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45" yWindow="450" windowWidth="13830" windowHeight="8655" tabRatio="956" firstSheet="6" activeTab="17"/>
  </bookViews>
  <sheets>
    <sheet name="General" sheetId="32" r:id="rId1"/>
    <sheet name="Gráfico1" sheetId="51" state="hidden" r:id="rId2"/>
    <sheet name="PERNIL CON PIEL" sheetId="8" r:id="rId3"/>
    <sheet name="BUCHE IBP " sheetId="16" r:id="rId4"/>
    <sheet name="CONTRA SWIFT ROJA" sheetId="35" r:id="rId5"/>
    <sheet name="SESO EN COPA SEABOARD 10.9 KGS" sheetId="10" r:id="rId6"/>
    <sheet name="CORBATA SEABOARD " sheetId="12" r:id="rId7"/>
    <sheet name="QUESO GOUDA " sheetId="3" r:id="rId8"/>
    <sheet name="ESP. CORDERO ALIANCE LAMD" sheetId="21" r:id="rId9"/>
    <sheet name="PAVO PARSON" sheetId="24" r:id="rId10"/>
    <sheet name="CONTRA EXCEL NUEVA" sheetId="25" r:id="rId11"/>
    <sheet name="CAÑA DE LOMO" sheetId="38" r:id="rId12"/>
    <sheet name="QUESO GOUDA ALEMAN" sheetId="26" state="hidden" r:id="rId13"/>
    <sheet name="NANA" sheetId="36" r:id="rId14"/>
    <sheet name="LENGUA DE RES " sheetId="18" r:id="rId15"/>
    <sheet name="SESOS MARQUETA" sheetId="53" r:id="rId16"/>
    <sheet name="FILETE PESCADO" sheetId="29" r:id="rId17"/>
    <sheet name="MENUDO EXCEL" sheetId="31" r:id="rId18"/>
    <sheet name="CANALES" sheetId="39" r:id="rId19"/>
    <sheet name="ESP. PICNI JOHN MORREL" sheetId="1" state="hidden" r:id="rId20"/>
    <sheet name="BUCHE SEABOARD" sheetId="40" state="hidden" r:id="rId21"/>
    <sheet name="LENGUA DE CERDO SEABOARD" sheetId="56" r:id="rId22"/>
    <sheet name="ESP CARNERO  ALLIANCE MUTTON " sheetId="17" r:id="rId23"/>
    <sheet name="nuevo" sheetId="42" state="hidden" r:id="rId24"/>
    <sheet name="CUERO MAPLE" sheetId="15" r:id="rId25"/>
    <sheet name="libre #" sheetId="50" state="hidden" r:id="rId26"/>
    <sheet name="NANA SEABOARD" sheetId="52" state="hidden" r:id="rId27"/>
    <sheet name="CAÑAS SMITHFIELD" sheetId="54" r:id="rId28"/>
    <sheet name="CAÑAS MAPLE" sheetId="55" r:id="rId29"/>
    <sheet name="PAVOS JENIIE O" sheetId="57" r:id="rId30"/>
    <sheet name="Hoja2" sheetId="58" r:id="rId31"/>
  </sheets>
  <definedNames>
    <definedName name="_xlnm._FilterDatabase" localSheetId="3" hidden="1">'BUCHE IBP '!$A$8:$O$187</definedName>
    <definedName name="_xlnm._FilterDatabase" localSheetId="2" hidden="1">'PERNIL CON PIEL'!$A$8:$P$1137</definedName>
    <definedName name="_xlnm.Print_Area" localSheetId="3">'BUCHE IBP '!$A$5:$J$28</definedName>
    <definedName name="_xlnm.Print_Area" localSheetId="8">'ESP. CORDERO ALIANCE LAMD'!$A$5:$J$27</definedName>
    <definedName name="_xlnm.Print_Area" localSheetId="0">General!$A$1:$F$37</definedName>
    <definedName name="_xlnm.Print_Area" localSheetId="17">'MENUDO EXCEL'!$A$5:$J$26</definedName>
    <definedName name="PIERNSUELTA" localSheetId="21">#REF!</definedName>
    <definedName name="PIERNSUELTA">#REF!</definedName>
  </definedNames>
  <calcPr calcId="144525"/>
  <fileRecoveryPr autoRecover="0"/>
</workbook>
</file>

<file path=xl/calcChain.xml><?xml version="1.0" encoding="utf-8"?>
<calcChain xmlns="http://schemas.openxmlformats.org/spreadsheetml/2006/main">
  <c r="H2429" i="8" l="1"/>
  <c r="H2430" i="8"/>
  <c r="H2431" i="8"/>
  <c r="H2432" i="8"/>
  <c r="H2433" i="8"/>
  <c r="H2434" i="8"/>
  <c r="H2435" i="8"/>
  <c r="H2436" i="8"/>
  <c r="H2437" i="8"/>
  <c r="H2438" i="8"/>
  <c r="H2439" i="8"/>
  <c r="H2440" i="8"/>
  <c r="H2441" i="8"/>
  <c r="H2442" i="8"/>
  <c r="H2443" i="8"/>
  <c r="H2444" i="8"/>
  <c r="H2445" i="8"/>
  <c r="H2446" i="8"/>
  <c r="H2447" i="8"/>
  <c r="H2448" i="8"/>
  <c r="H2449" i="8"/>
  <c r="H2450" i="8"/>
  <c r="H2451" i="8"/>
  <c r="H2452" i="8"/>
  <c r="H2453" i="8"/>
  <c r="H2454" i="8"/>
  <c r="H2455" i="8"/>
  <c r="H2456" i="8"/>
  <c r="H2457" i="8"/>
  <c r="H2458" i="8"/>
  <c r="H2459" i="8"/>
  <c r="H2460" i="8"/>
  <c r="H2461" i="8"/>
  <c r="H2462" i="8"/>
  <c r="H2463" i="8"/>
  <c r="H2464" i="8"/>
  <c r="H2465" i="8"/>
  <c r="H2466" i="8"/>
  <c r="H2467" i="8"/>
  <c r="H2468" i="8"/>
  <c r="H2469" i="8"/>
  <c r="H2470" i="8"/>
  <c r="H2471" i="8"/>
  <c r="H2472" i="8" s="1"/>
  <c r="H2473" i="8" s="1"/>
  <c r="H2474" i="8" s="1"/>
  <c r="H2475" i="8" s="1"/>
  <c r="H2476" i="8" s="1"/>
  <c r="H2477" i="8" s="1"/>
  <c r="H2478" i="8" s="1"/>
  <c r="H2479" i="8" s="1"/>
  <c r="H2480" i="8" s="1"/>
  <c r="H2481" i="8" s="1"/>
  <c r="H2482" i="8" s="1"/>
  <c r="H2483" i="8" s="1"/>
  <c r="H2484" i="8" s="1"/>
  <c r="H2485" i="8" s="1"/>
  <c r="H2486" i="8" s="1"/>
  <c r="H2487" i="8" s="1"/>
  <c r="H2488" i="8" s="1"/>
  <c r="H2489" i="8" s="1"/>
  <c r="H2490" i="8" s="1"/>
  <c r="H2491" i="8" s="1"/>
  <c r="H2492" i="8" s="1"/>
  <c r="H2493" i="8" s="1"/>
  <c r="H2494" i="8" s="1"/>
  <c r="H2495" i="8" s="1"/>
  <c r="H2496" i="8" s="1"/>
  <c r="H2497" i="8" s="1"/>
  <c r="H2498" i="8" s="1"/>
  <c r="H2499" i="8" s="1"/>
  <c r="H2500" i="8" s="1"/>
  <c r="H2501" i="8" s="1"/>
  <c r="H2502" i="8" s="1"/>
  <c r="H2503" i="8" s="1"/>
  <c r="H2504" i="8" s="1"/>
  <c r="H2505" i="8" s="1"/>
  <c r="H2506" i="8" s="1"/>
  <c r="H2507" i="8" s="1"/>
  <c r="H2508" i="8" s="1"/>
  <c r="H2509" i="8" s="1"/>
  <c r="H2510" i="8" s="1"/>
  <c r="H2511" i="8" s="1"/>
  <c r="H2512" i="8" s="1"/>
  <c r="H2513" i="8" s="1"/>
  <c r="H2514" i="8" s="1"/>
  <c r="H2515" i="8" s="1"/>
  <c r="H2516" i="8" s="1"/>
  <c r="H2517" i="8" s="1"/>
  <c r="H2518" i="8" s="1"/>
  <c r="H2519" i="8" s="1"/>
  <c r="H2520" i="8" s="1"/>
  <c r="H2521" i="8" s="1"/>
  <c r="H2522" i="8" s="1"/>
  <c r="H2523" i="8" s="1"/>
  <c r="H2524" i="8" s="1"/>
  <c r="H2525" i="8" s="1"/>
  <c r="H2526" i="8" s="1"/>
  <c r="H2527" i="8" s="1"/>
  <c r="H2528" i="8" s="1"/>
  <c r="H2529" i="8" s="1"/>
  <c r="H2530" i="8" s="1"/>
  <c r="H2531" i="8" s="1"/>
  <c r="H2532" i="8" s="1"/>
  <c r="H2533" i="8" s="1"/>
  <c r="H2534" i="8" s="1"/>
  <c r="H2535" i="8" s="1"/>
  <c r="H2536" i="8" s="1"/>
  <c r="H2537" i="8" s="1"/>
  <c r="H2538" i="8" s="1"/>
  <c r="H2539" i="8" s="1"/>
  <c r="H2540" i="8" s="1"/>
  <c r="H2541" i="8" s="1"/>
  <c r="H2542" i="8" s="1"/>
  <c r="H2543" i="8" s="1"/>
  <c r="H2544" i="8" s="1"/>
  <c r="H2545" i="8" s="1"/>
  <c r="H2546" i="8" s="1"/>
  <c r="H2547" i="8" s="1"/>
  <c r="H2548" i="8" s="1"/>
  <c r="H2549" i="8" s="1"/>
  <c r="H2550" i="8" s="1"/>
  <c r="H2551" i="8" s="1"/>
  <c r="H2552" i="8" s="1"/>
  <c r="H2553" i="8" s="1"/>
  <c r="H2554" i="8" s="1"/>
  <c r="H2555" i="8" s="1"/>
  <c r="H2556" i="8" s="1"/>
  <c r="H2557" i="8" s="1"/>
  <c r="H2558" i="8" s="1"/>
  <c r="H2559" i="8" s="1"/>
  <c r="H2560" i="8" s="1"/>
  <c r="H2561" i="8" s="1"/>
  <c r="H2562" i="8" s="1"/>
  <c r="H2563" i="8" s="1"/>
  <c r="H2564" i="8" s="1"/>
  <c r="H2565" i="8" s="1"/>
  <c r="H2566" i="8" s="1"/>
  <c r="H2567" i="8" s="1"/>
  <c r="H2568" i="8" s="1"/>
  <c r="H2569" i="8" s="1"/>
  <c r="H2570" i="8" s="1"/>
  <c r="H2571" i="8" s="1"/>
  <c r="H2572" i="8" s="1"/>
  <c r="H2573" i="8" s="1"/>
  <c r="H2574" i="8" s="1"/>
  <c r="H2575" i="8" s="1"/>
  <c r="G2429" i="8"/>
  <c r="G2430" i="8"/>
  <c r="G2431" i="8"/>
  <c r="G2432" i="8"/>
  <c r="G2433" i="8"/>
  <c r="G2434" i="8"/>
  <c r="G2435" i="8"/>
  <c r="G2436" i="8"/>
  <c r="G2437" i="8"/>
  <c r="G2438" i="8"/>
  <c r="G2439" i="8"/>
  <c r="G2440" i="8"/>
  <c r="G2441" i="8"/>
  <c r="G2442" i="8"/>
  <c r="G2443" i="8"/>
  <c r="G2444" i="8"/>
  <c r="G2445" i="8"/>
  <c r="G2446" i="8"/>
  <c r="G2447" i="8"/>
  <c r="G2448" i="8"/>
  <c r="G2449" i="8"/>
  <c r="G2450" i="8"/>
  <c r="G2451" i="8"/>
  <c r="G2452" i="8"/>
  <c r="G2453" i="8"/>
  <c r="G2454" i="8"/>
  <c r="G2455" i="8"/>
  <c r="G2456" i="8"/>
  <c r="G2457" i="8"/>
  <c r="G2458" i="8"/>
  <c r="G2459" i="8"/>
  <c r="G2460" i="8"/>
  <c r="G2461" i="8"/>
  <c r="G2462" i="8"/>
  <c r="G2463" i="8"/>
  <c r="G2464" i="8"/>
  <c r="G2465" i="8"/>
  <c r="G2466" i="8"/>
  <c r="G2467" i="8"/>
  <c r="G2468" i="8"/>
  <c r="G2469" i="8"/>
  <c r="G2470" i="8"/>
  <c r="G2471" i="8" s="1"/>
  <c r="G2472" i="8" s="1"/>
  <c r="G2473" i="8" s="1"/>
  <c r="G2474" i="8" s="1"/>
  <c r="G2475" i="8" s="1"/>
  <c r="G2476" i="8" s="1"/>
  <c r="G2477" i="8" s="1"/>
  <c r="G2478" i="8" s="1"/>
  <c r="G2479" i="8" s="1"/>
  <c r="G2480" i="8" s="1"/>
  <c r="G2481" i="8" s="1"/>
  <c r="G2482" i="8" s="1"/>
  <c r="G2483" i="8" s="1"/>
  <c r="G2484" i="8" s="1"/>
  <c r="G2485" i="8" s="1"/>
  <c r="G2486" i="8" s="1"/>
  <c r="G2487" i="8" s="1"/>
  <c r="G2488" i="8" s="1"/>
  <c r="G2489" i="8" s="1"/>
  <c r="G2490" i="8" s="1"/>
  <c r="G2491" i="8" s="1"/>
  <c r="G2492" i="8" s="1"/>
  <c r="G2493" i="8" s="1"/>
  <c r="G2494" i="8" s="1"/>
  <c r="G2495" i="8" s="1"/>
  <c r="G2496" i="8" s="1"/>
  <c r="G2497" i="8" s="1"/>
  <c r="G2498" i="8" s="1"/>
  <c r="G2499" i="8" s="1"/>
  <c r="G2500" i="8" s="1"/>
  <c r="G2501" i="8" s="1"/>
  <c r="G2502" i="8" s="1"/>
  <c r="G2503" i="8" s="1"/>
  <c r="G2504" i="8" s="1"/>
  <c r="G2505" i="8" s="1"/>
  <c r="G2506" i="8" s="1"/>
  <c r="G2507" i="8" s="1"/>
  <c r="G2508" i="8" s="1"/>
  <c r="G2509" i="8" s="1"/>
  <c r="G2510" i="8" s="1"/>
  <c r="G2511" i="8" s="1"/>
  <c r="G2512" i="8" s="1"/>
  <c r="G2513" i="8" s="1"/>
  <c r="G2514" i="8" s="1"/>
  <c r="G2515" i="8" s="1"/>
  <c r="G2516" i="8" s="1"/>
  <c r="G2517" i="8" s="1"/>
  <c r="G2518" i="8" s="1"/>
  <c r="G2519" i="8" s="1"/>
  <c r="G2520" i="8" s="1"/>
  <c r="G2521" i="8" s="1"/>
  <c r="G2522" i="8" s="1"/>
  <c r="G2523" i="8" s="1"/>
  <c r="G2524" i="8" s="1"/>
  <c r="G2525" i="8" s="1"/>
  <c r="G2526" i="8" s="1"/>
  <c r="G2527" i="8" s="1"/>
  <c r="G2528" i="8" s="1"/>
  <c r="G2529" i="8" s="1"/>
  <c r="G2530" i="8" s="1"/>
  <c r="G2531" i="8" s="1"/>
  <c r="G2532" i="8" s="1"/>
  <c r="G2533" i="8" s="1"/>
  <c r="G2534" i="8" s="1"/>
  <c r="G2535" i="8" s="1"/>
  <c r="G2536" i="8" s="1"/>
  <c r="G2537" i="8" s="1"/>
  <c r="G2538" i="8" s="1"/>
  <c r="G2539" i="8" s="1"/>
  <c r="G2540" i="8" s="1"/>
  <c r="G2541" i="8" s="1"/>
  <c r="G2542" i="8" s="1"/>
  <c r="G2543" i="8" s="1"/>
  <c r="G2544" i="8" s="1"/>
  <c r="G2545" i="8" s="1"/>
  <c r="G2546" i="8" s="1"/>
  <c r="G2547" i="8" s="1"/>
  <c r="G2548" i="8" s="1"/>
  <c r="G2549" i="8" s="1"/>
  <c r="G2550" i="8" s="1"/>
  <c r="G2551" i="8" s="1"/>
  <c r="G2552" i="8" s="1"/>
  <c r="G2553" i="8" s="1"/>
  <c r="G2554" i="8" s="1"/>
  <c r="G2555" i="8" s="1"/>
  <c r="G2556" i="8" s="1"/>
  <c r="G2557" i="8" s="1"/>
  <c r="G2558" i="8" s="1"/>
  <c r="G2559" i="8" s="1"/>
  <c r="G2560" i="8" s="1"/>
  <c r="G2561" i="8" s="1"/>
  <c r="G2562" i="8" s="1"/>
  <c r="G2563" i="8" s="1"/>
  <c r="G2564" i="8" s="1"/>
  <c r="G2565" i="8" s="1"/>
  <c r="G2566" i="8" s="1"/>
  <c r="G2567" i="8" s="1"/>
  <c r="G2568" i="8" s="1"/>
  <c r="G2569" i="8" s="1"/>
  <c r="G2570" i="8" s="1"/>
  <c r="G2571" i="8" s="1"/>
  <c r="G2572" i="8" s="1"/>
  <c r="G2573" i="8" s="1"/>
  <c r="G2574" i="8" s="1"/>
  <c r="G2575" i="8" s="1"/>
  <c r="L212" i="57" l="1"/>
  <c r="L211" i="57"/>
  <c r="L210" i="57"/>
  <c r="L209" i="57"/>
  <c r="L208" i="57"/>
  <c r="L207" i="57"/>
  <c r="L206" i="57"/>
  <c r="L205" i="57"/>
  <c r="L204" i="57"/>
  <c r="L203" i="57"/>
  <c r="L202" i="57"/>
  <c r="L201" i="57"/>
  <c r="L200" i="57"/>
  <c r="L199" i="57"/>
  <c r="L198" i="57"/>
  <c r="L197" i="57"/>
  <c r="L196" i="57"/>
  <c r="L195" i="57"/>
  <c r="L194" i="57"/>
  <c r="L193" i="57"/>
  <c r="L192" i="57"/>
  <c r="L191" i="57"/>
  <c r="L190" i="57"/>
  <c r="L189" i="57"/>
  <c r="L188" i="57"/>
  <c r="L187" i="57"/>
  <c r="L186" i="57"/>
  <c r="L185" i="57"/>
  <c r="L184" i="57"/>
  <c r="L183" i="57"/>
  <c r="L182" i="57"/>
  <c r="L181" i="57"/>
  <c r="L180" i="57"/>
  <c r="L179" i="57"/>
  <c r="L178" i="57"/>
  <c r="L177" i="57"/>
  <c r="L176" i="57"/>
  <c r="L175" i="57"/>
  <c r="L174" i="57"/>
  <c r="L173" i="57"/>
  <c r="L172" i="57"/>
  <c r="L171" i="57"/>
  <c r="L170" i="57"/>
  <c r="L169" i="57"/>
  <c r="L168" i="57"/>
  <c r="L167" i="57"/>
  <c r="L166" i="57"/>
  <c r="L165" i="57"/>
  <c r="L164" i="57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L109" i="57"/>
  <c r="L108" i="57"/>
  <c r="L107" i="57"/>
  <c r="L106" i="57"/>
  <c r="L105" i="57"/>
  <c r="L104" i="57"/>
  <c r="L103" i="57"/>
  <c r="L102" i="57"/>
  <c r="L101" i="57"/>
  <c r="L100" i="57"/>
  <c r="L99" i="57"/>
  <c r="L98" i="57"/>
  <c r="L97" i="57"/>
  <c r="L96" i="57"/>
  <c r="L95" i="57"/>
  <c r="L94" i="57"/>
  <c r="L93" i="57"/>
  <c r="L92" i="57"/>
  <c r="L91" i="57"/>
  <c r="L90" i="57"/>
  <c r="L89" i="57"/>
  <c r="L88" i="57"/>
  <c r="L87" i="57"/>
  <c r="L86" i="57"/>
  <c r="L85" i="57"/>
  <c r="L84" i="57"/>
  <c r="L83" i="57"/>
  <c r="L82" i="57"/>
  <c r="L81" i="57"/>
  <c r="L80" i="57"/>
  <c r="L79" i="57"/>
  <c r="L78" i="57"/>
  <c r="L77" i="57"/>
  <c r="L76" i="57"/>
  <c r="L75" i="57"/>
  <c r="L74" i="57"/>
  <c r="L73" i="57"/>
  <c r="L72" i="57"/>
  <c r="L71" i="57"/>
  <c r="L70" i="57"/>
  <c r="L69" i="57"/>
  <c r="L68" i="57"/>
  <c r="L67" i="57"/>
  <c r="L66" i="57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H10" i="57"/>
  <c r="H11" i="57" s="1"/>
  <c r="H12" i="57" s="1"/>
  <c r="H13" i="57" s="1"/>
  <c r="H14" i="57" s="1"/>
  <c r="H15" i="57" s="1"/>
  <c r="H16" i="57" s="1"/>
  <c r="H17" i="57" s="1"/>
  <c r="H18" i="57" s="1"/>
  <c r="H19" i="57" s="1"/>
  <c r="H20" i="57" s="1"/>
  <c r="H21" i="57" s="1"/>
  <c r="H22" i="57" s="1"/>
  <c r="H23" i="57" s="1"/>
  <c r="H24" i="57" s="1"/>
  <c r="H25" i="57" s="1"/>
  <c r="H26" i="57" s="1"/>
  <c r="H27" i="57" s="1"/>
  <c r="H28" i="57" s="1"/>
  <c r="H29" i="57" s="1"/>
  <c r="H30" i="57" s="1"/>
  <c r="H31" i="57" s="1"/>
  <c r="H32" i="57" s="1"/>
  <c r="H33" i="57" s="1"/>
  <c r="H34" i="57" s="1"/>
  <c r="H35" i="57" s="1"/>
  <c r="H36" i="57" s="1"/>
  <c r="H37" i="57" s="1"/>
  <c r="H38" i="57" s="1"/>
  <c r="H39" i="57" s="1"/>
  <c r="H40" i="57" s="1"/>
  <c r="H41" i="57" s="1"/>
  <c r="H42" i="57" s="1"/>
  <c r="H43" i="57" s="1"/>
  <c r="H44" i="57" s="1"/>
  <c r="H45" i="57" s="1"/>
  <c r="H46" i="57" s="1"/>
  <c r="H47" i="57" s="1"/>
  <c r="H48" i="57" s="1"/>
  <c r="H49" i="57" s="1"/>
  <c r="H50" i="57" s="1"/>
  <c r="H51" i="57" s="1"/>
  <c r="H52" i="57" s="1"/>
  <c r="H53" i="57" s="1"/>
  <c r="H54" i="57" s="1"/>
  <c r="H55" i="57" s="1"/>
  <c r="H56" i="57" s="1"/>
  <c r="H57" i="57" s="1"/>
  <c r="H58" i="57" s="1"/>
  <c r="H59" i="57" s="1"/>
  <c r="H60" i="57" s="1"/>
  <c r="H61" i="57" s="1"/>
  <c r="H62" i="57" s="1"/>
  <c r="H63" i="57" s="1"/>
  <c r="H64" i="57" s="1"/>
  <c r="H65" i="57" s="1"/>
  <c r="H66" i="57" s="1"/>
  <c r="H67" i="57" s="1"/>
  <c r="H68" i="57" s="1"/>
  <c r="H69" i="57" s="1"/>
  <c r="H70" i="57" s="1"/>
  <c r="H71" i="57" s="1"/>
  <c r="H72" i="57" s="1"/>
  <c r="H73" i="57" s="1"/>
  <c r="H74" i="57" s="1"/>
  <c r="H75" i="57" s="1"/>
  <c r="H76" i="57" s="1"/>
  <c r="H77" i="57" s="1"/>
  <c r="H78" i="57" s="1"/>
  <c r="H79" i="57" s="1"/>
  <c r="H80" i="57" s="1"/>
  <c r="H81" i="57" s="1"/>
  <c r="H82" i="57" s="1"/>
  <c r="H83" i="57" s="1"/>
  <c r="H84" i="57" s="1"/>
  <c r="H85" i="57" s="1"/>
  <c r="H86" i="57" s="1"/>
  <c r="H87" i="57" s="1"/>
  <c r="H88" i="57" s="1"/>
  <c r="H89" i="57" s="1"/>
  <c r="H90" i="57" s="1"/>
  <c r="H91" i="57" s="1"/>
  <c r="H92" i="57" s="1"/>
  <c r="H93" i="57" s="1"/>
  <c r="H94" i="57" s="1"/>
  <c r="H95" i="57" s="1"/>
  <c r="H96" i="57" s="1"/>
  <c r="H97" i="57" s="1"/>
  <c r="H98" i="57" s="1"/>
  <c r="H99" i="57" s="1"/>
  <c r="H100" i="57" s="1"/>
  <c r="H101" i="57" s="1"/>
  <c r="H102" i="57" s="1"/>
  <c r="H103" i="57" s="1"/>
  <c r="H104" i="57" s="1"/>
  <c r="H105" i="57" s="1"/>
  <c r="H106" i="57" s="1"/>
  <c r="H107" i="57" s="1"/>
  <c r="H108" i="57" s="1"/>
  <c r="H109" i="57" s="1"/>
  <c r="H110" i="57" s="1"/>
  <c r="H111" i="57" s="1"/>
  <c r="H112" i="57" s="1"/>
  <c r="H113" i="57" s="1"/>
  <c r="H114" i="57" s="1"/>
  <c r="H115" i="57" s="1"/>
  <c r="H116" i="57" s="1"/>
  <c r="H117" i="57" s="1"/>
  <c r="H118" i="57" s="1"/>
  <c r="H119" i="57" s="1"/>
  <c r="H120" i="57" s="1"/>
  <c r="H121" i="57" s="1"/>
  <c r="H122" i="57" s="1"/>
  <c r="H123" i="57" s="1"/>
  <c r="H124" i="57" s="1"/>
  <c r="H125" i="57" s="1"/>
  <c r="H126" i="57" s="1"/>
  <c r="H127" i="57" s="1"/>
  <c r="H128" i="57" s="1"/>
  <c r="H129" i="57" s="1"/>
  <c r="H130" i="57" s="1"/>
  <c r="H131" i="57" s="1"/>
  <c r="H132" i="57" s="1"/>
  <c r="H133" i="57" s="1"/>
  <c r="H134" i="57" s="1"/>
  <c r="H135" i="57" s="1"/>
  <c r="H136" i="57" s="1"/>
  <c r="H137" i="57" s="1"/>
  <c r="H138" i="57" s="1"/>
  <c r="H139" i="57" s="1"/>
  <c r="H140" i="57" s="1"/>
  <c r="H141" i="57" s="1"/>
  <c r="H142" i="57" s="1"/>
  <c r="H143" i="57" s="1"/>
  <c r="H144" i="57" s="1"/>
  <c r="H145" i="57" s="1"/>
  <c r="H146" i="57" s="1"/>
  <c r="H147" i="57" s="1"/>
  <c r="H148" i="57" s="1"/>
  <c r="H149" i="57" s="1"/>
  <c r="H150" i="57" s="1"/>
  <c r="H151" i="57" s="1"/>
  <c r="H152" i="57" s="1"/>
  <c r="H153" i="57" s="1"/>
  <c r="H154" i="57" s="1"/>
  <c r="H155" i="57" s="1"/>
  <c r="H156" i="57" s="1"/>
  <c r="H157" i="57" s="1"/>
  <c r="H158" i="57" s="1"/>
  <c r="H159" i="57" s="1"/>
  <c r="H160" i="57" s="1"/>
  <c r="H161" i="57" s="1"/>
  <c r="H162" i="57" s="1"/>
  <c r="H163" i="57" s="1"/>
  <c r="H164" i="57" s="1"/>
  <c r="H165" i="57" s="1"/>
  <c r="H166" i="57" s="1"/>
  <c r="H167" i="57" s="1"/>
  <c r="H168" i="57" s="1"/>
  <c r="H169" i="57" s="1"/>
  <c r="H170" i="57" s="1"/>
  <c r="H171" i="57" s="1"/>
  <c r="H172" i="57" s="1"/>
  <c r="H173" i="57" s="1"/>
  <c r="H174" i="57" s="1"/>
  <c r="H175" i="57" s="1"/>
  <c r="H176" i="57" s="1"/>
  <c r="H177" i="57" s="1"/>
  <c r="H178" i="57" s="1"/>
  <c r="H179" i="57" s="1"/>
  <c r="H180" i="57" s="1"/>
  <c r="H181" i="57" s="1"/>
  <c r="H182" i="57" s="1"/>
  <c r="H183" i="57" s="1"/>
  <c r="H184" i="57" s="1"/>
  <c r="H185" i="57" s="1"/>
  <c r="H186" i="57" s="1"/>
  <c r="H187" i="57" s="1"/>
  <c r="H188" i="57" s="1"/>
  <c r="H189" i="57" s="1"/>
  <c r="H190" i="57" s="1"/>
  <c r="H191" i="57" s="1"/>
  <c r="H192" i="57" s="1"/>
  <c r="H193" i="57" s="1"/>
  <c r="H194" i="57" s="1"/>
  <c r="H195" i="57" s="1"/>
  <c r="H196" i="57" s="1"/>
  <c r="H197" i="57" s="1"/>
  <c r="H198" i="57" s="1"/>
  <c r="H199" i="57" s="1"/>
  <c r="H200" i="57" s="1"/>
  <c r="H201" i="57" s="1"/>
  <c r="H202" i="57" s="1"/>
  <c r="H203" i="57" s="1"/>
  <c r="H204" i="57" s="1"/>
  <c r="H205" i="57" s="1"/>
  <c r="H206" i="57" s="1"/>
  <c r="H207" i="57" s="1"/>
  <c r="H208" i="57" s="1"/>
  <c r="H209" i="57" s="1"/>
  <c r="H210" i="57" s="1"/>
  <c r="H211" i="57" s="1"/>
  <c r="H212" i="57" s="1"/>
  <c r="H213" i="57" s="1"/>
  <c r="H214" i="57" s="1"/>
  <c r="H215" i="57" s="1"/>
  <c r="H216" i="57" s="1"/>
  <c r="H217" i="57" s="1"/>
  <c r="H218" i="57" s="1"/>
  <c r="H219" i="57" s="1"/>
  <c r="H220" i="57" s="1"/>
  <c r="G10" i="57"/>
  <c r="G11" i="57" s="1"/>
  <c r="P9" i="57"/>
  <c r="G12" i="57" l="1"/>
  <c r="P11" i="57"/>
  <c r="P10" i="57"/>
  <c r="G13" i="57" l="1"/>
  <c r="P12" i="57"/>
  <c r="G14" i="57" l="1"/>
  <c r="P13" i="57"/>
  <c r="G15" i="57" l="1"/>
  <c r="P14" i="57"/>
  <c r="G16" i="57" l="1"/>
  <c r="P15" i="57"/>
  <c r="G17" i="57" l="1"/>
  <c r="P16" i="57"/>
  <c r="G18" i="57" l="1"/>
  <c r="P17" i="57"/>
  <c r="G19" i="57" l="1"/>
  <c r="P18" i="57"/>
  <c r="G20" i="57" l="1"/>
  <c r="P19" i="57"/>
  <c r="G21" i="57" l="1"/>
  <c r="P20" i="57"/>
  <c r="G22" i="57" l="1"/>
  <c r="P21" i="57"/>
  <c r="G23" i="57" l="1"/>
  <c r="P22" i="57"/>
  <c r="G24" i="57" l="1"/>
  <c r="P23" i="57"/>
  <c r="G25" i="57" l="1"/>
  <c r="P24" i="57"/>
  <c r="G26" i="57" l="1"/>
  <c r="P25" i="57"/>
  <c r="G27" i="57" l="1"/>
  <c r="P26" i="57"/>
  <c r="G28" i="57" l="1"/>
  <c r="P27" i="57"/>
  <c r="G29" i="57" l="1"/>
  <c r="P28" i="57"/>
  <c r="G30" i="57" l="1"/>
  <c r="P29" i="57"/>
  <c r="G31" i="57" l="1"/>
  <c r="P30" i="57"/>
  <c r="G32" i="57" l="1"/>
  <c r="P31" i="57"/>
  <c r="G33" i="57" l="1"/>
  <c r="P32" i="57"/>
  <c r="G34" i="57" l="1"/>
  <c r="P33" i="57"/>
  <c r="G35" i="57" l="1"/>
  <c r="P34" i="57"/>
  <c r="G36" i="57" l="1"/>
  <c r="G37" i="57" s="1"/>
  <c r="P35" i="57"/>
  <c r="G38" i="57" l="1"/>
  <c r="P37" i="57"/>
  <c r="G39" i="57" l="1"/>
  <c r="P38" i="57"/>
  <c r="G40" i="57" l="1"/>
  <c r="P39" i="57"/>
  <c r="G41" i="57" l="1"/>
  <c r="P40" i="57"/>
  <c r="G42" i="57" l="1"/>
  <c r="G43" i="57" s="1"/>
  <c r="P41" i="57"/>
  <c r="G44" i="57" l="1"/>
  <c r="P43" i="57"/>
  <c r="G45" i="57" l="1"/>
  <c r="P44" i="57"/>
  <c r="G46" i="57" l="1"/>
  <c r="P45" i="57"/>
  <c r="G47" i="57" l="1"/>
  <c r="P46" i="57"/>
  <c r="G48" i="57" l="1"/>
  <c r="P47" i="57"/>
  <c r="G49" i="57" l="1"/>
  <c r="P48" i="57"/>
  <c r="G50" i="57" l="1"/>
  <c r="P49" i="57"/>
  <c r="G51" i="57" l="1"/>
  <c r="P50" i="57"/>
  <c r="G52" i="57" l="1"/>
  <c r="P51" i="57"/>
  <c r="G53" i="57" l="1"/>
  <c r="P52" i="57"/>
  <c r="G54" i="57" l="1"/>
  <c r="P53" i="57"/>
  <c r="G55" i="57" l="1"/>
  <c r="P54" i="57"/>
  <c r="G56" i="57" l="1"/>
  <c r="P55" i="57"/>
  <c r="G57" i="57" l="1"/>
  <c r="P56" i="57"/>
  <c r="G58" i="57" l="1"/>
  <c r="P57" i="57"/>
  <c r="G59" i="57" l="1"/>
  <c r="P58" i="57"/>
  <c r="G60" i="57" l="1"/>
  <c r="P59" i="57"/>
  <c r="G61" i="57" l="1"/>
  <c r="G62" i="57" s="1"/>
  <c r="P60" i="57"/>
  <c r="G63" i="57" l="1"/>
  <c r="P62" i="57"/>
  <c r="G64" i="57" l="1"/>
  <c r="P63" i="57"/>
  <c r="G65" i="57" l="1"/>
  <c r="P64" i="57"/>
  <c r="G66" i="57" l="1"/>
  <c r="P65" i="57"/>
  <c r="G67" i="57" l="1"/>
  <c r="P66" i="57"/>
  <c r="G68" i="57" l="1"/>
  <c r="P67" i="57"/>
  <c r="G69" i="57" l="1"/>
  <c r="P68" i="57"/>
  <c r="G70" i="57" l="1"/>
  <c r="P69" i="57"/>
  <c r="G71" i="57" l="1"/>
  <c r="P70" i="57"/>
  <c r="G72" i="57" l="1"/>
  <c r="P71" i="57"/>
  <c r="G73" i="57" l="1"/>
  <c r="P72" i="57"/>
  <c r="G74" i="57" l="1"/>
  <c r="P73" i="57"/>
  <c r="G75" i="57" l="1"/>
  <c r="P74" i="57"/>
  <c r="G76" i="57" l="1"/>
  <c r="P75" i="57"/>
  <c r="G77" i="57" l="1"/>
  <c r="P76" i="57"/>
  <c r="G78" i="57" l="1"/>
  <c r="P77" i="57"/>
  <c r="G79" i="57" l="1"/>
  <c r="P78" i="57"/>
  <c r="G80" i="57" l="1"/>
  <c r="P79" i="57"/>
  <c r="G81" i="57" l="1"/>
  <c r="P80" i="57"/>
  <c r="G82" i="57" l="1"/>
  <c r="P81" i="57"/>
  <c r="G83" i="57" l="1"/>
  <c r="P82" i="57"/>
  <c r="G84" i="57" l="1"/>
  <c r="P83" i="57"/>
  <c r="G85" i="57" l="1"/>
  <c r="P84" i="57"/>
  <c r="G86" i="57" l="1"/>
  <c r="P85" i="57"/>
  <c r="G87" i="57" l="1"/>
  <c r="P86" i="57"/>
  <c r="G88" i="57" l="1"/>
  <c r="P87" i="57"/>
  <c r="G89" i="57" l="1"/>
  <c r="P88" i="57"/>
  <c r="G90" i="57" l="1"/>
  <c r="P89" i="57"/>
  <c r="G91" i="57" l="1"/>
  <c r="P90" i="57"/>
  <c r="G92" i="57" l="1"/>
  <c r="P91" i="57"/>
  <c r="G93" i="57" l="1"/>
  <c r="P92" i="57"/>
  <c r="G94" i="57" l="1"/>
  <c r="P93" i="57"/>
  <c r="G95" i="57" l="1"/>
  <c r="P94" i="57"/>
  <c r="G96" i="57" l="1"/>
  <c r="P95" i="57"/>
  <c r="G97" i="57" l="1"/>
  <c r="P96" i="57"/>
  <c r="G98" i="57" l="1"/>
  <c r="P97" i="57"/>
  <c r="G99" i="57" l="1"/>
  <c r="P98" i="57"/>
  <c r="G100" i="57" l="1"/>
  <c r="P99" i="57"/>
  <c r="G101" i="57" l="1"/>
  <c r="P100" i="57"/>
  <c r="G102" i="57" l="1"/>
  <c r="P101" i="57"/>
  <c r="G103" i="57" l="1"/>
  <c r="P102" i="57"/>
  <c r="G104" i="57" l="1"/>
  <c r="P103" i="57"/>
  <c r="G105" i="57" l="1"/>
  <c r="P104" i="57"/>
  <c r="G106" i="57" l="1"/>
  <c r="P105" i="57"/>
  <c r="G107" i="57" l="1"/>
  <c r="P106" i="57"/>
  <c r="G108" i="57" l="1"/>
  <c r="P107" i="57"/>
  <c r="G109" i="57" l="1"/>
  <c r="P108" i="57"/>
  <c r="G110" i="57" l="1"/>
  <c r="P109" i="57"/>
  <c r="G111" i="57" l="1"/>
  <c r="P110" i="57"/>
  <c r="G112" i="57" l="1"/>
  <c r="P111" i="57"/>
  <c r="G113" i="57" l="1"/>
  <c r="P112" i="57"/>
  <c r="G114" i="57" l="1"/>
  <c r="P113" i="57"/>
  <c r="G115" i="57" l="1"/>
  <c r="P114" i="57"/>
  <c r="G116" i="57" l="1"/>
  <c r="P115" i="57"/>
  <c r="G117" i="57" l="1"/>
  <c r="P116" i="57"/>
  <c r="G118" i="57" l="1"/>
  <c r="P117" i="57"/>
  <c r="G119" i="57" l="1"/>
  <c r="P118" i="57"/>
  <c r="G120" i="57" l="1"/>
  <c r="P119" i="57"/>
  <c r="G121" i="57" l="1"/>
  <c r="P120" i="57"/>
  <c r="G122" i="57" l="1"/>
  <c r="P121" i="57"/>
  <c r="G123" i="57" l="1"/>
  <c r="P122" i="57"/>
  <c r="G124" i="57" l="1"/>
  <c r="P123" i="57"/>
  <c r="G125" i="57" l="1"/>
  <c r="P124" i="57"/>
  <c r="G126" i="57" l="1"/>
  <c r="P125" i="57"/>
  <c r="G127" i="57" l="1"/>
  <c r="P126" i="57"/>
  <c r="G128" i="57" l="1"/>
  <c r="P127" i="57"/>
  <c r="G129" i="57" l="1"/>
  <c r="P128" i="57"/>
  <c r="G130" i="57" l="1"/>
  <c r="P129" i="57"/>
  <c r="G131" i="57" l="1"/>
  <c r="P130" i="57"/>
  <c r="G132" i="57" l="1"/>
  <c r="P131" i="57"/>
  <c r="G133" i="57" l="1"/>
  <c r="P132" i="57"/>
  <c r="G134" i="57" l="1"/>
  <c r="P133" i="57"/>
  <c r="G135" i="57" l="1"/>
  <c r="P134" i="57"/>
  <c r="G136" i="57" l="1"/>
  <c r="P135" i="57"/>
  <c r="G137" i="57" l="1"/>
  <c r="P136" i="57"/>
  <c r="G138" i="57" l="1"/>
  <c r="P137" i="57"/>
  <c r="G139" i="57" l="1"/>
  <c r="P138" i="57"/>
  <c r="G140" i="57" l="1"/>
  <c r="P139" i="57"/>
  <c r="G141" i="57" l="1"/>
  <c r="P140" i="57"/>
  <c r="G142" i="57" l="1"/>
  <c r="P141" i="57"/>
  <c r="G143" i="57" l="1"/>
  <c r="P142" i="57"/>
  <c r="G144" i="57" l="1"/>
  <c r="P143" i="57"/>
  <c r="G145" i="57" l="1"/>
  <c r="P144" i="57"/>
  <c r="G146" i="57" l="1"/>
  <c r="P145" i="57"/>
  <c r="G147" i="57" l="1"/>
  <c r="P146" i="57"/>
  <c r="G148" i="57" l="1"/>
  <c r="P147" i="57"/>
  <c r="G149" i="57" l="1"/>
  <c r="P148" i="57"/>
  <c r="G150" i="57" l="1"/>
  <c r="P149" i="57"/>
  <c r="G151" i="57" l="1"/>
  <c r="P150" i="57"/>
  <c r="G152" i="57" l="1"/>
  <c r="P151" i="57"/>
  <c r="G153" i="57" l="1"/>
  <c r="P152" i="57"/>
  <c r="G154" i="57" l="1"/>
  <c r="P153" i="57"/>
  <c r="G155" i="57" l="1"/>
  <c r="P154" i="57"/>
  <c r="G156" i="57" l="1"/>
  <c r="P155" i="57"/>
  <c r="G157" i="57" l="1"/>
  <c r="P156" i="57"/>
  <c r="G158" i="57" l="1"/>
  <c r="P157" i="57"/>
  <c r="G159" i="57" l="1"/>
  <c r="P158" i="57"/>
  <c r="G160" i="57" l="1"/>
  <c r="P159" i="57"/>
  <c r="G161" i="57" l="1"/>
  <c r="P160" i="57"/>
  <c r="G162" i="57" l="1"/>
  <c r="P161" i="57"/>
  <c r="G163" i="57" l="1"/>
  <c r="P162" i="57"/>
  <c r="G164" i="57" l="1"/>
  <c r="P163" i="57"/>
  <c r="G165" i="57" l="1"/>
  <c r="P164" i="57"/>
  <c r="G166" i="57" l="1"/>
  <c r="P165" i="57"/>
  <c r="G167" i="57" l="1"/>
  <c r="P166" i="57"/>
  <c r="G168" i="57" l="1"/>
  <c r="P167" i="57"/>
  <c r="G169" i="57" l="1"/>
  <c r="P168" i="57"/>
  <c r="G170" i="57" l="1"/>
  <c r="P169" i="57"/>
  <c r="G171" i="57" l="1"/>
  <c r="P170" i="57"/>
  <c r="G172" i="57" l="1"/>
  <c r="P171" i="57"/>
  <c r="G173" i="57" l="1"/>
  <c r="P172" i="57"/>
  <c r="G174" i="57" l="1"/>
  <c r="P173" i="57"/>
  <c r="G175" i="57" l="1"/>
  <c r="P174" i="57"/>
  <c r="G176" i="57" l="1"/>
  <c r="P175" i="57"/>
  <c r="G177" i="57" l="1"/>
  <c r="P176" i="57"/>
  <c r="G178" i="57" l="1"/>
  <c r="P177" i="57"/>
  <c r="G179" i="57" l="1"/>
  <c r="P178" i="57"/>
  <c r="G180" i="57" l="1"/>
  <c r="P179" i="57"/>
  <c r="G181" i="57" l="1"/>
  <c r="P180" i="57"/>
  <c r="G182" i="57" l="1"/>
  <c r="P181" i="57"/>
  <c r="G183" i="57" l="1"/>
  <c r="P182" i="57"/>
  <c r="G184" i="57" l="1"/>
  <c r="P183" i="57"/>
  <c r="G185" i="57" l="1"/>
  <c r="P184" i="57"/>
  <c r="G186" i="57" l="1"/>
  <c r="P185" i="57"/>
  <c r="G187" i="57" l="1"/>
  <c r="P186" i="57"/>
  <c r="G188" i="57" l="1"/>
  <c r="P187" i="57"/>
  <c r="G189" i="57" l="1"/>
  <c r="P188" i="57"/>
  <c r="G190" i="57" l="1"/>
  <c r="P189" i="57"/>
  <c r="G191" i="57" l="1"/>
  <c r="P190" i="57"/>
  <c r="G192" i="57" l="1"/>
  <c r="P191" i="57"/>
  <c r="G193" i="57" l="1"/>
  <c r="P192" i="57"/>
  <c r="G194" i="57" l="1"/>
  <c r="P193" i="57"/>
  <c r="G195" i="57" l="1"/>
  <c r="P194" i="57"/>
  <c r="G196" i="57" l="1"/>
  <c r="P195" i="57"/>
  <c r="G197" i="57" l="1"/>
  <c r="P196" i="57"/>
  <c r="G198" i="57" l="1"/>
  <c r="P197" i="57"/>
  <c r="G199" i="57" l="1"/>
  <c r="P198" i="57"/>
  <c r="G200" i="57" l="1"/>
  <c r="P199" i="57"/>
  <c r="G201" i="57" l="1"/>
  <c r="P200" i="57"/>
  <c r="G202" i="57" l="1"/>
  <c r="P201" i="57"/>
  <c r="G203" i="57" l="1"/>
  <c r="P202" i="57"/>
  <c r="G204" i="57" l="1"/>
  <c r="P203" i="57"/>
  <c r="G205" i="57" l="1"/>
  <c r="P204" i="57"/>
  <c r="G206" i="57" l="1"/>
  <c r="P205" i="57"/>
  <c r="G207" i="57" l="1"/>
  <c r="P206" i="57"/>
  <c r="G208" i="57" l="1"/>
  <c r="P207" i="57"/>
  <c r="G209" i="57" l="1"/>
  <c r="P208" i="57"/>
  <c r="G210" i="57" l="1"/>
  <c r="P209" i="57"/>
  <c r="G211" i="57" l="1"/>
  <c r="P210" i="57"/>
  <c r="G212" i="57" l="1"/>
  <c r="P211" i="57"/>
  <c r="G213" i="57" l="1"/>
  <c r="G214" i="57" s="1"/>
  <c r="G215" i="57" s="1"/>
  <c r="G216" i="57" s="1"/>
  <c r="G217" i="57" s="1"/>
  <c r="G218" i="57" s="1"/>
  <c r="G219" i="57" s="1"/>
  <c r="G220" i="57" s="1"/>
  <c r="P212" i="57"/>
  <c r="H2126" i="8" l="1"/>
  <c r="H2127" i="8"/>
  <c r="H2128" i="8"/>
  <c r="H2129" i="8"/>
  <c r="H2130" i="8"/>
  <c r="H2131" i="8"/>
  <c r="H2132" i="8"/>
  <c r="H2133" i="8"/>
  <c r="H2134" i="8"/>
  <c r="H2135" i="8"/>
  <c r="H2136" i="8"/>
  <c r="H2137" i="8"/>
  <c r="H2138" i="8"/>
  <c r="H2139" i="8"/>
  <c r="H2140" i="8"/>
  <c r="H2141" i="8"/>
  <c r="H2142" i="8"/>
  <c r="H2143" i="8"/>
  <c r="H2144" i="8"/>
  <c r="H2145" i="8"/>
  <c r="H2146" i="8"/>
  <c r="H2147" i="8"/>
  <c r="H1977" i="8" l="1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7" i="8"/>
  <c r="H2008" i="8"/>
  <c r="H2009" i="8"/>
  <c r="H2010" i="8"/>
  <c r="H2011" i="8"/>
  <c r="H2012" i="8"/>
  <c r="H2013" i="8"/>
  <c r="H2014" i="8"/>
  <c r="H2015" i="8"/>
  <c r="H2016" i="8"/>
  <c r="H2017" i="8"/>
  <c r="H2018" i="8"/>
  <c r="H2019" i="8"/>
  <c r="H2020" i="8"/>
  <c r="H2021" i="8"/>
  <c r="H2022" i="8"/>
  <c r="H2023" i="8"/>
  <c r="H2024" i="8"/>
  <c r="H2025" i="8"/>
  <c r="H2026" i="8"/>
  <c r="H2027" i="8"/>
  <c r="H2028" i="8"/>
  <c r="H2029" i="8"/>
  <c r="H2030" i="8"/>
  <c r="H2031" i="8"/>
  <c r="H2032" i="8"/>
  <c r="H2033" i="8"/>
  <c r="H2034" i="8"/>
  <c r="H2035" i="8"/>
  <c r="H2036" i="8"/>
  <c r="H2037" i="8"/>
  <c r="H2038" i="8"/>
  <c r="H2039" i="8"/>
  <c r="H2040" i="8"/>
  <c r="H2041" i="8"/>
  <c r="H2042" i="8"/>
  <c r="H2043" i="8"/>
  <c r="H2044" i="8"/>
  <c r="H2045" i="8"/>
  <c r="H2046" i="8"/>
  <c r="H2047" i="8"/>
  <c r="H2048" i="8"/>
  <c r="H2049" i="8"/>
  <c r="H2050" i="8"/>
  <c r="H2051" i="8"/>
  <c r="H2052" i="8"/>
  <c r="H2053" i="8"/>
  <c r="H2054" i="8"/>
  <c r="H2055" i="8"/>
  <c r="H2056" i="8"/>
  <c r="H2057" i="8"/>
  <c r="H2058" i="8"/>
  <c r="H2059" i="8"/>
  <c r="H2060" i="8"/>
  <c r="H2061" i="8"/>
  <c r="H2062" i="8"/>
  <c r="H2063" i="8"/>
  <c r="H2064" i="8"/>
  <c r="H2065" i="8"/>
  <c r="H2066" i="8"/>
  <c r="H2067" i="8"/>
  <c r="H2068" i="8"/>
  <c r="H2069" i="8"/>
  <c r="H2070" i="8"/>
  <c r="H2071" i="8"/>
  <c r="H2072" i="8"/>
  <c r="H2073" i="8"/>
  <c r="H2074" i="8"/>
  <c r="H2075" i="8"/>
  <c r="H2076" i="8"/>
  <c r="H2077" i="8"/>
  <c r="H2078" i="8"/>
  <c r="H2079" i="8"/>
  <c r="H2080" i="8"/>
  <c r="H2081" i="8"/>
  <c r="H2082" i="8"/>
  <c r="H2083" i="8"/>
  <c r="H2084" i="8"/>
  <c r="H2085" i="8"/>
  <c r="H2086" i="8"/>
  <c r="H2087" i="8"/>
  <c r="H2088" i="8"/>
  <c r="H2089" i="8"/>
  <c r="H2090" i="8"/>
  <c r="H2091" i="8"/>
  <c r="H2092" i="8"/>
  <c r="H2093" i="8"/>
  <c r="H2094" i="8"/>
  <c r="H2095" i="8"/>
  <c r="H2096" i="8"/>
  <c r="H2097" i="8"/>
  <c r="H2098" i="8"/>
  <c r="H2099" i="8"/>
  <c r="H2100" i="8"/>
  <c r="H2101" i="8"/>
  <c r="H2102" i="8"/>
  <c r="H2103" i="8"/>
  <c r="H2104" i="8"/>
  <c r="H2105" i="8"/>
  <c r="H2106" i="8"/>
  <c r="H2107" i="8"/>
  <c r="H2108" i="8"/>
  <c r="H2109" i="8"/>
  <c r="H2110" i="8"/>
  <c r="H2111" i="8"/>
  <c r="H2112" i="8"/>
  <c r="H2113" i="8"/>
  <c r="H2114" i="8"/>
  <c r="H2115" i="8"/>
  <c r="H2116" i="8"/>
  <c r="H2117" i="8"/>
  <c r="H2118" i="8"/>
  <c r="H2119" i="8"/>
  <c r="H2120" i="8"/>
  <c r="H2121" i="8"/>
  <c r="H2122" i="8"/>
  <c r="H2123" i="8"/>
  <c r="H2124" i="8"/>
  <c r="H2125" i="8"/>
  <c r="H2148" i="8"/>
  <c r="H2149" i="8"/>
  <c r="H2150" i="8"/>
  <c r="H2151" i="8"/>
  <c r="H2152" i="8"/>
  <c r="H2153" i="8"/>
  <c r="H2154" i="8"/>
  <c r="H2155" i="8"/>
  <c r="H2156" i="8"/>
  <c r="H2157" i="8"/>
  <c r="H2158" i="8"/>
  <c r="H2159" i="8"/>
  <c r="H2160" i="8"/>
  <c r="H2161" i="8"/>
  <c r="H2162" i="8"/>
  <c r="H2163" i="8"/>
  <c r="H2164" i="8"/>
  <c r="H2165" i="8"/>
  <c r="H2166" i="8"/>
  <c r="H2167" i="8"/>
  <c r="H2168" i="8"/>
  <c r="H216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206" i="8"/>
  <c r="H2207" i="8"/>
  <c r="H2208" i="8"/>
  <c r="H2209" i="8"/>
  <c r="H2210" i="8"/>
  <c r="H2211" i="8"/>
  <c r="H2212" i="8"/>
  <c r="H2213" i="8"/>
  <c r="H2214" i="8"/>
  <c r="H2215" i="8"/>
  <c r="H2216" i="8"/>
  <c r="H2217" i="8"/>
  <c r="H2218" i="8"/>
  <c r="H2219" i="8"/>
  <c r="H2220" i="8"/>
  <c r="H2221" i="8"/>
  <c r="H2222" i="8"/>
  <c r="H2223" i="8"/>
  <c r="H2224" i="8"/>
  <c r="H2225" i="8"/>
  <c r="H2226" i="8"/>
  <c r="H2227" i="8"/>
  <c r="H2228" i="8"/>
  <c r="H2229" i="8"/>
  <c r="H2230" i="8"/>
  <c r="H2231" i="8"/>
  <c r="H2232" i="8"/>
  <c r="H2233" i="8"/>
  <c r="H2234" i="8"/>
  <c r="H2235" i="8"/>
  <c r="H2236" i="8"/>
  <c r="H2237" i="8"/>
  <c r="H2238" i="8"/>
  <c r="H2239" i="8"/>
  <c r="H2240" i="8"/>
  <c r="H2241" i="8"/>
  <c r="H2242" i="8"/>
  <c r="H2243" i="8"/>
  <c r="H2244" i="8"/>
  <c r="H2245" i="8"/>
  <c r="H2246" i="8"/>
  <c r="H2247" i="8"/>
  <c r="H2248" i="8"/>
  <c r="H2249" i="8"/>
  <c r="H2250" i="8"/>
  <c r="H2251" i="8"/>
  <c r="H2252" i="8"/>
  <c r="H2253" i="8"/>
  <c r="H2254" i="8"/>
  <c r="H2255" i="8"/>
  <c r="H2256" i="8"/>
  <c r="H2257" i="8"/>
  <c r="H2258" i="8"/>
  <c r="H2259" i="8"/>
  <c r="H2260" i="8"/>
  <c r="H2261" i="8"/>
  <c r="H2262" i="8"/>
  <c r="H2263" i="8"/>
  <c r="H2264" i="8"/>
  <c r="H2265" i="8"/>
  <c r="H2266" i="8"/>
  <c r="H2267" i="8"/>
  <c r="H2268" i="8"/>
  <c r="H2269" i="8"/>
  <c r="H2270" i="8"/>
  <c r="H2271" i="8"/>
  <c r="H2272" i="8"/>
  <c r="H2273" i="8"/>
  <c r="H2274" i="8"/>
  <c r="H2275" i="8"/>
  <c r="H2276" i="8"/>
  <c r="H2277" i="8"/>
  <c r="H2278" i="8"/>
  <c r="H2279" i="8"/>
  <c r="H2280" i="8"/>
  <c r="H2281" i="8"/>
  <c r="H2282" i="8"/>
  <c r="H2283" i="8"/>
  <c r="H2284" i="8"/>
  <c r="H2285" i="8"/>
  <c r="H2286" i="8"/>
  <c r="H2287" i="8"/>
  <c r="H2288" i="8"/>
  <c r="H2289" i="8"/>
  <c r="H2290" i="8"/>
  <c r="H2291" i="8"/>
  <c r="H2292" i="8"/>
  <c r="H2293" i="8"/>
  <c r="H2294" i="8"/>
  <c r="H2295" i="8"/>
  <c r="H2296" i="8"/>
  <c r="H2297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344" i="8"/>
  <c r="H2345" i="8"/>
  <c r="H2346" i="8"/>
  <c r="H2347" i="8"/>
  <c r="H2348" i="8"/>
  <c r="H2349" i="8"/>
  <c r="H2350" i="8"/>
  <c r="H2351" i="8"/>
  <c r="H2352" i="8"/>
  <c r="H2353" i="8"/>
  <c r="H2354" i="8"/>
  <c r="H2355" i="8"/>
  <c r="H2356" i="8"/>
  <c r="H2357" i="8"/>
  <c r="H2358" i="8"/>
  <c r="H2359" i="8"/>
  <c r="H2360" i="8"/>
  <c r="H2361" i="8"/>
  <c r="H2362" i="8"/>
  <c r="H2363" i="8"/>
  <c r="H2364" i="8"/>
  <c r="H2365" i="8"/>
  <c r="H2366" i="8"/>
  <c r="H2367" i="8"/>
  <c r="H2368" i="8"/>
  <c r="H2369" i="8"/>
  <c r="H2370" i="8"/>
  <c r="H2371" i="8"/>
  <c r="H2372" i="8"/>
  <c r="H2373" i="8"/>
  <c r="H2374" i="8"/>
  <c r="H2375" i="8"/>
  <c r="H2376" i="8"/>
  <c r="H2377" i="8"/>
  <c r="H2378" i="8"/>
  <c r="H2379" i="8"/>
  <c r="H2380" i="8"/>
  <c r="H2381" i="8"/>
  <c r="H2382" i="8"/>
  <c r="H2383" i="8"/>
  <c r="H2384" i="8"/>
  <c r="H2385" i="8"/>
  <c r="H2386" i="8"/>
  <c r="H2387" i="8"/>
  <c r="H2388" i="8"/>
  <c r="H2389" i="8"/>
  <c r="H2390" i="8"/>
  <c r="H2391" i="8"/>
  <c r="H2392" i="8"/>
  <c r="H2393" i="8"/>
  <c r="H2394" i="8"/>
  <c r="H2395" i="8"/>
  <c r="H2396" i="8"/>
  <c r="H2397" i="8"/>
  <c r="H2398" i="8"/>
  <c r="H2399" i="8"/>
  <c r="H2400" i="8"/>
  <c r="H2401" i="8"/>
  <c r="H2402" i="8"/>
  <c r="H2403" i="8"/>
  <c r="H2404" i="8"/>
  <c r="H2405" i="8"/>
  <c r="H2406" i="8"/>
  <c r="H2407" i="8"/>
  <c r="H2408" i="8"/>
  <c r="H2409" i="8"/>
  <c r="H2410" i="8"/>
  <c r="H2411" i="8"/>
  <c r="H2412" i="8"/>
  <c r="H2413" i="8"/>
  <c r="H2414" i="8"/>
  <c r="H2415" i="8"/>
  <c r="H2416" i="8"/>
  <c r="H2417" i="8"/>
  <c r="H2418" i="8"/>
  <c r="H2419" i="8"/>
  <c r="H2420" i="8"/>
  <c r="H2421" i="8"/>
  <c r="H2422" i="8"/>
  <c r="H2423" i="8"/>
  <c r="H2424" i="8"/>
  <c r="H2425" i="8"/>
  <c r="H2426" i="8"/>
  <c r="H2427" i="8"/>
  <c r="H2428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 s="1"/>
  <c r="G2386" i="8" s="1"/>
  <c r="G2387" i="8" s="1"/>
  <c r="G2388" i="8" s="1"/>
  <c r="G2389" i="8" s="1"/>
  <c r="G2390" i="8" s="1"/>
  <c r="G2391" i="8" s="1"/>
  <c r="G2392" i="8" s="1"/>
  <c r="G2393" i="8" s="1"/>
  <c r="G2394" i="8" s="1"/>
  <c r="G2395" i="8" s="1"/>
  <c r="G2396" i="8" s="1"/>
  <c r="G2397" i="8" s="1"/>
  <c r="G2398" i="8" s="1"/>
  <c r="G2399" i="8" s="1"/>
  <c r="G2400" i="8" s="1"/>
  <c r="G2401" i="8" s="1"/>
  <c r="G2402" i="8" s="1"/>
  <c r="G2403" i="8" s="1"/>
  <c r="G2404" i="8" s="1"/>
  <c r="G2405" i="8" s="1"/>
  <c r="G2406" i="8" s="1"/>
  <c r="G2407" i="8" s="1"/>
  <c r="G2408" i="8" s="1"/>
  <c r="G2409" i="8" s="1"/>
  <c r="G2410" i="8" s="1"/>
  <c r="G2411" i="8" s="1"/>
  <c r="G2412" i="8" s="1"/>
  <c r="G2413" i="8" s="1"/>
  <c r="G2414" i="8" s="1"/>
  <c r="G2415" i="8" s="1"/>
  <c r="G2416" i="8" s="1"/>
  <c r="G2417" i="8" s="1"/>
  <c r="G2418" i="8" s="1"/>
  <c r="G2419" i="8" s="1"/>
  <c r="G2420" i="8" s="1"/>
  <c r="G2421" i="8" s="1"/>
  <c r="G2422" i="8" s="1"/>
  <c r="G2423" i="8" s="1"/>
  <c r="G2424" i="8" s="1"/>
  <c r="G2425" i="8" s="1"/>
  <c r="G2426" i="8" s="1"/>
  <c r="G2427" i="8" s="1"/>
  <c r="G2428" i="8" s="1"/>
  <c r="H11" i="12" l="1"/>
  <c r="H12" i="12"/>
  <c r="H13" i="12"/>
  <c r="H14" i="12"/>
  <c r="H15" i="12"/>
  <c r="H16" i="12"/>
  <c r="H17" i="12"/>
  <c r="H18" i="12"/>
  <c r="H19" i="12"/>
  <c r="H20" i="12"/>
  <c r="H21" i="12"/>
  <c r="H22" i="12"/>
  <c r="H23" i="12"/>
  <c r="H10" i="12"/>
  <c r="H24" i="12"/>
  <c r="H25" i="12"/>
  <c r="G112" i="39" l="1"/>
  <c r="G11" i="18" l="1"/>
  <c r="G12" i="18"/>
  <c r="G13" i="18"/>
  <c r="G14" i="18"/>
  <c r="G15" i="18"/>
  <c r="G13" i="31"/>
  <c r="G12" i="15" l="1"/>
  <c r="G13" i="15"/>
  <c r="G15" i="15"/>
  <c r="H12" i="15"/>
  <c r="H13" i="15"/>
  <c r="H15" i="15"/>
  <c r="H16" i="15"/>
  <c r="H17" i="15"/>
  <c r="H18" i="15"/>
  <c r="H11" i="15"/>
  <c r="H10" i="15"/>
  <c r="H19" i="15"/>
  <c r="G10" i="3" l="1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G10" i="12" l="1"/>
  <c r="G11" i="12"/>
  <c r="G12" i="12"/>
  <c r="G13" i="12"/>
  <c r="G14" i="12"/>
  <c r="G15" i="12"/>
  <c r="G16" i="12"/>
  <c r="G17" i="12"/>
  <c r="G10" i="10"/>
  <c r="H10" i="10"/>
  <c r="G11" i="10"/>
  <c r="H11" i="10"/>
  <c r="H12" i="10"/>
  <c r="H13" i="10" s="1"/>
  <c r="H14" i="10" s="1"/>
  <c r="H15" i="10" s="1"/>
  <c r="H16" i="10" s="1"/>
  <c r="H17" i="10" s="1"/>
  <c r="H18" i="10" s="1"/>
  <c r="H19" i="10" s="1"/>
  <c r="H20" i="10" s="1"/>
  <c r="G12" i="10"/>
  <c r="G13" i="10" s="1"/>
  <c r="G14" i="10" s="1"/>
  <c r="G15" i="10" s="1"/>
  <c r="G16" i="10" s="1"/>
  <c r="G17" i="10" s="1"/>
  <c r="G18" i="10" s="1"/>
  <c r="G19" i="10" s="1"/>
  <c r="G20" i="10" s="1"/>
  <c r="G21" i="10" l="1"/>
  <c r="H21" i="10"/>
  <c r="H1461" i="8" l="1"/>
  <c r="H1462" i="8"/>
  <c r="H1463" i="8"/>
  <c r="H1464" i="8"/>
  <c r="H1465" i="8"/>
  <c r="H1466" i="8"/>
  <c r="H1467" i="8"/>
  <c r="H1468" i="8"/>
  <c r="G10" i="16" l="1"/>
  <c r="H10" i="16"/>
  <c r="G11" i="16"/>
  <c r="H11" i="16"/>
  <c r="G12" i="16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H12" i="16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G10" i="56" l="1"/>
  <c r="H10" i="56"/>
  <c r="G11" i="56"/>
  <c r="H11" i="56"/>
  <c r="G12" i="56"/>
  <c r="H12" i="56"/>
  <c r="G13" i="56"/>
  <c r="H13" i="56"/>
  <c r="G1449" i="8" l="1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H116" i="8"/>
  <c r="G117" i="8"/>
  <c r="H117" i="8"/>
  <c r="G118" i="8"/>
  <c r="H118" i="8"/>
  <c r="G119" i="8"/>
  <c r="H119" i="8"/>
  <c r="G120" i="8"/>
  <c r="H120" i="8"/>
  <c r="G121" i="8"/>
  <c r="H121" i="8"/>
  <c r="G122" i="8"/>
  <c r="H122" i="8"/>
  <c r="G123" i="8"/>
  <c r="H123" i="8"/>
  <c r="G124" i="8"/>
  <c r="H124" i="8"/>
  <c r="G125" i="8"/>
  <c r="H125" i="8"/>
  <c r="G126" i="8"/>
  <c r="H126" i="8"/>
  <c r="G127" i="8"/>
  <c r="H127" i="8"/>
  <c r="G128" i="8"/>
  <c r="H128" i="8"/>
  <c r="G129" i="8"/>
  <c r="H129" i="8"/>
  <c r="G130" i="8"/>
  <c r="H130" i="8"/>
  <c r="G131" i="8"/>
  <c r="H131" i="8"/>
  <c r="G132" i="8"/>
  <c r="H132" i="8"/>
  <c r="G133" i="8"/>
  <c r="H133" i="8"/>
  <c r="G134" i="8"/>
  <c r="H134" i="8"/>
  <c r="G135" i="8"/>
  <c r="H135" i="8"/>
  <c r="G136" i="8"/>
  <c r="H136" i="8"/>
  <c r="G137" i="8"/>
  <c r="H137" i="8"/>
  <c r="G138" i="8"/>
  <c r="H138" i="8"/>
  <c r="G139" i="8"/>
  <c r="H139" i="8"/>
  <c r="G140" i="8"/>
  <c r="H140" i="8"/>
  <c r="G141" i="8"/>
  <c r="H141" i="8"/>
  <c r="G142" i="8"/>
  <c r="H142" i="8"/>
  <c r="G143" i="8"/>
  <c r="H143" i="8"/>
  <c r="G144" i="8"/>
  <c r="H144" i="8"/>
  <c r="G145" i="8"/>
  <c r="H145" i="8"/>
  <c r="G146" i="8"/>
  <c r="H146" i="8"/>
  <c r="G147" i="8"/>
  <c r="H147" i="8"/>
  <c r="G148" i="8"/>
  <c r="H148" i="8"/>
  <c r="G149" i="8"/>
  <c r="H149" i="8"/>
  <c r="G150" i="8"/>
  <c r="H150" i="8"/>
  <c r="G151" i="8"/>
  <c r="H151" i="8"/>
  <c r="G152" i="8"/>
  <c r="H152" i="8"/>
  <c r="G153" i="8"/>
  <c r="H153" i="8"/>
  <c r="G154" i="8"/>
  <c r="H154" i="8"/>
  <c r="G155" i="8"/>
  <c r="H155" i="8"/>
  <c r="G156" i="8"/>
  <c r="H156" i="8"/>
  <c r="G157" i="8"/>
  <c r="H157" i="8"/>
  <c r="G158" i="8"/>
  <c r="H158" i="8"/>
  <c r="G159" i="8"/>
  <c r="H159" i="8"/>
  <c r="G160" i="8"/>
  <c r="H160" i="8"/>
  <c r="G161" i="8"/>
  <c r="H161" i="8"/>
  <c r="G162" i="8"/>
  <c r="H162" i="8"/>
  <c r="G163" i="8"/>
  <c r="H163" i="8"/>
  <c r="G164" i="8"/>
  <c r="H164" i="8"/>
  <c r="G165" i="8"/>
  <c r="H165" i="8"/>
  <c r="G166" i="8"/>
  <c r="H166" i="8"/>
  <c r="G167" i="8"/>
  <c r="H167" i="8"/>
  <c r="G168" i="8"/>
  <c r="H168" i="8"/>
  <c r="G169" i="8"/>
  <c r="H169" i="8"/>
  <c r="G170" i="8"/>
  <c r="H170" i="8"/>
  <c r="G171" i="8"/>
  <c r="H171" i="8"/>
  <c r="G172" i="8"/>
  <c r="H172" i="8"/>
  <c r="G173" i="8"/>
  <c r="H173" i="8"/>
  <c r="G174" i="8"/>
  <c r="H174" i="8"/>
  <c r="G175" i="8"/>
  <c r="H175" i="8"/>
  <c r="G176" i="8"/>
  <c r="H176" i="8"/>
  <c r="G177" i="8"/>
  <c r="H177" i="8"/>
  <c r="G178" i="8"/>
  <c r="H178" i="8"/>
  <c r="G179" i="8"/>
  <c r="H179" i="8"/>
  <c r="G180" i="8"/>
  <c r="H180" i="8"/>
  <c r="G181" i="8"/>
  <c r="H181" i="8"/>
  <c r="G182" i="8"/>
  <c r="H182" i="8"/>
  <c r="G183" i="8"/>
  <c r="H183" i="8"/>
  <c r="G184" i="8"/>
  <c r="H184" i="8"/>
  <c r="G185" i="8"/>
  <c r="H185" i="8"/>
  <c r="G186" i="8"/>
  <c r="H186" i="8"/>
  <c r="G187" i="8"/>
  <c r="H187" i="8"/>
  <c r="G188" i="8"/>
  <c r="H188" i="8"/>
  <c r="G189" i="8"/>
  <c r="H189" i="8"/>
  <c r="G190" i="8"/>
  <c r="H190" i="8"/>
  <c r="G191" i="8"/>
  <c r="H191" i="8"/>
  <c r="G192" i="8"/>
  <c r="H192" i="8"/>
  <c r="G193" i="8"/>
  <c r="H193" i="8"/>
  <c r="G194" i="8"/>
  <c r="H194" i="8"/>
  <c r="G195" i="8"/>
  <c r="H195" i="8"/>
  <c r="G196" i="8"/>
  <c r="H196" i="8"/>
  <c r="G197" i="8"/>
  <c r="H197" i="8"/>
  <c r="G198" i="8"/>
  <c r="H198" i="8"/>
  <c r="G199" i="8"/>
  <c r="H199" i="8"/>
  <c r="G200" i="8"/>
  <c r="H200" i="8"/>
  <c r="G201" i="8"/>
  <c r="H201" i="8"/>
  <c r="G202" i="8"/>
  <c r="H202" i="8"/>
  <c r="G203" i="8"/>
  <c r="H203" i="8"/>
  <c r="G204" i="8"/>
  <c r="H204" i="8"/>
  <c r="G205" i="8"/>
  <c r="H205" i="8"/>
  <c r="G206" i="8"/>
  <c r="H206" i="8"/>
  <c r="G207" i="8"/>
  <c r="H207" i="8"/>
  <c r="G208" i="8"/>
  <c r="H208" i="8"/>
  <c r="G209" i="8"/>
  <c r="H209" i="8"/>
  <c r="G210" i="8"/>
  <c r="H210" i="8"/>
  <c r="G211" i="8"/>
  <c r="H211" i="8"/>
  <c r="G212" i="8"/>
  <c r="H212" i="8"/>
  <c r="G213" i="8"/>
  <c r="H213" i="8"/>
  <c r="G214" i="8"/>
  <c r="H214" i="8"/>
  <c r="G215" i="8"/>
  <c r="H215" i="8"/>
  <c r="G216" i="8"/>
  <c r="H216" i="8"/>
  <c r="G217" i="8"/>
  <c r="H217" i="8"/>
  <c r="G218" i="8"/>
  <c r="H218" i="8"/>
  <c r="G219" i="8"/>
  <c r="H219" i="8"/>
  <c r="G220" i="8"/>
  <c r="H220" i="8"/>
  <c r="G221" i="8"/>
  <c r="H221" i="8"/>
  <c r="G222" i="8"/>
  <c r="H222" i="8"/>
  <c r="G223" i="8"/>
  <c r="H223" i="8"/>
  <c r="G224" i="8"/>
  <c r="H224" i="8"/>
  <c r="G225" i="8"/>
  <c r="H225" i="8"/>
  <c r="G226" i="8"/>
  <c r="H226" i="8"/>
  <c r="G227" i="8"/>
  <c r="H227" i="8"/>
  <c r="G228" i="8"/>
  <c r="H228" i="8"/>
  <c r="G229" i="8"/>
  <c r="H229" i="8"/>
  <c r="G230" i="8"/>
  <c r="H230" i="8"/>
  <c r="G231" i="8"/>
  <c r="H231" i="8"/>
  <c r="G232" i="8"/>
  <c r="H232" i="8"/>
  <c r="G233" i="8"/>
  <c r="H233" i="8"/>
  <c r="G234" i="8"/>
  <c r="H234" i="8"/>
  <c r="G235" i="8"/>
  <c r="H235" i="8"/>
  <c r="G236" i="8"/>
  <c r="H236" i="8"/>
  <c r="G237" i="8"/>
  <c r="H237" i="8"/>
  <c r="G238" i="8"/>
  <c r="H238" i="8"/>
  <c r="G239" i="8"/>
  <c r="H239" i="8"/>
  <c r="G240" i="8"/>
  <c r="H240" i="8"/>
  <c r="G241" i="8"/>
  <c r="H241" i="8"/>
  <c r="G242" i="8"/>
  <c r="H242" i="8"/>
  <c r="G243" i="8"/>
  <c r="H243" i="8"/>
  <c r="G244" i="8"/>
  <c r="H244" i="8"/>
  <c r="G245" i="8"/>
  <c r="H245" i="8"/>
  <c r="G246" i="8"/>
  <c r="H246" i="8"/>
  <c r="G247" i="8"/>
  <c r="H247" i="8"/>
  <c r="G248" i="8"/>
  <c r="H248" i="8"/>
  <c r="G249" i="8"/>
  <c r="H249" i="8"/>
  <c r="G250" i="8"/>
  <c r="H250" i="8"/>
  <c r="G251" i="8"/>
  <c r="H251" i="8"/>
  <c r="G252" i="8"/>
  <c r="H252" i="8"/>
  <c r="G253" i="8"/>
  <c r="H253" i="8"/>
  <c r="G254" i="8"/>
  <c r="H254" i="8"/>
  <c r="G255" i="8"/>
  <c r="H255" i="8"/>
  <c r="G256" i="8"/>
  <c r="H256" i="8"/>
  <c r="G257" i="8"/>
  <c r="H257" i="8"/>
  <c r="G258" i="8"/>
  <c r="H258" i="8"/>
  <c r="G259" i="8"/>
  <c r="H259" i="8"/>
  <c r="G260" i="8"/>
  <c r="H260" i="8"/>
  <c r="G261" i="8"/>
  <c r="H261" i="8"/>
  <c r="G262" i="8"/>
  <c r="H262" i="8"/>
  <c r="G263" i="8"/>
  <c r="H263" i="8"/>
  <c r="G264" i="8"/>
  <c r="H264" i="8"/>
  <c r="G265" i="8"/>
  <c r="H265" i="8"/>
  <c r="G266" i="8"/>
  <c r="H266" i="8"/>
  <c r="G267" i="8"/>
  <c r="H267" i="8"/>
  <c r="G268" i="8"/>
  <c r="H268" i="8"/>
  <c r="G269" i="8"/>
  <c r="H269" i="8"/>
  <c r="G270" i="8"/>
  <c r="H270" i="8"/>
  <c r="G271" i="8"/>
  <c r="H271" i="8"/>
  <c r="G272" i="8"/>
  <c r="H272" i="8"/>
  <c r="G273" i="8"/>
  <c r="H273" i="8"/>
  <c r="G274" i="8"/>
  <c r="H274" i="8"/>
  <c r="G275" i="8"/>
  <c r="H275" i="8"/>
  <c r="G276" i="8"/>
  <c r="H276" i="8"/>
  <c r="G277" i="8"/>
  <c r="H277" i="8"/>
  <c r="G278" i="8"/>
  <c r="H278" i="8"/>
  <c r="G279" i="8"/>
  <c r="H279" i="8"/>
  <c r="G280" i="8"/>
  <c r="H280" i="8"/>
  <c r="G281" i="8"/>
  <c r="H281" i="8"/>
  <c r="G282" i="8"/>
  <c r="H282" i="8"/>
  <c r="G283" i="8"/>
  <c r="H283" i="8"/>
  <c r="G284" i="8"/>
  <c r="H284" i="8"/>
  <c r="G285" i="8"/>
  <c r="H285" i="8"/>
  <c r="G286" i="8"/>
  <c r="H286" i="8"/>
  <c r="G287" i="8"/>
  <c r="H287" i="8"/>
  <c r="G288" i="8"/>
  <c r="H288" i="8"/>
  <c r="G289" i="8"/>
  <c r="H289" i="8"/>
  <c r="G290" i="8"/>
  <c r="H290" i="8"/>
  <c r="G291" i="8"/>
  <c r="H291" i="8"/>
  <c r="G292" i="8"/>
  <c r="H292" i="8"/>
  <c r="G293" i="8"/>
  <c r="H293" i="8"/>
  <c r="G294" i="8"/>
  <c r="H294" i="8"/>
  <c r="G295" i="8"/>
  <c r="H295" i="8"/>
  <c r="G296" i="8"/>
  <c r="H296" i="8"/>
  <c r="G297" i="8"/>
  <c r="H297" i="8"/>
  <c r="G298" i="8"/>
  <c r="H298" i="8"/>
  <c r="G299" i="8"/>
  <c r="H299" i="8"/>
  <c r="G300" i="8"/>
  <c r="H300" i="8"/>
  <c r="G301" i="8"/>
  <c r="H301" i="8"/>
  <c r="G302" i="8"/>
  <c r="H302" i="8"/>
  <c r="G303" i="8"/>
  <c r="H303" i="8"/>
  <c r="G304" i="8"/>
  <c r="H304" i="8"/>
  <c r="G305" i="8"/>
  <c r="H305" i="8"/>
  <c r="G306" i="8"/>
  <c r="H306" i="8"/>
  <c r="G307" i="8"/>
  <c r="H307" i="8"/>
  <c r="G308" i="8"/>
  <c r="H308" i="8"/>
  <c r="G309" i="8"/>
  <c r="H309" i="8"/>
  <c r="G310" i="8"/>
  <c r="H310" i="8"/>
  <c r="G311" i="8"/>
  <c r="H311" i="8"/>
  <c r="G312" i="8"/>
  <c r="H312" i="8"/>
  <c r="G313" i="8"/>
  <c r="H313" i="8"/>
  <c r="G314" i="8"/>
  <c r="H314" i="8"/>
  <c r="G315" i="8"/>
  <c r="H315" i="8"/>
  <c r="G316" i="8"/>
  <c r="H316" i="8"/>
  <c r="G317" i="8"/>
  <c r="H317" i="8"/>
  <c r="G318" i="8"/>
  <c r="H318" i="8"/>
  <c r="G319" i="8"/>
  <c r="H319" i="8"/>
  <c r="G320" i="8"/>
  <c r="H320" i="8"/>
  <c r="G321" i="8"/>
  <c r="H321" i="8"/>
  <c r="G322" i="8"/>
  <c r="H322" i="8"/>
  <c r="G323" i="8"/>
  <c r="H323" i="8"/>
  <c r="G324" i="8"/>
  <c r="H324" i="8"/>
  <c r="G325" i="8"/>
  <c r="H325" i="8"/>
  <c r="G326" i="8"/>
  <c r="H326" i="8"/>
  <c r="G327" i="8"/>
  <c r="H327" i="8"/>
  <c r="G328" i="8"/>
  <c r="H328" i="8"/>
  <c r="G329" i="8"/>
  <c r="H329" i="8"/>
  <c r="G330" i="8"/>
  <c r="H330" i="8"/>
  <c r="G331" i="8"/>
  <c r="H331" i="8"/>
  <c r="G332" i="8"/>
  <c r="H332" i="8"/>
  <c r="G333" i="8"/>
  <c r="H333" i="8"/>
  <c r="G334" i="8"/>
  <c r="H334" i="8"/>
  <c r="G335" i="8"/>
  <c r="H335" i="8"/>
  <c r="G336" i="8"/>
  <c r="H336" i="8"/>
  <c r="G337" i="8"/>
  <c r="H337" i="8"/>
  <c r="G338" i="8"/>
  <c r="H338" i="8"/>
  <c r="G339" i="8"/>
  <c r="H339" i="8"/>
  <c r="G340" i="8"/>
  <c r="H340" i="8"/>
  <c r="G341" i="8"/>
  <c r="H341" i="8"/>
  <c r="G342" i="8"/>
  <c r="H342" i="8"/>
  <c r="G343" i="8"/>
  <c r="H343" i="8"/>
  <c r="G344" i="8"/>
  <c r="H344" i="8"/>
  <c r="G345" i="8"/>
  <c r="H345" i="8"/>
  <c r="G346" i="8"/>
  <c r="H346" i="8"/>
  <c r="G347" i="8"/>
  <c r="H347" i="8"/>
  <c r="G348" i="8"/>
  <c r="H348" i="8"/>
  <c r="G349" i="8"/>
  <c r="H349" i="8"/>
  <c r="G350" i="8"/>
  <c r="H350" i="8"/>
  <c r="G351" i="8"/>
  <c r="H351" i="8"/>
  <c r="G352" i="8"/>
  <c r="H352" i="8"/>
  <c r="G353" i="8"/>
  <c r="H353" i="8"/>
  <c r="G354" i="8"/>
  <c r="H354" i="8"/>
  <c r="G355" i="8"/>
  <c r="H355" i="8"/>
  <c r="G356" i="8"/>
  <c r="H356" i="8"/>
  <c r="G357" i="8"/>
  <c r="H357" i="8"/>
  <c r="G358" i="8"/>
  <c r="H358" i="8"/>
  <c r="G359" i="8"/>
  <c r="H359" i="8"/>
  <c r="G360" i="8"/>
  <c r="H360" i="8"/>
  <c r="G361" i="8"/>
  <c r="H361" i="8"/>
  <c r="G362" i="8"/>
  <c r="H362" i="8"/>
  <c r="G363" i="8"/>
  <c r="H363" i="8"/>
  <c r="G364" i="8"/>
  <c r="H364" i="8"/>
  <c r="G365" i="8"/>
  <c r="H365" i="8"/>
  <c r="G366" i="8"/>
  <c r="H366" i="8"/>
  <c r="G367" i="8"/>
  <c r="H367" i="8"/>
  <c r="G368" i="8"/>
  <c r="H368" i="8"/>
  <c r="G369" i="8"/>
  <c r="H369" i="8"/>
  <c r="G370" i="8"/>
  <c r="H370" i="8"/>
  <c r="G371" i="8"/>
  <c r="H371" i="8"/>
  <c r="G372" i="8"/>
  <c r="H372" i="8"/>
  <c r="G373" i="8"/>
  <c r="H373" i="8"/>
  <c r="G374" i="8"/>
  <c r="H374" i="8"/>
  <c r="G375" i="8"/>
  <c r="H375" i="8"/>
  <c r="G376" i="8"/>
  <c r="H376" i="8"/>
  <c r="G377" i="8"/>
  <c r="H377" i="8"/>
  <c r="G378" i="8"/>
  <c r="H378" i="8"/>
  <c r="G379" i="8"/>
  <c r="H379" i="8"/>
  <c r="G380" i="8"/>
  <c r="H380" i="8"/>
  <c r="G381" i="8"/>
  <c r="H381" i="8"/>
  <c r="G382" i="8"/>
  <c r="H382" i="8"/>
  <c r="G383" i="8"/>
  <c r="H383" i="8"/>
  <c r="G384" i="8"/>
  <c r="H384" i="8"/>
  <c r="G385" i="8"/>
  <c r="H385" i="8"/>
  <c r="G386" i="8"/>
  <c r="H386" i="8"/>
  <c r="G387" i="8"/>
  <c r="H387" i="8"/>
  <c r="G388" i="8"/>
  <c r="H388" i="8"/>
  <c r="G389" i="8"/>
  <c r="H389" i="8"/>
  <c r="G390" i="8"/>
  <c r="H390" i="8"/>
  <c r="G391" i="8"/>
  <c r="H391" i="8"/>
  <c r="G393" i="8"/>
  <c r="H393" i="8"/>
  <c r="G394" i="8"/>
  <c r="H394" i="8"/>
  <c r="G395" i="8"/>
  <c r="H395" i="8"/>
  <c r="G396" i="8"/>
  <c r="H396" i="8"/>
  <c r="G397" i="8"/>
  <c r="H397" i="8"/>
  <c r="G398" i="8"/>
  <c r="H398" i="8"/>
  <c r="G399" i="8"/>
  <c r="H399" i="8"/>
  <c r="G400" i="8"/>
  <c r="H400" i="8"/>
  <c r="G401" i="8"/>
  <c r="H401" i="8"/>
  <c r="G402" i="8"/>
  <c r="H402" i="8"/>
  <c r="G403" i="8"/>
  <c r="H403" i="8"/>
  <c r="G404" i="8"/>
  <c r="H404" i="8"/>
  <c r="G405" i="8"/>
  <c r="H405" i="8"/>
  <c r="G406" i="8"/>
  <c r="H406" i="8"/>
  <c r="G407" i="8"/>
  <c r="H407" i="8"/>
  <c r="G408" i="8"/>
  <c r="H408" i="8"/>
  <c r="G409" i="8"/>
  <c r="H409" i="8"/>
  <c r="G410" i="8"/>
  <c r="H410" i="8"/>
  <c r="G411" i="8"/>
  <c r="H411" i="8"/>
  <c r="G412" i="8"/>
  <c r="H412" i="8"/>
  <c r="G413" i="8"/>
  <c r="H413" i="8"/>
  <c r="G414" i="8"/>
  <c r="H414" i="8"/>
  <c r="G415" i="8"/>
  <c r="H415" i="8"/>
  <c r="G416" i="8"/>
  <c r="H416" i="8"/>
  <c r="G417" i="8"/>
  <c r="H417" i="8"/>
  <c r="G418" i="8"/>
  <c r="H418" i="8"/>
  <c r="G419" i="8"/>
  <c r="H419" i="8"/>
  <c r="G420" i="8"/>
  <c r="H420" i="8"/>
  <c r="G421" i="8"/>
  <c r="H421" i="8"/>
  <c r="G422" i="8"/>
  <c r="H422" i="8"/>
  <c r="G423" i="8"/>
  <c r="H423" i="8"/>
  <c r="G424" i="8"/>
  <c r="H424" i="8"/>
  <c r="G425" i="8"/>
  <c r="H425" i="8"/>
  <c r="G426" i="8"/>
  <c r="H426" i="8"/>
  <c r="G427" i="8"/>
  <c r="H427" i="8"/>
  <c r="G428" i="8"/>
  <c r="H428" i="8"/>
  <c r="G429" i="8"/>
  <c r="H429" i="8"/>
  <c r="G430" i="8"/>
  <c r="H430" i="8"/>
  <c r="G431" i="8"/>
  <c r="H431" i="8"/>
  <c r="G432" i="8"/>
  <c r="H432" i="8"/>
  <c r="G433" i="8"/>
  <c r="H433" i="8"/>
  <c r="G434" i="8"/>
  <c r="H434" i="8"/>
  <c r="G435" i="8"/>
  <c r="H435" i="8"/>
  <c r="G436" i="8"/>
  <c r="H436" i="8"/>
  <c r="G437" i="8"/>
  <c r="H437" i="8"/>
  <c r="G438" i="8"/>
  <c r="H438" i="8"/>
  <c r="G439" i="8"/>
  <c r="H439" i="8"/>
  <c r="G440" i="8"/>
  <c r="H440" i="8"/>
  <c r="G441" i="8"/>
  <c r="H441" i="8"/>
  <c r="G442" i="8"/>
  <c r="H442" i="8"/>
  <c r="G443" i="8"/>
  <c r="H443" i="8"/>
  <c r="G444" i="8"/>
  <c r="H444" i="8"/>
  <c r="G445" i="8"/>
  <c r="H445" i="8"/>
  <c r="G446" i="8"/>
  <c r="H446" i="8"/>
  <c r="G447" i="8"/>
  <c r="H447" i="8"/>
  <c r="G448" i="8"/>
  <c r="H448" i="8"/>
  <c r="G449" i="8"/>
  <c r="H449" i="8"/>
  <c r="G450" i="8"/>
  <c r="H450" i="8"/>
  <c r="G451" i="8"/>
  <c r="H451" i="8"/>
  <c r="G452" i="8"/>
  <c r="H452" i="8"/>
  <c r="G453" i="8"/>
  <c r="H453" i="8"/>
  <c r="G454" i="8"/>
  <c r="H454" i="8"/>
  <c r="G455" i="8"/>
  <c r="H455" i="8"/>
  <c r="G456" i="8"/>
  <c r="H456" i="8"/>
  <c r="G457" i="8"/>
  <c r="H457" i="8"/>
  <c r="G458" i="8"/>
  <c r="H458" i="8"/>
  <c r="G459" i="8"/>
  <c r="H459" i="8"/>
  <c r="G460" i="8"/>
  <c r="H460" i="8"/>
  <c r="G461" i="8"/>
  <c r="H461" i="8"/>
  <c r="G462" i="8"/>
  <c r="H462" i="8"/>
  <c r="G463" i="8"/>
  <c r="H463" i="8"/>
  <c r="G464" i="8"/>
  <c r="H464" i="8"/>
  <c r="G465" i="8"/>
  <c r="H465" i="8"/>
  <c r="G466" i="8"/>
  <c r="H466" i="8"/>
  <c r="G467" i="8"/>
  <c r="H467" i="8"/>
  <c r="G468" i="8"/>
  <c r="H468" i="8"/>
  <c r="G469" i="8"/>
  <c r="H469" i="8"/>
  <c r="G470" i="8"/>
  <c r="H470" i="8"/>
  <c r="G471" i="8"/>
  <c r="H471" i="8"/>
  <c r="G472" i="8"/>
  <c r="H472" i="8"/>
  <c r="G473" i="8"/>
  <c r="H473" i="8"/>
  <c r="G474" i="8"/>
  <c r="H474" i="8"/>
  <c r="G475" i="8"/>
  <c r="H475" i="8"/>
  <c r="G476" i="8"/>
  <c r="H476" i="8"/>
  <c r="G477" i="8"/>
  <c r="H477" i="8"/>
  <c r="G478" i="8"/>
  <c r="H478" i="8"/>
  <c r="G479" i="8"/>
  <c r="H479" i="8"/>
  <c r="G480" i="8"/>
  <c r="H480" i="8"/>
  <c r="G481" i="8"/>
  <c r="H481" i="8"/>
  <c r="G482" i="8"/>
  <c r="H482" i="8"/>
  <c r="G483" i="8"/>
  <c r="H483" i="8"/>
  <c r="G484" i="8"/>
  <c r="H484" i="8"/>
  <c r="G485" i="8"/>
  <c r="H485" i="8"/>
  <c r="G486" i="8"/>
  <c r="H486" i="8"/>
  <c r="G487" i="8"/>
  <c r="H487" i="8"/>
  <c r="G488" i="8"/>
  <c r="H488" i="8"/>
  <c r="G489" i="8"/>
  <c r="H489" i="8"/>
  <c r="G490" i="8"/>
  <c r="H490" i="8"/>
  <c r="G491" i="8"/>
  <c r="H491" i="8"/>
  <c r="G492" i="8"/>
  <c r="H492" i="8"/>
  <c r="G493" i="8"/>
  <c r="H493" i="8"/>
  <c r="G494" i="8"/>
  <c r="H494" i="8"/>
  <c r="G495" i="8"/>
  <c r="H495" i="8"/>
  <c r="G496" i="8"/>
  <c r="H496" i="8"/>
  <c r="G497" i="8"/>
  <c r="H497" i="8"/>
  <c r="G498" i="8"/>
  <c r="H498" i="8"/>
  <c r="G499" i="8"/>
  <c r="H499" i="8"/>
  <c r="G500" i="8"/>
  <c r="H500" i="8"/>
  <c r="G501" i="8"/>
  <c r="H501" i="8"/>
  <c r="G502" i="8"/>
  <c r="H502" i="8"/>
  <c r="G503" i="8"/>
  <c r="H503" i="8"/>
  <c r="G504" i="8"/>
  <c r="H504" i="8"/>
  <c r="G505" i="8"/>
  <c r="H505" i="8"/>
  <c r="G506" i="8"/>
  <c r="H506" i="8"/>
  <c r="G507" i="8"/>
  <c r="H507" i="8"/>
  <c r="G508" i="8"/>
  <c r="H508" i="8"/>
  <c r="G509" i="8"/>
  <c r="H509" i="8"/>
  <c r="G510" i="8"/>
  <c r="H510" i="8"/>
  <c r="G511" i="8"/>
  <c r="H511" i="8"/>
  <c r="G512" i="8"/>
  <c r="H512" i="8"/>
  <c r="G513" i="8"/>
  <c r="H513" i="8"/>
  <c r="G514" i="8"/>
  <c r="H514" i="8"/>
  <c r="G515" i="8"/>
  <c r="H515" i="8"/>
  <c r="G516" i="8"/>
  <c r="H516" i="8"/>
  <c r="G517" i="8"/>
  <c r="H517" i="8"/>
  <c r="G518" i="8"/>
  <c r="H518" i="8"/>
  <c r="G519" i="8"/>
  <c r="H519" i="8"/>
  <c r="G520" i="8"/>
  <c r="H520" i="8"/>
  <c r="G521" i="8"/>
  <c r="H521" i="8"/>
  <c r="G522" i="8"/>
  <c r="H522" i="8"/>
  <c r="G523" i="8"/>
  <c r="H523" i="8"/>
  <c r="G524" i="8"/>
  <c r="H524" i="8"/>
  <c r="G525" i="8"/>
  <c r="H525" i="8"/>
  <c r="G526" i="8"/>
  <c r="H526" i="8"/>
  <c r="G527" i="8"/>
  <c r="H527" i="8"/>
  <c r="G528" i="8"/>
  <c r="H528" i="8"/>
  <c r="G529" i="8"/>
  <c r="H529" i="8"/>
  <c r="G530" i="8"/>
  <c r="H530" i="8"/>
  <c r="G531" i="8"/>
  <c r="H531" i="8"/>
  <c r="G532" i="8"/>
  <c r="H532" i="8"/>
  <c r="G533" i="8"/>
  <c r="H533" i="8"/>
  <c r="G534" i="8"/>
  <c r="H534" i="8"/>
  <c r="G535" i="8"/>
  <c r="H535" i="8"/>
  <c r="G536" i="8"/>
  <c r="H536" i="8"/>
  <c r="G537" i="8"/>
  <c r="H537" i="8"/>
  <c r="G538" i="8"/>
  <c r="H538" i="8"/>
  <c r="G539" i="8"/>
  <c r="H539" i="8"/>
  <c r="G540" i="8"/>
  <c r="H540" i="8"/>
  <c r="G541" i="8"/>
  <c r="H541" i="8"/>
  <c r="G542" i="8"/>
  <c r="H542" i="8"/>
  <c r="G543" i="8"/>
  <c r="H543" i="8"/>
  <c r="G544" i="8"/>
  <c r="H544" i="8"/>
  <c r="G545" i="8"/>
  <c r="H545" i="8"/>
  <c r="G546" i="8"/>
  <c r="H546" i="8"/>
  <c r="G547" i="8"/>
  <c r="H547" i="8"/>
  <c r="G548" i="8"/>
  <c r="H548" i="8"/>
  <c r="G549" i="8"/>
  <c r="H549" i="8"/>
  <c r="G550" i="8"/>
  <c r="H550" i="8"/>
  <c r="G551" i="8"/>
  <c r="H551" i="8"/>
  <c r="G552" i="8"/>
  <c r="H552" i="8"/>
  <c r="G553" i="8"/>
  <c r="H553" i="8"/>
  <c r="G554" i="8"/>
  <c r="H554" i="8"/>
  <c r="G555" i="8"/>
  <c r="H555" i="8"/>
  <c r="G556" i="8"/>
  <c r="H556" i="8"/>
  <c r="G557" i="8"/>
  <c r="H557" i="8"/>
  <c r="G558" i="8"/>
  <c r="H558" i="8"/>
  <c r="G559" i="8"/>
  <c r="H559" i="8"/>
  <c r="G560" i="8"/>
  <c r="H560" i="8"/>
  <c r="G561" i="8"/>
  <c r="H561" i="8"/>
  <c r="G562" i="8"/>
  <c r="H562" i="8"/>
  <c r="G563" i="8"/>
  <c r="H563" i="8"/>
  <c r="G564" i="8"/>
  <c r="H564" i="8"/>
  <c r="G565" i="8"/>
  <c r="H565" i="8"/>
  <c r="G566" i="8"/>
  <c r="H566" i="8"/>
  <c r="G567" i="8"/>
  <c r="H567" i="8"/>
  <c r="G568" i="8"/>
  <c r="H568" i="8"/>
  <c r="G569" i="8"/>
  <c r="H569" i="8"/>
  <c r="G570" i="8"/>
  <c r="H570" i="8"/>
  <c r="G571" i="8"/>
  <c r="H571" i="8"/>
  <c r="G572" i="8"/>
  <c r="H572" i="8"/>
  <c r="G573" i="8"/>
  <c r="H573" i="8"/>
  <c r="G574" i="8"/>
  <c r="H574" i="8"/>
  <c r="G575" i="8"/>
  <c r="H575" i="8"/>
  <c r="G576" i="8"/>
  <c r="H576" i="8"/>
  <c r="G577" i="8"/>
  <c r="H577" i="8"/>
  <c r="G578" i="8"/>
  <c r="H578" i="8"/>
  <c r="G579" i="8"/>
  <c r="H579" i="8"/>
  <c r="G580" i="8"/>
  <c r="H580" i="8"/>
  <c r="G581" i="8"/>
  <c r="H581" i="8"/>
  <c r="G582" i="8"/>
  <c r="H582" i="8"/>
  <c r="G583" i="8"/>
  <c r="H583" i="8"/>
  <c r="G584" i="8"/>
  <c r="H584" i="8"/>
  <c r="G585" i="8"/>
  <c r="H585" i="8"/>
  <c r="G586" i="8"/>
  <c r="H586" i="8"/>
  <c r="G587" i="8"/>
  <c r="H587" i="8"/>
  <c r="G588" i="8"/>
  <c r="H588" i="8"/>
  <c r="G589" i="8"/>
  <c r="H589" i="8"/>
  <c r="G590" i="8"/>
  <c r="H590" i="8"/>
  <c r="G591" i="8"/>
  <c r="H591" i="8"/>
  <c r="G592" i="8"/>
  <c r="H592" i="8"/>
  <c r="G593" i="8"/>
  <c r="H593" i="8"/>
  <c r="G594" i="8"/>
  <c r="H594" i="8"/>
  <c r="G595" i="8"/>
  <c r="H595" i="8"/>
  <c r="G596" i="8"/>
  <c r="H596" i="8"/>
  <c r="G597" i="8"/>
  <c r="H597" i="8"/>
  <c r="G598" i="8"/>
  <c r="H598" i="8"/>
  <c r="G599" i="8"/>
  <c r="H599" i="8"/>
  <c r="G600" i="8"/>
  <c r="H600" i="8"/>
  <c r="G601" i="8"/>
  <c r="H601" i="8"/>
  <c r="G602" i="8"/>
  <c r="H602" i="8"/>
  <c r="G603" i="8"/>
  <c r="H603" i="8"/>
  <c r="G604" i="8"/>
  <c r="H604" i="8"/>
  <c r="G605" i="8"/>
  <c r="H605" i="8"/>
  <c r="G606" i="8"/>
  <c r="H606" i="8"/>
  <c r="G607" i="8"/>
  <c r="H607" i="8"/>
  <c r="G608" i="8"/>
  <c r="H608" i="8"/>
  <c r="G609" i="8"/>
  <c r="H609" i="8"/>
  <c r="G610" i="8"/>
  <c r="H610" i="8"/>
  <c r="G611" i="8"/>
  <c r="H611" i="8"/>
  <c r="G612" i="8"/>
  <c r="H612" i="8"/>
  <c r="G613" i="8"/>
  <c r="H613" i="8"/>
  <c r="G614" i="8"/>
  <c r="H614" i="8"/>
  <c r="G615" i="8"/>
  <c r="H615" i="8"/>
  <c r="G616" i="8"/>
  <c r="H616" i="8"/>
  <c r="G617" i="8"/>
  <c r="H617" i="8"/>
  <c r="G618" i="8"/>
  <c r="H618" i="8"/>
  <c r="G619" i="8"/>
  <c r="H619" i="8"/>
  <c r="G620" i="8"/>
  <c r="H620" i="8"/>
  <c r="G621" i="8"/>
  <c r="H621" i="8"/>
  <c r="G622" i="8"/>
  <c r="H622" i="8"/>
  <c r="G623" i="8"/>
  <c r="H623" i="8"/>
  <c r="G624" i="8"/>
  <c r="H624" i="8"/>
  <c r="G625" i="8"/>
  <c r="H625" i="8"/>
  <c r="G626" i="8"/>
  <c r="H626" i="8"/>
  <c r="G627" i="8"/>
  <c r="H627" i="8"/>
  <c r="G628" i="8"/>
  <c r="H628" i="8"/>
  <c r="G629" i="8"/>
  <c r="H629" i="8"/>
  <c r="G630" i="8"/>
  <c r="H630" i="8"/>
  <c r="G631" i="8"/>
  <c r="H631" i="8"/>
  <c r="G632" i="8"/>
  <c r="H632" i="8"/>
  <c r="G633" i="8"/>
  <c r="H633" i="8"/>
  <c r="G634" i="8"/>
  <c r="H634" i="8"/>
  <c r="G635" i="8"/>
  <c r="H635" i="8"/>
  <c r="G636" i="8"/>
  <c r="H636" i="8"/>
  <c r="G637" i="8"/>
  <c r="H637" i="8"/>
  <c r="G638" i="8"/>
  <c r="H638" i="8"/>
  <c r="G639" i="8"/>
  <c r="H639" i="8"/>
  <c r="G640" i="8"/>
  <c r="H640" i="8"/>
  <c r="G641" i="8"/>
  <c r="H641" i="8"/>
  <c r="G642" i="8"/>
  <c r="H642" i="8"/>
  <c r="G643" i="8"/>
  <c r="H643" i="8"/>
  <c r="G644" i="8"/>
  <c r="H644" i="8"/>
  <c r="G645" i="8"/>
  <c r="H645" i="8"/>
  <c r="G646" i="8"/>
  <c r="H646" i="8"/>
  <c r="G647" i="8"/>
  <c r="H647" i="8"/>
  <c r="G648" i="8"/>
  <c r="H648" i="8"/>
  <c r="G649" i="8"/>
  <c r="H649" i="8"/>
  <c r="G650" i="8"/>
  <c r="H650" i="8"/>
  <c r="G651" i="8"/>
  <c r="H651" i="8"/>
  <c r="G652" i="8"/>
  <c r="H652" i="8"/>
  <c r="G653" i="8"/>
  <c r="H653" i="8"/>
  <c r="G654" i="8"/>
  <c r="H654" i="8"/>
  <c r="G655" i="8"/>
  <c r="H655" i="8"/>
  <c r="G656" i="8"/>
  <c r="H656" i="8"/>
  <c r="G657" i="8"/>
  <c r="H657" i="8"/>
  <c r="G658" i="8"/>
  <c r="H658" i="8"/>
  <c r="G659" i="8"/>
  <c r="H659" i="8"/>
  <c r="G660" i="8"/>
  <c r="H660" i="8"/>
  <c r="G661" i="8"/>
  <c r="H661" i="8"/>
  <c r="G662" i="8"/>
  <c r="H662" i="8"/>
  <c r="G663" i="8"/>
  <c r="H663" i="8"/>
  <c r="G664" i="8"/>
  <c r="H664" i="8"/>
  <c r="G665" i="8"/>
  <c r="H665" i="8"/>
  <c r="G666" i="8"/>
  <c r="H666" i="8"/>
  <c r="G667" i="8"/>
  <c r="H667" i="8"/>
  <c r="G668" i="8"/>
  <c r="H668" i="8"/>
  <c r="G669" i="8"/>
  <c r="H669" i="8"/>
  <c r="G670" i="8"/>
  <c r="H670" i="8"/>
  <c r="G671" i="8"/>
  <c r="H671" i="8"/>
  <c r="G672" i="8"/>
  <c r="H672" i="8"/>
  <c r="G673" i="8"/>
  <c r="H673" i="8"/>
  <c r="G674" i="8"/>
  <c r="H674" i="8"/>
  <c r="G675" i="8"/>
  <c r="H675" i="8"/>
  <c r="G676" i="8"/>
  <c r="H676" i="8"/>
  <c r="G677" i="8"/>
  <c r="H677" i="8"/>
  <c r="G678" i="8"/>
  <c r="H678" i="8"/>
  <c r="G679" i="8"/>
  <c r="H679" i="8"/>
  <c r="G680" i="8"/>
  <c r="H680" i="8"/>
  <c r="G681" i="8"/>
  <c r="H681" i="8"/>
  <c r="G682" i="8"/>
  <c r="H682" i="8"/>
  <c r="G683" i="8"/>
  <c r="H683" i="8"/>
  <c r="G684" i="8"/>
  <c r="H684" i="8"/>
  <c r="G685" i="8"/>
  <c r="H685" i="8"/>
  <c r="G686" i="8"/>
  <c r="H686" i="8"/>
  <c r="G687" i="8"/>
  <c r="H687" i="8"/>
  <c r="G688" i="8"/>
  <c r="H688" i="8"/>
  <c r="G689" i="8"/>
  <c r="H689" i="8"/>
  <c r="G690" i="8"/>
  <c r="H690" i="8"/>
  <c r="G691" i="8"/>
  <c r="H691" i="8"/>
  <c r="G692" i="8"/>
  <c r="H692" i="8"/>
  <c r="G693" i="8"/>
  <c r="H693" i="8"/>
  <c r="G694" i="8"/>
  <c r="H694" i="8"/>
  <c r="G695" i="8"/>
  <c r="H695" i="8"/>
  <c r="G696" i="8"/>
  <c r="H696" i="8"/>
  <c r="G697" i="8"/>
  <c r="H697" i="8"/>
  <c r="G698" i="8"/>
  <c r="H698" i="8"/>
  <c r="G699" i="8"/>
  <c r="H699" i="8"/>
  <c r="G700" i="8"/>
  <c r="H700" i="8"/>
  <c r="G701" i="8"/>
  <c r="H701" i="8"/>
  <c r="G702" i="8"/>
  <c r="H702" i="8"/>
  <c r="G703" i="8"/>
  <c r="H703" i="8"/>
  <c r="G704" i="8"/>
  <c r="H704" i="8"/>
  <c r="G705" i="8"/>
  <c r="H705" i="8"/>
  <c r="G706" i="8"/>
  <c r="H706" i="8"/>
  <c r="G707" i="8"/>
  <c r="H707" i="8"/>
  <c r="G708" i="8"/>
  <c r="H708" i="8"/>
  <c r="G709" i="8"/>
  <c r="H709" i="8"/>
  <c r="G710" i="8"/>
  <c r="H710" i="8"/>
  <c r="G711" i="8"/>
  <c r="H711" i="8"/>
  <c r="G712" i="8"/>
  <c r="H712" i="8"/>
  <c r="G713" i="8"/>
  <c r="H713" i="8"/>
  <c r="G714" i="8"/>
  <c r="H714" i="8"/>
  <c r="G715" i="8"/>
  <c r="H715" i="8"/>
  <c r="G716" i="8"/>
  <c r="H716" i="8"/>
  <c r="G717" i="8"/>
  <c r="H717" i="8"/>
  <c r="G718" i="8"/>
  <c r="H718" i="8"/>
  <c r="G719" i="8"/>
  <c r="H719" i="8"/>
  <c r="G720" i="8"/>
  <c r="H720" i="8"/>
  <c r="G721" i="8"/>
  <c r="H721" i="8"/>
  <c r="G722" i="8"/>
  <c r="H722" i="8"/>
  <c r="G723" i="8"/>
  <c r="H723" i="8"/>
  <c r="G724" i="8"/>
  <c r="H724" i="8"/>
  <c r="G725" i="8"/>
  <c r="H725" i="8"/>
  <c r="G726" i="8"/>
  <c r="H726" i="8"/>
  <c r="G727" i="8"/>
  <c r="H727" i="8"/>
  <c r="G728" i="8"/>
  <c r="H728" i="8"/>
  <c r="G729" i="8"/>
  <c r="H729" i="8"/>
  <c r="G730" i="8"/>
  <c r="H730" i="8"/>
  <c r="G731" i="8"/>
  <c r="H731" i="8"/>
  <c r="G732" i="8"/>
  <c r="H732" i="8"/>
  <c r="G733" i="8"/>
  <c r="H733" i="8"/>
  <c r="G734" i="8"/>
  <c r="H734" i="8"/>
  <c r="G735" i="8"/>
  <c r="H735" i="8"/>
  <c r="G736" i="8"/>
  <c r="H736" i="8"/>
  <c r="G737" i="8"/>
  <c r="H737" i="8"/>
  <c r="G738" i="8"/>
  <c r="H738" i="8"/>
  <c r="G739" i="8"/>
  <c r="H739" i="8"/>
  <c r="G740" i="8"/>
  <c r="H740" i="8"/>
  <c r="G741" i="8"/>
  <c r="H741" i="8"/>
  <c r="G742" i="8"/>
  <c r="H742" i="8"/>
  <c r="G743" i="8"/>
  <c r="H743" i="8"/>
  <c r="G744" i="8"/>
  <c r="H744" i="8"/>
  <c r="G745" i="8"/>
  <c r="H745" i="8"/>
  <c r="G746" i="8"/>
  <c r="H746" i="8"/>
  <c r="G747" i="8"/>
  <c r="H747" i="8"/>
  <c r="G748" i="8"/>
  <c r="H748" i="8"/>
  <c r="G749" i="8"/>
  <c r="H749" i="8"/>
  <c r="G750" i="8"/>
  <c r="H750" i="8"/>
  <c r="G751" i="8"/>
  <c r="H751" i="8"/>
  <c r="G752" i="8"/>
  <c r="H752" i="8"/>
  <c r="G753" i="8"/>
  <c r="H753" i="8"/>
  <c r="G754" i="8"/>
  <c r="H754" i="8"/>
  <c r="G755" i="8"/>
  <c r="H755" i="8"/>
  <c r="G756" i="8"/>
  <c r="H756" i="8"/>
  <c r="G757" i="8"/>
  <c r="H757" i="8"/>
  <c r="G758" i="8"/>
  <c r="H758" i="8"/>
  <c r="G759" i="8"/>
  <c r="H759" i="8"/>
  <c r="G760" i="8"/>
  <c r="H760" i="8"/>
  <c r="G761" i="8"/>
  <c r="H761" i="8"/>
  <c r="G762" i="8"/>
  <c r="H762" i="8"/>
  <c r="G763" i="8"/>
  <c r="H763" i="8"/>
  <c r="G764" i="8"/>
  <c r="H764" i="8"/>
  <c r="G765" i="8"/>
  <c r="H765" i="8"/>
  <c r="G766" i="8"/>
  <c r="H766" i="8"/>
  <c r="G767" i="8"/>
  <c r="H767" i="8"/>
  <c r="G768" i="8"/>
  <c r="H768" i="8"/>
  <c r="G769" i="8"/>
  <c r="H769" i="8"/>
  <c r="G770" i="8"/>
  <c r="H770" i="8"/>
  <c r="G771" i="8"/>
  <c r="H771" i="8"/>
  <c r="G772" i="8"/>
  <c r="H772" i="8"/>
  <c r="G773" i="8"/>
  <c r="H773" i="8"/>
  <c r="G774" i="8"/>
  <c r="H774" i="8"/>
  <c r="G775" i="8"/>
  <c r="H775" i="8"/>
  <c r="G776" i="8"/>
  <c r="H776" i="8"/>
  <c r="G777" i="8"/>
  <c r="H777" i="8"/>
  <c r="G778" i="8"/>
  <c r="H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H798" i="8"/>
  <c r="G799" i="8"/>
  <c r="H799" i="8"/>
  <c r="G800" i="8"/>
  <c r="H800" i="8"/>
  <c r="G801" i="8"/>
  <c r="H801" i="8"/>
  <c r="G802" i="8"/>
  <c r="H802" i="8"/>
  <c r="G803" i="8"/>
  <c r="H803" i="8"/>
  <c r="G804" i="8"/>
  <c r="H804" i="8"/>
  <c r="G805" i="8"/>
  <c r="H805" i="8"/>
  <c r="G806" i="8"/>
  <c r="H806" i="8"/>
  <c r="G807" i="8"/>
  <c r="H807" i="8"/>
  <c r="G808" i="8"/>
  <c r="H808" i="8"/>
  <c r="G809" i="8"/>
  <c r="H809" i="8"/>
  <c r="G810" i="8"/>
  <c r="H810" i="8"/>
  <c r="G811" i="8"/>
  <c r="H811" i="8"/>
  <c r="G812" i="8"/>
  <c r="H812" i="8"/>
  <c r="G813" i="8"/>
  <c r="H813" i="8"/>
  <c r="G814" i="8"/>
  <c r="H814" i="8"/>
  <c r="G815" i="8"/>
  <c r="H815" i="8"/>
  <c r="G816" i="8"/>
  <c r="H816" i="8"/>
  <c r="G817" i="8"/>
  <c r="H817" i="8"/>
  <c r="G818" i="8"/>
  <c r="H818" i="8"/>
  <c r="G819" i="8"/>
  <c r="H819" i="8"/>
  <c r="G820" i="8"/>
  <c r="H820" i="8"/>
  <c r="G821" i="8"/>
  <c r="H821" i="8"/>
  <c r="G822" i="8"/>
  <c r="H822" i="8"/>
  <c r="G823" i="8"/>
  <c r="H823" i="8"/>
  <c r="G824" i="8"/>
  <c r="H824" i="8"/>
  <c r="G825" i="8"/>
  <c r="H825" i="8"/>
  <c r="G826" i="8"/>
  <c r="H826" i="8"/>
  <c r="G827" i="8"/>
  <c r="H827" i="8"/>
  <c r="G828" i="8"/>
  <c r="H828" i="8"/>
  <c r="G829" i="8"/>
  <c r="H829" i="8"/>
  <c r="G830" i="8"/>
  <c r="H830" i="8"/>
  <c r="G831" i="8"/>
  <c r="H831" i="8"/>
  <c r="G832" i="8"/>
  <c r="H832" i="8"/>
  <c r="G833" i="8"/>
  <c r="H833" i="8"/>
  <c r="G834" i="8"/>
  <c r="H834" i="8"/>
  <c r="G835" i="8"/>
  <c r="H835" i="8"/>
  <c r="G836" i="8"/>
  <c r="H836" i="8"/>
  <c r="G837" i="8"/>
  <c r="H837" i="8"/>
  <c r="G838" i="8"/>
  <c r="H838" i="8"/>
  <c r="G839" i="8"/>
  <c r="H839" i="8"/>
  <c r="G840" i="8"/>
  <c r="H840" i="8"/>
  <c r="G841" i="8"/>
  <c r="H841" i="8"/>
  <c r="G842" i="8"/>
  <c r="H842" i="8"/>
  <c r="G843" i="8"/>
  <c r="H843" i="8"/>
  <c r="G844" i="8"/>
  <c r="H844" i="8"/>
  <c r="G845" i="8"/>
  <c r="H845" i="8"/>
  <c r="G846" i="8"/>
  <c r="H846" i="8"/>
  <c r="G847" i="8"/>
  <c r="H847" i="8"/>
  <c r="G848" i="8"/>
  <c r="H848" i="8"/>
  <c r="G849" i="8"/>
  <c r="H849" i="8"/>
  <c r="G850" i="8"/>
  <c r="H850" i="8"/>
  <c r="G851" i="8"/>
  <c r="H851" i="8"/>
  <c r="G852" i="8"/>
  <c r="H852" i="8"/>
  <c r="G853" i="8"/>
  <c r="H853" i="8"/>
  <c r="G854" i="8"/>
  <c r="H854" i="8"/>
  <c r="G855" i="8"/>
  <c r="H855" i="8"/>
  <c r="G856" i="8"/>
  <c r="H856" i="8"/>
  <c r="G857" i="8"/>
  <c r="H857" i="8"/>
  <c r="G858" i="8"/>
  <c r="H858" i="8"/>
  <c r="G859" i="8"/>
  <c r="H859" i="8"/>
  <c r="G860" i="8"/>
  <c r="H860" i="8"/>
  <c r="G861" i="8"/>
  <c r="H861" i="8"/>
  <c r="G862" i="8"/>
  <c r="H862" i="8"/>
  <c r="G863" i="8"/>
  <c r="H863" i="8"/>
  <c r="G864" i="8"/>
  <c r="H864" i="8"/>
  <c r="G865" i="8"/>
  <c r="H865" i="8"/>
  <c r="G866" i="8"/>
  <c r="H866" i="8"/>
  <c r="G867" i="8"/>
  <c r="H867" i="8"/>
  <c r="G868" i="8"/>
  <c r="H868" i="8"/>
  <c r="G869" i="8"/>
  <c r="H869" i="8"/>
  <c r="G870" i="8"/>
  <c r="H870" i="8"/>
  <c r="G871" i="8"/>
  <c r="H871" i="8"/>
  <c r="G872" i="8"/>
  <c r="H872" i="8"/>
  <c r="G873" i="8"/>
  <c r="H873" i="8"/>
  <c r="G874" i="8"/>
  <c r="H874" i="8"/>
  <c r="G875" i="8"/>
  <c r="H875" i="8"/>
  <c r="G876" i="8"/>
  <c r="H876" i="8"/>
  <c r="G877" i="8"/>
  <c r="H877" i="8"/>
  <c r="G878" i="8"/>
  <c r="H878" i="8"/>
  <c r="G879" i="8"/>
  <c r="H879" i="8"/>
  <c r="G880" i="8"/>
  <c r="H880" i="8"/>
  <c r="G881" i="8"/>
  <c r="H881" i="8"/>
  <c r="G882" i="8"/>
  <c r="H882" i="8"/>
  <c r="G883" i="8"/>
  <c r="H883" i="8"/>
  <c r="G884" i="8"/>
  <c r="H884" i="8"/>
  <c r="G885" i="8"/>
  <c r="H885" i="8"/>
  <c r="G886" i="8"/>
  <c r="H886" i="8"/>
  <c r="G887" i="8"/>
  <c r="H887" i="8"/>
  <c r="G888" i="8"/>
  <c r="H888" i="8"/>
  <c r="G889" i="8"/>
  <c r="H889" i="8"/>
  <c r="G890" i="8"/>
  <c r="H890" i="8"/>
  <c r="G891" i="8"/>
  <c r="H891" i="8"/>
  <c r="G892" i="8"/>
  <c r="H892" i="8"/>
  <c r="G893" i="8"/>
  <c r="H893" i="8"/>
  <c r="G894" i="8"/>
  <c r="H894" i="8"/>
  <c r="G895" i="8"/>
  <c r="H895" i="8"/>
  <c r="G896" i="8"/>
  <c r="H896" i="8"/>
  <c r="G897" i="8"/>
  <c r="H897" i="8"/>
  <c r="G898" i="8"/>
  <c r="H898" i="8"/>
  <c r="G899" i="8"/>
  <c r="H899" i="8"/>
  <c r="G900" i="8"/>
  <c r="H900" i="8"/>
  <c r="G901" i="8"/>
  <c r="H901" i="8"/>
  <c r="G902" i="8"/>
  <c r="H902" i="8"/>
  <c r="G903" i="8"/>
  <c r="H903" i="8"/>
  <c r="G904" i="8"/>
  <c r="H904" i="8"/>
  <c r="G905" i="8"/>
  <c r="H905" i="8"/>
  <c r="G906" i="8"/>
  <c r="H906" i="8"/>
  <c r="G907" i="8"/>
  <c r="H907" i="8"/>
  <c r="G908" i="8"/>
  <c r="H908" i="8"/>
  <c r="G909" i="8"/>
  <c r="H909" i="8"/>
  <c r="G910" i="8"/>
  <c r="H910" i="8"/>
  <c r="G911" i="8"/>
  <c r="H911" i="8"/>
  <c r="G912" i="8"/>
  <c r="H912" i="8"/>
  <c r="G913" i="8"/>
  <c r="H913" i="8"/>
  <c r="G914" i="8"/>
  <c r="H914" i="8"/>
  <c r="G915" i="8"/>
  <c r="H915" i="8"/>
  <c r="G916" i="8"/>
  <c r="H916" i="8"/>
  <c r="G917" i="8"/>
  <c r="H917" i="8"/>
  <c r="G918" i="8"/>
  <c r="H918" i="8"/>
  <c r="G919" i="8"/>
  <c r="H919" i="8"/>
  <c r="G920" i="8"/>
  <c r="H920" i="8"/>
  <c r="G921" i="8"/>
  <c r="H921" i="8"/>
  <c r="G922" i="8"/>
  <c r="H922" i="8"/>
  <c r="G923" i="8"/>
  <c r="H923" i="8"/>
  <c r="G924" i="8"/>
  <c r="H924" i="8"/>
  <c r="G925" i="8"/>
  <c r="H925" i="8"/>
  <c r="G926" i="8"/>
  <c r="H926" i="8"/>
  <c r="G927" i="8"/>
  <c r="H927" i="8"/>
  <c r="G928" i="8"/>
  <c r="H928" i="8"/>
  <c r="G929" i="8"/>
  <c r="H929" i="8"/>
  <c r="G930" i="8"/>
  <c r="H930" i="8"/>
  <c r="G931" i="8"/>
  <c r="H931" i="8"/>
  <c r="G932" i="8"/>
  <c r="H932" i="8"/>
  <c r="G933" i="8"/>
  <c r="H933" i="8"/>
  <c r="G934" i="8"/>
  <c r="H934" i="8"/>
  <c r="G935" i="8"/>
  <c r="H935" i="8"/>
  <c r="G936" i="8"/>
  <c r="H936" i="8"/>
  <c r="G937" i="8"/>
  <c r="H937" i="8"/>
  <c r="G938" i="8"/>
  <c r="H938" i="8"/>
  <c r="G939" i="8"/>
  <c r="H939" i="8"/>
  <c r="G940" i="8"/>
  <c r="H940" i="8"/>
  <c r="G941" i="8"/>
  <c r="H941" i="8"/>
  <c r="G942" i="8"/>
  <c r="H942" i="8"/>
  <c r="G943" i="8"/>
  <c r="H943" i="8"/>
  <c r="G944" i="8"/>
  <c r="H944" i="8"/>
  <c r="G945" i="8"/>
  <c r="H945" i="8"/>
  <c r="G946" i="8"/>
  <c r="H946" i="8"/>
  <c r="G947" i="8"/>
  <c r="H947" i="8"/>
  <c r="G948" i="8"/>
  <c r="H948" i="8"/>
  <c r="G949" i="8"/>
  <c r="H949" i="8"/>
  <c r="G950" i="8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G973" i="8"/>
  <c r="H973" i="8"/>
  <c r="G974" i="8"/>
  <c r="H974" i="8"/>
  <c r="G975" i="8"/>
  <c r="H975" i="8"/>
  <c r="G976" i="8"/>
  <c r="H976" i="8"/>
  <c r="G977" i="8"/>
  <c r="H977" i="8"/>
  <c r="G978" i="8"/>
  <c r="H978" i="8"/>
  <c r="G979" i="8"/>
  <c r="H979" i="8"/>
  <c r="G980" i="8"/>
  <c r="H980" i="8"/>
  <c r="G981" i="8"/>
  <c r="H981" i="8"/>
  <c r="G982" i="8"/>
  <c r="H982" i="8"/>
  <c r="G983" i="8"/>
  <c r="H983" i="8"/>
  <c r="G984" i="8"/>
  <c r="H984" i="8"/>
  <c r="G985" i="8"/>
  <c r="H985" i="8"/>
  <c r="G986" i="8"/>
  <c r="H986" i="8"/>
  <c r="G987" i="8"/>
  <c r="H987" i="8"/>
  <c r="G988" i="8"/>
  <c r="H988" i="8"/>
  <c r="G989" i="8"/>
  <c r="H989" i="8"/>
  <c r="G990" i="8"/>
  <c r="H990" i="8"/>
  <c r="G991" i="8"/>
  <c r="H991" i="8"/>
  <c r="G992" i="8"/>
  <c r="H992" i="8"/>
  <c r="H993" i="8"/>
  <c r="G994" i="8"/>
  <c r="H994" i="8"/>
  <c r="G995" i="8"/>
  <c r="H995" i="8"/>
  <c r="G996" i="8"/>
  <c r="H996" i="8"/>
  <c r="G997" i="8"/>
  <c r="H997" i="8"/>
  <c r="G998" i="8"/>
  <c r="H998" i="8"/>
  <c r="G999" i="8"/>
  <c r="H999" i="8"/>
  <c r="G1000" i="8"/>
  <c r="H1000" i="8"/>
  <c r="G1001" i="8"/>
  <c r="H1001" i="8"/>
  <c r="G1002" i="8"/>
  <c r="H1002" i="8"/>
  <c r="G1003" i="8"/>
  <c r="H1003" i="8"/>
  <c r="G1004" i="8"/>
  <c r="H1004" i="8"/>
  <c r="G1005" i="8"/>
  <c r="H1005" i="8"/>
  <c r="G1006" i="8"/>
  <c r="H1006" i="8"/>
  <c r="G1007" i="8"/>
  <c r="H1007" i="8"/>
  <c r="G1008" i="8"/>
  <c r="H1008" i="8"/>
  <c r="G1009" i="8"/>
  <c r="H1009" i="8"/>
  <c r="G1010" i="8"/>
  <c r="H1010" i="8"/>
  <c r="G1011" i="8"/>
  <c r="H1011" i="8"/>
  <c r="G1012" i="8"/>
  <c r="H1012" i="8"/>
  <c r="G1013" i="8"/>
  <c r="H1013" i="8"/>
  <c r="H1014" i="8"/>
  <c r="G1015" i="8"/>
  <c r="H1015" i="8"/>
  <c r="G1016" i="8"/>
  <c r="H1016" i="8"/>
  <c r="G1017" i="8"/>
  <c r="H1017" i="8"/>
  <c r="G1018" i="8"/>
  <c r="H1018" i="8"/>
  <c r="G1019" i="8"/>
  <c r="H1019" i="8"/>
  <c r="G1020" i="8"/>
  <c r="H1020" i="8"/>
  <c r="G1021" i="8"/>
  <c r="H1021" i="8"/>
  <c r="G1022" i="8"/>
  <c r="H1022" i="8"/>
  <c r="G1023" i="8"/>
  <c r="H1023" i="8"/>
  <c r="G1024" i="8"/>
  <c r="H1024" i="8"/>
  <c r="G1025" i="8"/>
  <c r="H1025" i="8"/>
  <c r="G1026" i="8"/>
  <c r="H1026" i="8"/>
  <c r="G1027" i="8"/>
  <c r="H1027" i="8"/>
  <c r="G1028" i="8"/>
  <c r="H1028" i="8"/>
  <c r="G1029" i="8"/>
  <c r="H1029" i="8"/>
  <c r="G1030" i="8"/>
  <c r="H1030" i="8"/>
  <c r="G1031" i="8"/>
  <c r="H1031" i="8"/>
  <c r="G1032" i="8"/>
  <c r="H1032" i="8"/>
  <c r="G1033" i="8"/>
  <c r="H1033" i="8"/>
  <c r="H1034" i="8"/>
  <c r="G1035" i="8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G1057" i="8"/>
  <c r="H1057" i="8"/>
  <c r="G1058" i="8"/>
  <c r="H1058" i="8"/>
  <c r="G1059" i="8"/>
  <c r="H1059" i="8"/>
  <c r="G1060" i="8"/>
  <c r="H1060" i="8"/>
  <c r="G1061" i="8"/>
  <c r="H1061" i="8"/>
  <c r="G1062" i="8"/>
  <c r="H1062" i="8"/>
  <c r="G1063" i="8"/>
  <c r="H1063" i="8"/>
  <c r="G1064" i="8"/>
  <c r="H1064" i="8"/>
  <c r="G1065" i="8"/>
  <c r="H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H1077" i="8"/>
  <c r="G1079" i="8"/>
  <c r="G1080" i="8"/>
  <c r="G1081" i="8"/>
  <c r="G1082" i="8"/>
  <c r="G1083" i="8"/>
  <c r="H1083" i="8"/>
  <c r="G1084" i="8"/>
  <c r="H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1" i="8"/>
  <c r="H1101" i="8"/>
  <c r="G1102" i="8"/>
  <c r="H1102" i="8"/>
  <c r="G1103" i="8"/>
  <c r="H1103" i="8"/>
  <c r="G1104" i="8"/>
  <c r="H1104" i="8"/>
  <c r="G1105" i="8"/>
  <c r="H1105" i="8"/>
  <c r="G1106" i="8"/>
  <c r="H1106" i="8"/>
  <c r="G1107" i="8"/>
  <c r="H1107" i="8"/>
  <c r="G1108" i="8"/>
  <c r="H1108" i="8"/>
  <c r="G1109" i="8"/>
  <c r="H1109" i="8"/>
  <c r="G1110" i="8"/>
  <c r="G1111" i="8"/>
  <c r="G1112" i="8"/>
  <c r="H1112" i="8"/>
  <c r="G1113" i="8"/>
  <c r="H1113" i="8"/>
  <c r="G1114" i="8"/>
  <c r="H1114" i="8"/>
  <c r="G1115" i="8"/>
  <c r="H1115" i="8"/>
  <c r="G1116" i="8"/>
  <c r="H1116" i="8"/>
  <c r="G1117" i="8"/>
  <c r="H1117" i="8"/>
  <c r="G1118" i="8"/>
  <c r="H1118" i="8"/>
  <c r="G1119" i="8"/>
  <c r="H1119" i="8"/>
  <c r="G1120" i="8"/>
  <c r="H1120" i="8"/>
  <c r="G1123" i="8"/>
  <c r="H1123" i="8"/>
  <c r="G1124" i="8"/>
  <c r="H1124" i="8"/>
  <c r="G1125" i="8"/>
  <c r="H1125" i="8"/>
  <c r="G1126" i="8"/>
  <c r="H1126" i="8"/>
  <c r="G1127" i="8"/>
  <c r="H1127" i="8"/>
  <c r="G1128" i="8"/>
  <c r="H1128" i="8"/>
  <c r="G1129" i="8"/>
  <c r="H1129" i="8"/>
  <c r="G1130" i="8"/>
  <c r="H1130" i="8"/>
  <c r="G1131" i="8"/>
  <c r="G1132" i="8"/>
  <c r="G1133" i="8"/>
  <c r="H1133" i="8"/>
  <c r="G1134" i="8"/>
  <c r="H1134" i="8"/>
  <c r="G1135" i="8"/>
  <c r="H1135" i="8"/>
  <c r="G1136" i="8"/>
  <c r="H1136" i="8"/>
  <c r="G1137" i="8"/>
  <c r="H1137" i="8"/>
  <c r="G1138" i="8"/>
  <c r="H1138" i="8"/>
  <c r="G1139" i="8"/>
  <c r="H1139" i="8"/>
  <c r="G1140" i="8"/>
  <c r="H1140" i="8"/>
  <c r="G1141" i="8"/>
  <c r="H1141" i="8"/>
  <c r="G1142" i="8"/>
  <c r="G1144" i="8"/>
  <c r="H1144" i="8"/>
  <c r="G1145" i="8"/>
  <c r="H1145" i="8"/>
  <c r="G1146" i="8"/>
  <c r="H1146" i="8"/>
  <c r="G1147" i="8"/>
  <c r="H1147" i="8"/>
  <c r="G1148" i="8"/>
  <c r="H1148" i="8"/>
  <c r="G1149" i="8"/>
  <c r="H1149" i="8"/>
  <c r="G1150" i="8"/>
  <c r="G1151" i="8"/>
  <c r="G1152" i="8"/>
  <c r="G1153" i="8"/>
  <c r="G1154" i="8"/>
  <c r="H1154" i="8"/>
  <c r="G1155" i="8"/>
  <c r="H1155" i="8"/>
  <c r="G1156" i="8"/>
  <c r="H1156" i="8"/>
  <c r="G1157" i="8"/>
  <c r="H1157" i="8"/>
  <c r="G1158" i="8"/>
  <c r="H1158" i="8"/>
  <c r="G1159" i="8"/>
  <c r="H1159" i="8"/>
  <c r="G1160" i="8"/>
  <c r="H1160" i="8"/>
  <c r="G1161" i="8"/>
  <c r="H1161" i="8"/>
  <c r="G1162" i="8"/>
  <c r="H1162" i="8"/>
  <c r="G1163" i="8"/>
  <c r="G1164" i="8"/>
  <c r="G1165" i="8"/>
  <c r="H1165" i="8"/>
  <c r="G1166" i="8"/>
  <c r="H1166" i="8"/>
  <c r="G1167" i="8"/>
  <c r="H1167" i="8"/>
  <c r="G1168" i="8"/>
  <c r="H1168" i="8"/>
  <c r="G1169" i="8"/>
  <c r="H1169" i="8"/>
  <c r="G1170" i="8"/>
  <c r="H1170" i="8"/>
  <c r="G1171" i="8"/>
  <c r="H1171" i="8"/>
  <c r="G1172" i="8"/>
  <c r="H1172" i="8"/>
  <c r="G1173" i="8"/>
  <c r="H1173" i="8"/>
  <c r="G1174" i="8"/>
  <c r="H1174" i="8"/>
  <c r="G1175" i="8"/>
  <c r="G1176" i="8"/>
  <c r="H1176" i="8"/>
  <c r="G1177" i="8"/>
  <c r="H1177" i="8"/>
  <c r="G1178" i="8"/>
  <c r="H1178" i="8"/>
  <c r="G1179" i="8"/>
  <c r="H1179" i="8"/>
  <c r="G1180" i="8"/>
  <c r="H1180" i="8"/>
  <c r="G1181" i="8"/>
  <c r="H1181" i="8"/>
  <c r="G1182" i="8"/>
  <c r="H1182" i="8"/>
  <c r="G1183" i="8"/>
  <c r="H1183" i="8"/>
  <c r="G1184" i="8"/>
  <c r="H1184" i="8"/>
  <c r="G1185" i="8"/>
  <c r="H1185" i="8"/>
  <c r="G1186" i="8"/>
  <c r="G1187" i="8"/>
  <c r="G1188" i="8"/>
  <c r="H1188" i="8"/>
  <c r="G1189" i="8"/>
  <c r="H1189" i="8"/>
  <c r="G1190" i="8"/>
  <c r="H1190" i="8"/>
  <c r="G1191" i="8"/>
  <c r="H1191" i="8"/>
  <c r="G1192" i="8"/>
  <c r="H1192" i="8"/>
  <c r="G1193" i="8"/>
  <c r="H1193" i="8"/>
  <c r="G1194" i="8"/>
  <c r="H1194" i="8"/>
  <c r="G1195" i="8"/>
  <c r="H1195" i="8"/>
  <c r="G1196" i="8"/>
  <c r="H1196" i="8"/>
  <c r="G1197" i="8"/>
  <c r="G1198" i="8"/>
  <c r="G1199" i="8"/>
  <c r="H1199" i="8"/>
  <c r="G1200" i="8"/>
  <c r="H1200" i="8"/>
  <c r="G1201" i="8"/>
  <c r="H1201" i="8"/>
  <c r="G1202" i="8"/>
  <c r="H1202" i="8"/>
  <c r="G1203" i="8"/>
  <c r="H1203" i="8"/>
  <c r="G1204" i="8"/>
  <c r="H1204" i="8"/>
  <c r="G1205" i="8"/>
  <c r="H1205" i="8"/>
  <c r="G1206" i="8"/>
  <c r="H1206" i="8"/>
  <c r="G1207" i="8"/>
  <c r="H1207" i="8"/>
  <c r="G1208" i="8"/>
  <c r="G1209" i="8"/>
  <c r="G1210" i="8"/>
  <c r="H1210" i="8"/>
  <c r="G1211" i="8"/>
  <c r="H1211" i="8"/>
  <c r="G1212" i="8"/>
  <c r="H1212" i="8"/>
  <c r="G1213" i="8"/>
  <c r="H1213" i="8"/>
  <c r="G1214" i="8"/>
  <c r="H1214" i="8"/>
  <c r="G1215" i="8"/>
  <c r="H1215" i="8"/>
  <c r="G1216" i="8"/>
  <c r="H1216" i="8"/>
  <c r="G1217" i="8"/>
  <c r="H1217" i="8"/>
  <c r="G1218" i="8"/>
  <c r="H1218" i="8"/>
  <c r="G1219" i="8"/>
  <c r="H1219" i="8"/>
  <c r="G1220" i="8"/>
  <c r="G1221" i="8"/>
  <c r="H1221" i="8"/>
  <c r="G1222" i="8"/>
  <c r="H1222" i="8"/>
  <c r="G1223" i="8"/>
  <c r="H1223" i="8"/>
  <c r="G1224" i="8"/>
  <c r="H1224" i="8"/>
  <c r="G1225" i="8"/>
  <c r="H1225" i="8"/>
  <c r="G1226" i="8"/>
  <c r="H1226" i="8"/>
  <c r="G1227" i="8"/>
  <c r="H1227" i="8"/>
  <c r="G1228" i="8"/>
  <c r="H1228" i="8"/>
  <c r="G1229" i="8"/>
  <c r="H1229" i="8"/>
  <c r="G1230" i="8"/>
  <c r="G1231" i="8"/>
  <c r="G1232" i="8"/>
  <c r="H1232" i="8"/>
  <c r="G1233" i="8"/>
  <c r="H1233" i="8"/>
  <c r="G1234" i="8"/>
  <c r="H1234" i="8"/>
  <c r="G1235" i="8"/>
  <c r="H1235" i="8"/>
  <c r="G1236" i="8"/>
  <c r="H1236" i="8"/>
  <c r="G1237" i="8"/>
  <c r="H1237" i="8"/>
  <c r="G1238" i="8"/>
  <c r="H1238" i="8"/>
  <c r="G1239" i="8"/>
  <c r="H1239" i="8"/>
  <c r="G1240" i="8"/>
  <c r="H1240" i="8"/>
  <c r="G1241" i="8"/>
  <c r="H1241" i="8"/>
  <c r="G1242" i="8"/>
  <c r="G1243" i="8"/>
  <c r="H1243" i="8"/>
  <c r="G1244" i="8"/>
  <c r="H1244" i="8"/>
  <c r="G1245" i="8"/>
  <c r="H1245" i="8"/>
  <c r="G1246" i="8"/>
  <c r="H1246" i="8"/>
  <c r="G1247" i="8"/>
  <c r="H1247" i="8"/>
  <c r="G1248" i="8"/>
  <c r="H1248" i="8"/>
  <c r="G1249" i="8"/>
  <c r="H1249" i="8"/>
  <c r="G1250" i="8"/>
  <c r="H1250" i="8"/>
  <c r="G1251" i="8"/>
  <c r="H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/>
  <c r="G1292" i="8"/>
  <c r="G1293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H1306" i="8"/>
  <c r="G1307" i="8"/>
  <c r="H1307" i="8"/>
  <c r="G1308" i="8"/>
  <c r="H1308" i="8"/>
  <c r="G1309" i="8"/>
  <c r="H1309" i="8"/>
  <c r="G1310" i="8"/>
  <c r="H1310" i="8"/>
  <c r="G1311" i="8"/>
  <c r="H1311" i="8"/>
  <c r="G1312" i="8"/>
  <c r="H1312" i="8"/>
  <c r="G1313" i="8"/>
  <c r="H1313" i="8"/>
  <c r="G1314" i="8"/>
  <c r="H1314" i="8"/>
  <c r="G1315" i="8"/>
  <c r="G1316" i="8"/>
  <c r="G1317" i="8"/>
  <c r="H1317" i="8"/>
  <c r="G1318" i="8"/>
  <c r="H1318" i="8"/>
  <c r="G1319" i="8"/>
  <c r="H1319" i="8"/>
  <c r="G1320" i="8"/>
  <c r="H1320" i="8"/>
  <c r="G1321" i="8"/>
  <c r="H1321" i="8"/>
  <c r="G1322" i="8"/>
  <c r="H1322" i="8"/>
  <c r="G1323" i="8"/>
  <c r="H1323" i="8"/>
  <c r="G1324" i="8"/>
  <c r="H1324" i="8"/>
  <c r="G1325" i="8"/>
  <c r="H1325" i="8"/>
  <c r="G1326" i="8"/>
  <c r="H1326" i="8"/>
  <c r="G1327" i="8"/>
  <c r="G1328" i="8"/>
  <c r="H1328" i="8"/>
  <c r="G1329" i="8"/>
  <c r="H1329" i="8"/>
  <c r="G1330" i="8"/>
  <c r="H1330" i="8"/>
  <c r="G1331" i="8"/>
  <c r="H1331" i="8"/>
  <c r="G1332" i="8"/>
  <c r="H1332" i="8"/>
  <c r="G1333" i="8"/>
  <c r="H1333" i="8"/>
  <c r="G1334" i="8"/>
  <c r="H1334" i="8"/>
  <c r="G1335" i="8"/>
  <c r="H1335" i="8"/>
  <c r="G1336" i="8"/>
  <c r="G1337" i="8"/>
  <c r="G1338" i="8"/>
  <c r="H1338" i="8"/>
  <c r="G1339" i="8"/>
  <c r="H1339" i="8"/>
  <c r="G1340" i="8"/>
  <c r="H1340" i="8"/>
  <c r="G1341" i="8"/>
  <c r="H1341" i="8"/>
  <c r="G1342" i="8"/>
  <c r="H1342" i="8"/>
  <c r="G1343" i="8"/>
  <c r="H1343" i="8"/>
  <c r="G1344" i="8"/>
  <c r="H1344" i="8"/>
  <c r="G1345" i="8"/>
  <c r="H1345" i="8"/>
  <c r="G1346" i="8"/>
  <c r="H1346" i="8"/>
  <c r="G1347" i="8"/>
  <c r="H1347" i="8"/>
  <c r="G1348" i="8"/>
  <c r="G1349" i="8"/>
  <c r="H1349" i="8"/>
  <c r="G1350" i="8"/>
  <c r="H1350" i="8"/>
  <c r="G1351" i="8"/>
  <c r="H1351" i="8"/>
  <c r="G1352" i="8"/>
  <c r="H1352" i="8"/>
  <c r="G1353" i="8"/>
  <c r="H1353" i="8"/>
  <c r="G1354" i="8"/>
  <c r="H1354" i="8"/>
  <c r="G1355" i="8"/>
  <c r="H1355" i="8"/>
  <c r="G1356" i="8"/>
  <c r="H1356" i="8"/>
  <c r="G1357" i="8"/>
  <c r="H1357" i="8"/>
  <c r="G1358" i="8"/>
  <c r="G1359" i="8"/>
  <c r="G1361" i="8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H1361" i="8"/>
  <c r="H1362" i="8"/>
  <c r="H1363" i="8"/>
  <c r="H1364" i="8"/>
  <c r="H1365" i="8"/>
  <c r="H1366" i="8"/>
  <c r="H1367" i="8"/>
  <c r="H1368" i="8"/>
  <c r="H1369" i="8"/>
  <c r="H1372" i="8"/>
  <c r="H1373" i="8"/>
  <c r="H1374" i="8"/>
  <c r="H1375" i="8"/>
  <c r="H1376" i="8"/>
  <c r="H1377" i="8"/>
  <c r="H1378" i="8"/>
  <c r="H1379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H1404" i="8"/>
  <c r="G1405" i="8"/>
  <c r="H1405" i="8"/>
  <c r="G1406" i="8"/>
  <c r="H1406" i="8"/>
  <c r="G1407" i="8"/>
  <c r="H1407" i="8"/>
  <c r="G1408" i="8"/>
  <c r="H1408" i="8"/>
  <c r="G1409" i="8"/>
  <c r="H1409" i="8"/>
  <c r="G1410" i="8"/>
  <c r="H1410" i="8"/>
  <c r="G1411" i="8"/>
  <c r="H1411" i="8"/>
  <c r="G1412" i="8"/>
  <c r="H1412" i="8"/>
  <c r="G1413" i="8"/>
  <c r="H1413" i="8"/>
  <c r="G1414" i="8"/>
  <c r="G1415" i="8"/>
  <c r="H1415" i="8"/>
  <c r="G1416" i="8"/>
  <c r="H1416" i="8"/>
  <c r="G1417" i="8"/>
  <c r="H1417" i="8"/>
  <c r="G1418" i="8"/>
  <c r="H1418" i="8"/>
  <c r="G1419" i="8"/>
  <c r="H1419" i="8"/>
  <c r="G1420" i="8"/>
  <c r="H1420" i="8"/>
  <c r="G1421" i="8"/>
  <c r="H1421" i="8"/>
  <c r="G1422" i="8"/>
  <c r="H1422" i="8"/>
  <c r="G1423" i="8"/>
  <c r="H1423" i="8"/>
  <c r="G1424" i="8"/>
  <c r="H1424" i="8"/>
  <c r="G1425" i="8"/>
  <c r="G1426" i="8"/>
  <c r="G1427" i="8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H1428" i="8"/>
  <c r="H1429" i="8"/>
  <c r="H1430" i="8"/>
  <c r="H1431" i="8"/>
  <c r="H1432" i="8"/>
  <c r="H1433" i="8"/>
  <c r="H1434" i="8"/>
  <c r="H1435" i="8"/>
  <c r="H1436" i="8"/>
  <c r="H1439" i="8"/>
  <c r="H1440" i="8"/>
  <c r="H1441" i="8"/>
  <c r="H1442" i="8"/>
  <c r="H1443" i="8"/>
  <c r="H1444" i="8"/>
  <c r="H1445" i="8"/>
  <c r="H1446" i="8"/>
  <c r="G1450" i="8" l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H1666" i="8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560" i="8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G1494" i="8" l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1624" i="8" s="1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H22" i="10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G22" i="10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H1449" i="8" l="1"/>
  <c r="H1450" i="8" s="1"/>
  <c r="H1451" i="8" s="1"/>
  <c r="H1452" i="8" s="1"/>
  <c r="H1453" i="8" s="1"/>
  <c r="H1454" i="8" s="1"/>
  <c r="H1455" i="8" s="1"/>
  <c r="H1456" i="8" s="1"/>
  <c r="H1457" i="8" s="1"/>
  <c r="B12" i="32"/>
  <c r="L212" i="55"/>
  <c r="L211" i="55"/>
  <c r="L210" i="55"/>
  <c r="L209" i="55"/>
  <c r="L208" i="55"/>
  <c r="L207" i="55"/>
  <c r="L206" i="55"/>
  <c r="L205" i="55"/>
  <c r="L204" i="55"/>
  <c r="L203" i="55"/>
  <c r="L202" i="55"/>
  <c r="L201" i="55"/>
  <c r="L200" i="55"/>
  <c r="L199" i="55"/>
  <c r="L198" i="55"/>
  <c r="L197" i="55"/>
  <c r="L196" i="55"/>
  <c r="L195" i="55"/>
  <c r="L194" i="55"/>
  <c r="L193" i="55"/>
  <c r="L192" i="55"/>
  <c r="L191" i="55"/>
  <c r="L190" i="55"/>
  <c r="L189" i="55"/>
  <c r="L188" i="55"/>
  <c r="L187" i="55"/>
  <c r="L186" i="55"/>
  <c r="L185" i="55"/>
  <c r="L184" i="55"/>
  <c r="L183" i="55"/>
  <c r="L182" i="55"/>
  <c r="L181" i="55"/>
  <c r="L180" i="55"/>
  <c r="L179" i="55"/>
  <c r="L178" i="55"/>
  <c r="L177" i="55"/>
  <c r="L176" i="55"/>
  <c r="L175" i="55"/>
  <c r="L174" i="55"/>
  <c r="L173" i="55"/>
  <c r="L172" i="55"/>
  <c r="L171" i="55"/>
  <c r="L170" i="55"/>
  <c r="L169" i="55"/>
  <c r="L168" i="55"/>
  <c r="L167" i="55"/>
  <c r="L166" i="55"/>
  <c r="L165" i="55"/>
  <c r="L164" i="55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L108" i="55"/>
  <c r="L107" i="55"/>
  <c r="L106" i="55"/>
  <c r="L105" i="55"/>
  <c r="L104" i="55"/>
  <c r="L103" i="55"/>
  <c r="L102" i="55"/>
  <c r="L101" i="55"/>
  <c r="L100" i="55"/>
  <c r="L99" i="55"/>
  <c r="L98" i="55"/>
  <c r="L97" i="55"/>
  <c r="L96" i="55"/>
  <c r="L95" i="55"/>
  <c r="L94" i="55"/>
  <c r="L93" i="55"/>
  <c r="L92" i="55"/>
  <c r="L91" i="55"/>
  <c r="L90" i="55"/>
  <c r="L89" i="55"/>
  <c r="L88" i="55"/>
  <c r="L87" i="55"/>
  <c r="L86" i="55"/>
  <c r="L85" i="55"/>
  <c r="L84" i="55"/>
  <c r="L83" i="55"/>
  <c r="L82" i="55"/>
  <c r="L81" i="55"/>
  <c r="L80" i="55"/>
  <c r="L79" i="55"/>
  <c r="L78" i="55"/>
  <c r="L77" i="55"/>
  <c r="L76" i="55"/>
  <c r="L75" i="55"/>
  <c r="L74" i="55"/>
  <c r="L73" i="55"/>
  <c r="L72" i="55"/>
  <c r="L71" i="55"/>
  <c r="L70" i="55"/>
  <c r="L69" i="55"/>
  <c r="L68" i="55"/>
  <c r="L67" i="55"/>
  <c r="L66" i="55"/>
  <c r="M50" i="55"/>
  <c r="M49" i="55"/>
  <c r="M48" i="55"/>
  <c r="M47" i="55"/>
  <c r="M46" i="55"/>
  <c r="M45" i="55"/>
  <c r="M44" i="55"/>
  <c r="M43" i="55"/>
  <c r="M42" i="55"/>
  <c r="M41" i="55"/>
  <c r="M40" i="55"/>
  <c r="M39" i="55"/>
  <c r="M38" i="55"/>
  <c r="M37" i="55"/>
  <c r="M36" i="55"/>
  <c r="M35" i="55"/>
  <c r="M34" i="55"/>
  <c r="M33" i="55"/>
  <c r="M32" i="55"/>
  <c r="M31" i="55"/>
  <c r="M30" i="55"/>
  <c r="M29" i="55"/>
  <c r="M28" i="55"/>
  <c r="M27" i="55"/>
  <c r="M26" i="55"/>
  <c r="M25" i="55"/>
  <c r="M24" i="55"/>
  <c r="M23" i="55"/>
  <c r="M22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H10" i="55"/>
  <c r="H11" i="55" s="1"/>
  <c r="H12" i="55" s="1"/>
  <c r="H13" i="55" s="1"/>
  <c r="H14" i="55" s="1"/>
  <c r="H15" i="55" s="1"/>
  <c r="H16" i="55" s="1"/>
  <c r="H17" i="55" s="1"/>
  <c r="H18" i="55" s="1"/>
  <c r="H19" i="55" s="1"/>
  <c r="H20" i="55" s="1"/>
  <c r="H21" i="55" s="1"/>
  <c r="H22" i="55" s="1"/>
  <c r="H23" i="55" s="1"/>
  <c r="H24" i="55" s="1"/>
  <c r="H25" i="55" s="1"/>
  <c r="H26" i="55" s="1"/>
  <c r="H27" i="55" s="1"/>
  <c r="H28" i="55" s="1"/>
  <c r="H29" i="55" s="1"/>
  <c r="H30" i="55" s="1"/>
  <c r="H31" i="55" s="1"/>
  <c r="H32" i="55" s="1"/>
  <c r="H33" i="55" s="1"/>
  <c r="H34" i="55" s="1"/>
  <c r="H35" i="55" s="1"/>
  <c r="H36" i="55" s="1"/>
  <c r="H37" i="55" s="1"/>
  <c r="H38" i="55" s="1"/>
  <c r="H39" i="55" s="1"/>
  <c r="H40" i="55" s="1"/>
  <c r="H41" i="55" s="1"/>
  <c r="H42" i="55" s="1"/>
  <c r="H43" i="55" s="1"/>
  <c r="H44" i="55" s="1"/>
  <c r="H45" i="55" s="1"/>
  <c r="H46" i="55" s="1"/>
  <c r="H47" i="55" s="1"/>
  <c r="H48" i="55" s="1"/>
  <c r="H49" i="55" s="1"/>
  <c r="H50" i="55" s="1"/>
  <c r="H51" i="55" s="1"/>
  <c r="G10" i="55"/>
  <c r="G11" i="55" s="1"/>
  <c r="P9" i="55"/>
  <c r="H1493" i="8" l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28" i="8" s="1"/>
  <c r="H1529" i="8" s="1"/>
  <c r="H1530" i="8" s="1"/>
  <c r="H1531" i="8" s="1"/>
  <c r="H1532" i="8" s="1"/>
  <c r="H1533" i="8" s="1"/>
  <c r="H1534" i="8" s="1"/>
  <c r="H1535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458" i="8"/>
  <c r="H52" i="55"/>
  <c r="H53" i="55" s="1"/>
  <c r="H54" i="55" s="1"/>
  <c r="H55" i="55" s="1"/>
  <c r="H56" i="55" s="1"/>
  <c r="H57" i="55" s="1"/>
  <c r="H58" i="55" s="1"/>
  <c r="H59" i="55" s="1"/>
  <c r="H60" i="55" s="1"/>
  <c r="H61" i="55" s="1"/>
  <c r="H62" i="55" s="1"/>
  <c r="H63" i="55" s="1"/>
  <c r="H64" i="55" s="1"/>
  <c r="H65" i="55" s="1"/>
  <c r="H66" i="55" s="1"/>
  <c r="H67" i="55" s="1"/>
  <c r="H68" i="55" s="1"/>
  <c r="H69" i="55" s="1"/>
  <c r="H70" i="55" s="1"/>
  <c r="H71" i="55" s="1"/>
  <c r="H72" i="55" s="1"/>
  <c r="H73" i="55" s="1"/>
  <c r="H74" i="55" s="1"/>
  <c r="H75" i="55" s="1"/>
  <c r="H76" i="55" s="1"/>
  <c r="H77" i="55" s="1"/>
  <c r="H78" i="55" s="1"/>
  <c r="H79" i="55" s="1"/>
  <c r="H80" i="55" s="1"/>
  <c r="H81" i="55" s="1"/>
  <c r="H82" i="55" s="1"/>
  <c r="H83" i="55" s="1"/>
  <c r="H84" i="55" s="1"/>
  <c r="H85" i="55" s="1"/>
  <c r="H86" i="55" s="1"/>
  <c r="H87" i="55" s="1"/>
  <c r="H88" i="55" s="1"/>
  <c r="H89" i="55" s="1"/>
  <c r="H90" i="55" s="1"/>
  <c r="H91" i="55" s="1"/>
  <c r="H92" i="55" s="1"/>
  <c r="H93" i="55" s="1"/>
  <c r="H94" i="55" s="1"/>
  <c r="H95" i="55" s="1"/>
  <c r="H96" i="55" s="1"/>
  <c r="H97" i="55" s="1"/>
  <c r="H98" i="55" s="1"/>
  <c r="H99" i="55" s="1"/>
  <c r="H100" i="55" s="1"/>
  <c r="H101" i="55" s="1"/>
  <c r="H102" i="55" s="1"/>
  <c r="H103" i="55" s="1"/>
  <c r="H104" i="55" s="1"/>
  <c r="H105" i="55" s="1"/>
  <c r="H106" i="55" s="1"/>
  <c r="H107" i="55" s="1"/>
  <c r="H108" i="55" s="1"/>
  <c r="H109" i="55" s="1"/>
  <c r="H110" i="55" s="1"/>
  <c r="H111" i="55" s="1"/>
  <c r="H112" i="55" s="1"/>
  <c r="H113" i="55" s="1"/>
  <c r="H114" i="55" s="1"/>
  <c r="H115" i="55" s="1"/>
  <c r="H116" i="55" s="1"/>
  <c r="H117" i="55" s="1"/>
  <c r="H118" i="55" s="1"/>
  <c r="H119" i="55" s="1"/>
  <c r="H120" i="55" s="1"/>
  <c r="H121" i="55" s="1"/>
  <c r="H122" i="55" s="1"/>
  <c r="H123" i="55" s="1"/>
  <c r="H124" i="55" s="1"/>
  <c r="H125" i="55" s="1"/>
  <c r="H126" i="55" s="1"/>
  <c r="H127" i="55" s="1"/>
  <c r="H128" i="55" s="1"/>
  <c r="H129" i="55" s="1"/>
  <c r="H130" i="55" s="1"/>
  <c r="H131" i="55" s="1"/>
  <c r="H132" i="55" s="1"/>
  <c r="H133" i="55" s="1"/>
  <c r="H134" i="55" s="1"/>
  <c r="H135" i="55" s="1"/>
  <c r="H136" i="55" s="1"/>
  <c r="H137" i="55" s="1"/>
  <c r="H138" i="55" s="1"/>
  <c r="H139" i="55" s="1"/>
  <c r="H140" i="55" s="1"/>
  <c r="H141" i="55" s="1"/>
  <c r="H142" i="55" s="1"/>
  <c r="H143" i="55" s="1"/>
  <c r="H144" i="55" s="1"/>
  <c r="H145" i="55" s="1"/>
  <c r="H146" i="55" s="1"/>
  <c r="H147" i="55" s="1"/>
  <c r="H148" i="55" s="1"/>
  <c r="H149" i="55" s="1"/>
  <c r="H150" i="55" s="1"/>
  <c r="H151" i="55" s="1"/>
  <c r="H152" i="55" s="1"/>
  <c r="H153" i="55" s="1"/>
  <c r="H154" i="55" s="1"/>
  <c r="H155" i="55" s="1"/>
  <c r="H156" i="55" s="1"/>
  <c r="H157" i="55" s="1"/>
  <c r="H158" i="55" s="1"/>
  <c r="H159" i="55" s="1"/>
  <c r="H160" i="55" s="1"/>
  <c r="H161" i="55" s="1"/>
  <c r="H162" i="55" s="1"/>
  <c r="H163" i="55" s="1"/>
  <c r="H164" i="55" s="1"/>
  <c r="H165" i="55" s="1"/>
  <c r="H166" i="55" s="1"/>
  <c r="H167" i="55" s="1"/>
  <c r="H168" i="55" s="1"/>
  <c r="H169" i="55" s="1"/>
  <c r="H170" i="55" s="1"/>
  <c r="H171" i="55" s="1"/>
  <c r="H172" i="55" s="1"/>
  <c r="H173" i="55" s="1"/>
  <c r="H174" i="55" s="1"/>
  <c r="H175" i="55" s="1"/>
  <c r="H176" i="55" s="1"/>
  <c r="H177" i="55" s="1"/>
  <c r="H178" i="55" s="1"/>
  <c r="H179" i="55" s="1"/>
  <c r="H180" i="55" s="1"/>
  <c r="H181" i="55" s="1"/>
  <c r="H182" i="55" s="1"/>
  <c r="H183" i="55" s="1"/>
  <c r="H184" i="55" s="1"/>
  <c r="H185" i="55" s="1"/>
  <c r="H186" i="55" s="1"/>
  <c r="H187" i="55" s="1"/>
  <c r="H188" i="55" s="1"/>
  <c r="H189" i="55" s="1"/>
  <c r="H190" i="55" s="1"/>
  <c r="H191" i="55" s="1"/>
  <c r="H192" i="55" s="1"/>
  <c r="H193" i="55" s="1"/>
  <c r="H194" i="55" s="1"/>
  <c r="H195" i="55" s="1"/>
  <c r="H196" i="55" s="1"/>
  <c r="H197" i="55" s="1"/>
  <c r="H198" i="55" s="1"/>
  <c r="H199" i="55" s="1"/>
  <c r="H200" i="55" s="1"/>
  <c r="H201" i="55" s="1"/>
  <c r="H202" i="55" s="1"/>
  <c r="H203" i="55" s="1"/>
  <c r="H204" i="55" s="1"/>
  <c r="H205" i="55" s="1"/>
  <c r="H206" i="55" s="1"/>
  <c r="H207" i="55" s="1"/>
  <c r="H208" i="55" s="1"/>
  <c r="H209" i="55" s="1"/>
  <c r="H210" i="55" s="1"/>
  <c r="H211" i="55" s="1"/>
  <c r="H212" i="55" s="1"/>
  <c r="H213" i="55" s="1"/>
  <c r="H214" i="55" s="1"/>
  <c r="H215" i="55" s="1"/>
  <c r="H216" i="55" s="1"/>
  <c r="H217" i="55" s="1"/>
  <c r="H218" i="55" s="1"/>
  <c r="H219" i="55" s="1"/>
  <c r="H220" i="55" s="1"/>
  <c r="E11" i="32"/>
  <c r="G12" i="55"/>
  <c r="P11" i="55"/>
  <c r="P10" i="55"/>
  <c r="G13" i="55" l="1"/>
  <c r="P12" i="55"/>
  <c r="G14" i="55" l="1"/>
  <c r="P13" i="55"/>
  <c r="G15" i="55" l="1"/>
  <c r="P14" i="55"/>
  <c r="G16" i="55" l="1"/>
  <c r="P15" i="55"/>
  <c r="G17" i="55" l="1"/>
  <c r="P16" i="55"/>
  <c r="G18" i="55" l="1"/>
  <c r="P17" i="55"/>
  <c r="G19" i="55" l="1"/>
  <c r="P18" i="55"/>
  <c r="G20" i="55" l="1"/>
  <c r="P19" i="55"/>
  <c r="G21" i="55" l="1"/>
  <c r="P20" i="55"/>
  <c r="G22" i="55" l="1"/>
  <c r="P21" i="55"/>
  <c r="G23" i="55" l="1"/>
  <c r="P22" i="55"/>
  <c r="G24" i="55" l="1"/>
  <c r="P23" i="55"/>
  <c r="G25" i="55" l="1"/>
  <c r="P24" i="55"/>
  <c r="G26" i="55" l="1"/>
  <c r="P25" i="55"/>
  <c r="G27" i="55" l="1"/>
  <c r="P26" i="55"/>
  <c r="G28" i="55" l="1"/>
  <c r="P27" i="55"/>
  <c r="G29" i="55" l="1"/>
  <c r="P28" i="55"/>
  <c r="G30" i="55" l="1"/>
  <c r="P29" i="55"/>
  <c r="G31" i="55" l="1"/>
  <c r="P30" i="55"/>
  <c r="G32" i="55" l="1"/>
  <c r="P31" i="55"/>
  <c r="G33" i="55" l="1"/>
  <c r="P32" i="55"/>
  <c r="G34" i="55" l="1"/>
  <c r="P33" i="55"/>
  <c r="G35" i="55" l="1"/>
  <c r="P34" i="55"/>
  <c r="G36" i="55" l="1"/>
  <c r="G37" i="55" s="1"/>
  <c r="P35" i="55"/>
  <c r="G38" i="55" l="1"/>
  <c r="P37" i="55"/>
  <c r="G39" i="55" l="1"/>
  <c r="P38" i="55"/>
  <c r="G40" i="55" l="1"/>
  <c r="P39" i="55"/>
  <c r="G41" i="55" l="1"/>
  <c r="P40" i="55"/>
  <c r="G42" i="55" l="1"/>
  <c r="G43" i="55" s="1"/>
  <c r="P41" i="55"/>
  <c r="G44" i="55" l="1"/>
  <c r="P43" i="55"/>
  <c r="G45" i="55" l="1"/>
  <c r="P44" i="55"/>
  <c r="G46" i="55" l="1"/>
  <c r="P45" i="55"/>
  <c r="G47" i="55" l="1"/>
  <c r="P46" i="55"/>
  <c r="G48" i="55" l="1"/>
  <c r="P47" i="55"/>
  <c r="G49" i="55" l="1"/>
  <c r="P48" i="55"/>
  <c r="G50" i="55" l="1"/>
  <c r="D11" i="32" s="1"/>
  <c r="P49" i="55"/>
  <c r="G51" i="55" l="1"/>
  <c r="P50" i="55"/>
  <c r="G52" i="55" l="1"/>
  <c r="P51" i="55"/>
  <c r="G53" i="55" l="1"/>
  <c r="P52" i="55"/>
  <c r="G54" i="55" l="1"/>
  <c r="P53" i="55"/>
  <c r="G55" i="55" l="1"/>
  <c r="P54" i="55"/>
  <c r="G56" i="55" l="1"/>
  <c r="P55" i="55"/>
  <c r="G57" i="55" l="1"/>
  <c r="P56" i="55"/>
  <c r="G58" i="55" l="1"/>
  <c r="P57" i="55"/>
  <c r="G59" i="55" l="1"/>
  <c r="P58" i="55"/>
  <c r="G60" i="55" l="1"/>
  <c r="P59" i="55"/>
  <c r="G61" i="55" l="1"/>
  <c r="G62" i="55" s="1"/>
  <c r="P60" i="55"/>
  <c r="G63" i="55" l="1"/>
  <c r="P62" i="55"/>
  <c r="G64" i="55" l="1"/>
  <c r="P63" i="55"/>
  <c r="G65" i="55" l="1"/>
  <c r="P64" i="55"/>
  <c r="G66" i="55" l="1"/>
  <c r="P65" i="55"/>
  <c r="G67" i="55" l="1"/>
  <c r="P66" i="55"/>
  <c r="G68" i="55" l="1"/>
  <c r="P67" i="55"/>
  <c r="G69" i="55" l="1"/>
  <c r="P68" i="55"/>
  <c r="G70" i="55" l="1"/>
  <c r="P69" i="55"/>
  <c r="G71" i="55" l="1"/>
  <c r="P70" i="55"/>
  <c r="G72" i="55" l="1"/>
  <c r="P71" i="55"/>
  <c r="G73" i="55" l="1"/>
  <c r="P72" i="55"/>
  <c r="G74" i="55" l="1"/>
  <c r="P73" i="55"/>
  <c r="G75" i="55" l="1"/>
  <c r="P74" i="55"/>
  <c r="G76" i="55" l="1"/>
  <c r="P75" i="55"/>
  <c r="G77" i="55" l="1"/>
  <c r="P76" i="55"/>
  <c r="G78" i="55" l="1"/>
  <c r="P77" i="55"/>
  <c r="G79" i="55" l="1"/>
  <c r="P78" i="55"/>
  <c r="G80" i="55" l="1"/>
  <c r="P79" i="55"/>
  <c r="G81" i="55" l="1"/>
  <c r="P80" i="55"/>
  <c r="G82" i="55" l="1"/>
  <c r="P81" i="55"/>
  <c r="G83" i="55" l="1"/>
  <c r="P82" i="55"/>
  <c r="G84" i="55" l="1"/>
  <c r="P83" i="55"/>
  <c r="G85" i="55" l="1"/>
  <c r="P84" i="55"/>
  <c r="G86" i="55" l="1"/>
  <c r="P85" i="55"/>
  <c r="G87" i="55" l="1"/>
  <c r="P86" i="55"/>
  <c r="G88" i="55" l="1"/>
  <c r="P87" i="55"/>
  <c r="G89" i="55" l="1"/>
  <c r="P88" i="55"/>
  <c r="G90" i="55" l="1"/>
  <c r="P89" i="55"/>
  <c r="G91" i="55" l="1"/>
  <c r="P90" i="55"/>
  <c r="G92" i="55" l="1"/>
  <c r="P91" i="55"/>
  <c r="G93" i="55" l="1"/>
  <c r="P92" i="55"/>
  <c r="G94" i="55" l="1"/>
  <c r="P93" i="55"/>
  <c r="G95" i="55" l="1"/>
  <c r="P94" i="55"/>
  <c r="G96" i="55" l="1"/>
  <c r="P95" i="55"/>
  <c r="G97" i="55" l="1"/>
  <c r="P96" i="55"/>
  <c r="G98" i="55" l="1"/>
  <c r="P97" i="55"/>
  <c r="G99" i="55" l="1"/>
  <c r="P98" i="55"/>
  <c r="G100" i="55" l="1"/>
  <c r="P99" i="55"/>
  <c r="G101" i="55" l="1"/>
  <c r="P100" i="55"/>
  <c r="G102" i="55" l="1"/>
  <c r="P101" i="55"/>
  <c r="G103" i="55" l="1"/>
  <c r="P102" i="55"/>
  <c r="G104" i="55" l="1"/>
  <c r="P103" i="55"/>
  <c r="G105" i="55" l="1"/>
  <c r="P104" i="55"/>
  <c r="G106" i="55" l="1"/>
  <c r="P105" i="55"/>
  <c r="G107" i="55" l="1"/>
  <c r="P106" i="55"/>
  <c r="G108" i="55" l="1"/>
  <c r="P107" i="55"/>
  <c r="G109" i="55" l="1"/>
  <c r="P108" i="55"/>
  <c r="G110" i="55" l="1"/>
  <c r="P109" i="55"/>
  <c r="G111" i="55" l="1"/>
  <c r="P110" i="55"/>
  <c r="G112" i="55" l="1"/>
  <c r="P111" i="55"/>
  <c r="G113" i="55" l="1"/>
  <c r="P112" i="55"/>
  <c r="G114" i="55" l="1"/>
  <c r="P113" i="55"/>
  <c r="G115" i="55" l="1"/>
  <c r="P114" i="55"/>
  <c r="G116" i="55" l="1"/>
  <c r="P115" i="55"/>
  <c r="G117" i="55" l="1"/>
  <c r="P116" i="55"/>
  <c r="G118" i="55" l="1"/>
  <c r="P117" i="55"/>
  <c r="G119" i="55" l="1"/>
  <c r="P118" i="55"/>
  <c r="G120" i="55" l="1"/>
  <c r="P119" i="55"/>
  <c r="G121" i="55" l="1"/>
  <c r="P120" i="55"/>
  <c r="G122" i="55" l="1"/>
  <c r="P121" i="55"/>
  <c r="G123" i="55" l="1"/>
  <c r="P122" i="55"/>
  <c r="G124" i="55" l="1"/>
  <c r="P123" i="55"/>
  <c r="G125" i="55" l="1"/>
  <c r="P124" i="55"/>
  <c r="G126" i="55" l="1"/>
  <c r="P125" i="55"/>
  <c r="G127" i="55" l="1"/>
  <c r="P126" i="55"/>
  <c r="G128" i="55" l="1"/>
  <c r="P127" i="55"/>
  <c r="G129" i="55" l="1"/>
  <c r="P128" i="55"/>
  <c r="G130" i="55" l="1"/>
  <c r="P129" i="55"/>
  <c r="G131" i="55" l="1"/>
  <c r="P130" i="55"/>
  <c r="G132" i="55" l="1"/>
  <c r="P131" i="55"/>
  <c r="G133" i="55" l="1"/>
  <c r="P132" i="55"/>
  <c r="G134" i="55" l="1"/>
  <c r="P133" i="55"/>
  <c r="G135" i="55" l="1"/>
  <c r="P134" i="55"/>
  <c r="G136" i="55" l="1"/>
  <c r="P135" i="55"/>
  <c r="G137" i="55" l="1"/>
  <c r="P136" i="55"/>
  <c r="G138" i="55" l="1"/>
  <c r="P137" i="55"/>
  <c r="G139" i="55" l="1"/>
  <c r="P138" i="55"/>
  <c r="G140" i="55" l="1"/>
  <c r="P139" i="55"/>
  <c r="G141" i="55" l="1"/>
  <c r="P140" i="55"/>
  <c r="G142" i="55" l="1"/>
  <c r="P141" i="55"/>
  <c r="G143" i="55" l="1"/>
  <c r="P142" i="55"/>
  <c r="G144" i="55" l="1"/>
  <c r="P143" i="55"/>
  <c r="G145" i="55" l="1"/>
  <c r="P144" i="55"/>
  <c r="G146" i="55" l="1"/>
  <c r="P145" i="55"/>
  <c r="G147" i="55" l="1"/>
  <c r="P146" i="55"/>
  <c r="G148" i="55" l="1"/>
  <c r="P147" i="55"/>
  <c r="G149" i="55" l="1"/>
  <c r="P148" i="55"/>
  <c r="G150" i="55" l="1"/>
  <c r="P149" i="55"/>
  <c r="G151" i="55" l="1"/>
  <c r="P150" i="55"/>
  <c r="G152" i="55" l="1"/>
  <c r="P151" i="55"/>
  <c r="G153" i="55" l="1"/>
  <c r="P152" i="55"/>
  <c r="G154" i="55" l="1"/>
  <c r="P153" i="55"/>
  <c r="G155" i="55" l="1"/>
  <c r="P154" i="55"/>
  <c r="G156" i="55" l="1"/>
  <c r="P155" i="55"/>
  <c r="G157" i="55" l="1"/>
  <c r="P156" i="55"/>
  <c r="G158" i="55" l="1"/>
  <c r="P157" i="55"/>
  <c r="G159" i="55" l="1"/>
  <c r="P158" i="55"/>
  <c r="G160" i="55" l="1"/>
  <c r="P159" i="55"/>
  <c r="G161" i="55" l="1"/>
  <c r="P160" i="55"/>
  <c r="G162" i="55" l="1"/>
  <c r="P161" i="55"/>
  <c r="G163" i="55" l="1"/>
  <c r="P162" i="55"/>
  <c r="G164" i="55" l="1"/>
  <c r="P163" i="55"/>
  <c r="G165" i="55" l="1"/>
  <c r="P164" i="55"/>
  <c r="G166" i="55" l="1"/>
  <c r="P165" i="55"/>
  <c r="G167" i="55" l="1"/>
  <c r="P166" i="55"/>
  <c r="G168" i="55" l="1"/>
  <c r="P167" i="55"/>
  <c r="G169" i="55" l="1"/>
  <c r="P168" i="55"/>
  <c r="G170" i="55" l="1"/>
  <c r="P169" i="55"/>
  <c r="G171" i="55" l="1"/>
  <c r="P170" i="55"/>
  <c r="G172" i="55" l="1"/>
  <c r="P171" i="55"/>
  <c r="G173" i="55" l="1"/>
  <c r="P172" i="55"/>
  <c r="G174" i="55" l="1"/>
  <c r="P173" i="55"/>
  <c r="G175" i="55" l="1"/>
  <c r="P174" i="55"/>
  <c r="G176" i="55" l="1"/>
  <c r="P175" i="55"/>
  <c r="G177" i="55" l="1"/>
  <c r="P176" i="55"/>
  <c r="G178" i="55" l="1"/>
  <c r="P177" i="55"/>
  <c r="G179" i="55" l="1"/>
  <c r="P178" i="55"/>
  <c r="G180" i="55" l="1"/>
  <c r="P179" i="55"/>
  <c r="G181" i="55" l="1"/>
  <c r="P180" i="55"/>
  <c r="G182" i="55" l="1"/>
  <c r="P181" i="55"/>
  <c r="G183" i="55" l="1"/>
  <c r="P182" i="55"/>
  <c r="G184" i="55" l="1"/>
  <c r="P183" i="55"/>
  <c r="G185" i="55" l="1"/>
  <c r="P184" i="55"/>
  <c r="G186" i="55" l="1"/>
  <c r="P185" i="55"/>
  <c r="G187" i="55" l="1"/>
  <c r="P186" i="55"/>
  <c r="G188" i="55" l="1"/>
  <c r="P187" i="55"/>
  <c r="G189" i="55" l="1"/>
  <c r="P188" i="55"/>
  <c r="G190" i="55" l="1"/>
  <c r="P189" i="55"/>
  <c r="G191" i="55" l="1"/>
  <c r="P190" i="55"/>
  <c r="G192" i="55" l="1"/>
  <c r="P191" i="55"/>
  <c r="G193" i="55" l="1"/>
  <c r="P192" i="55"/>
  <c r="G194" i="55" l="1"/>
  <c r="P193" i="55"/>
  <c r="G195" i="55" l="1"/>
  <c r="P194" i="55"/>
  <c r="G196" i="55" l="1"/>
  <c r="P195" i="55"/>
  <c r="G197" i="55" l="1"/>
  <c r="P196" i="55"/>
  <c r="G198" i="55" l="1"/>
  <c r="P197" i="55"/>
  <c r="G199" i="55" l="1"/>
  <c r="P198" i="55"/>
  <c r="G200" i="55" l="1"/>
  <c r="P199" i="55"/>
  <c r="G201" i="55" l="1"/>
  <c r="P200" i="55"/>
  <c r="G202" i="55" l="1"/>
  <c r="P201" i="55"/>
  <c r="G203" i="55" l="1"/>
  <c r="P202" i="55"/>
  <c r="G204" i="55" l="1"/>
  <c r="P203" i="55"/>
  <c r="G205" i="55" l="1"/>
  <c r="P204" i="55"/>
  <c r="G206" i="55" l="1"/>
  <c r="P205" i="55"/>
  <c r="G207" i="55" l="1"/>
  <c r="P206" i="55"/>
  <c r="G208" i="55" l="1"/>
  <c r="P207" i="55"/>
  <c r="G209" i="55" l="1"/>
  <c r="P208" i="55"/>
  <c r="G210" i="55" l="1"/>
  <c r="P209" i="55"/>
  <c r="G211" i="55" l="1"/>
  <c r="P210" i="55"/>
  <c r="G212" i="55" l="1"/>
  <c r="P211" i="55"/>
  <c r="G213" i="55" l="1"/>
  <c r="G214" i="55" s="1"/>
  <c r="G215" i="55" s="1"/>
  <c r="G216" i="55" s="1"/>
  <c r="G217" i="55" s="1"/>
  <c r="G218" i="55" s="1"/>
  <c r="G219" i="55" s="1"/>
  <c r="G220" i="55" s="1"/>
  <c r="P212" i="55"/>
  <c r="B28" i="32" l="1"/>
  <c r="L214" i="54" l="1"/>
  <c r="L213" i="54"/>
  <c r="L212" i="54"/>
  <c r="L211" i="54"/>
  <c r="L210" i="54"/>
  <c r="L209" i="54"/>
  <c r="L208" i="54"/>
  <c r="L207" i="54"/>
  <c r="L206" i="54"/>
  <c r="L205" i="54"/>
  <c r="L204" i="54"/>
  <c r="L203" i="54"/>
  <c r="L202" i="54"/>
  <c r="L201" i="54"/>
  <c r="L200" i="54"/>
  <c r="L199" i="54"/>
  <c r="L198" i="54"/>
  <c r="L197" i="54"/>
  <c r="L196" i="54"/>
  <c r="L195" i="54"/>
  <c r="L194" i="54"/>
  <c r="L193" i="54"/>
  <c r="L192" i="54"/>
  <c r="L191" i="54"/>
  <c r="L190" i="54"/>
  <c r="L189" i="54"/>
  <c r="L188" i="54"/>
  <c r="L187" i="54"/>
  <c r="L186" i="54"/>
  <c r="L185" i="54"/>
  <c r="L184" i="54"/>
  <c r="L183" i="54"/>
  <c r="L182" i="54"/>
  <c r="L181" i="54"/>
  <c r="L180" i="54"/>
  <c r="L179" i="54"/>
  <c r="L178" i="54"/>
  <c r="L177" i="54"/>
  <c r="L176" i="54"/>
  <c r="L175" i="54"/>
  <c r="L174" i="54"/>
  <c r="L173" i="54"/>
  <c r="L172" i="54"/>
  <c r="L171" i="54"/>
  <c r="L170" i="54"/>
  <c r="L169" i="54"/>
  <c r="L168" i="54"/>
  <c r="L167" i="54"/>
  <c r="L166" i="54"/>
  <c r="L165" i="54"/>
  <c r="L164" i="54"/>
  <c r="L163" i="54"/>
  <c r="L162" i="54"/>
  <c r="L161" i="54"/>
  <c r="L160" i="54"/>
  <c r="L159" i="54"/>
  <c r="L158" i="54"/>
  <c r="L157" i="54"/>
  <c r="L154" i="54"/>
  <c r="L153" i="54"/>
  <c r="L152" i="54"/>
  <c r="L151" i="54"/>
  <c r="L150" i="54"/>
  <c r="L149" i="54"/>
  <c r="L148" i="54"/>
  <c r="L147" i="54"/>
  <c r="L146" i="54"/>
  <c r="L145" i="54"/>
  <c r="L144" i="54"/>
  <c r="L143" i="54"/>
  <c r="L142" i="54"/>
  <c r="L141" i="54"/>
  <c r="L140" i="54"/>
  <c r="L139" i="54"/>
  <c r="L138" i="54"/>
  <c r="L136" i="54"/>
  <c r="L135" i="54"/>
  <c r="L134" i="54"/>
  <c r="L133" i="54"/>
  <c r="L132" i="54"/>
  <c r="L131" i="54"/>
  <c r="L130" i="54"/>
  <c r="L129" i="54"/>
  <c r="L128" i="54"/>
  <c r="L127" i="54"/>
  <c r="L126" i="54"/>
  <c r="L125" i="54"/>
  <c r="L124" i="54"/>
  <c r="L123" i="54"/>
  <c r="L122" i="54"/>
  <c r="L121" i="54"/>
  <c r="L120" i="54"/>
  <c r="L119" i="54"/>
  <c r="L118" i="54"/>
  <c r="L117" i="54"/>
  <c r="L116" i="54"/>
  <c r="L115" i="54"/>
  <c r="L114" i="54"/>
  <c r="L113" i="54"/>
  <c r="L112" i="54"/>
  <c r="L111" i="54"/>
  <c r="L110" i="54"/>
  <c r="L109" i="54"/>
  <c r="L108" i="54"/>
  <c r="L107" i="54"/>
  <c r="L106" i="54"/>
  <c r="L105" i="54"/>
  <c r="L104" i="54"/>
  <c r="L103" i="54"/>
  <c r="L102" i="54"/>
  <c r="L101" i="54"/>
  <c r="L100" i="54"/>
  <c r="L99" i="54"/>
  <c r="L98" i="54"/>
  <c r="L97" i="54"/>
  <c r="L96" i="54"/>
  <c r="L95" i="54"/>
  <c r="L94" i="54"/>
  <c r="L93" i="54"/>
  <c r="L92" i="54"/>
  <c r="L91" i="54"/>
  <c r="L90" i="54"/>
  <c r="L89" i="54"/>
  <c r="L88" i="54"/>
  <c r="L87" i="54"/>
  <c r="L86" i="54"/>
  <c r="L85" i="54"/>
  <c r="L84" i="54"/>
  <c r="L83" i="54"/>
  <c r="L82" i="54"/>
  <c r="L81" i="54"/>
  <c r="L80" i="54"/>
  <c r="L79" i="54"/>
  <c r="L78" i="54"/>
  <c r="L77" i="54"/>
  <c r="L76" i="54"/>
  <c r="L75" i="54"/>
  <c r="L74" i="54"/>
  <c r="L73" i="54"/>
  <c r="H10" i="54"/>
  <c r="H11" i="54" s="1"/>
  <c r="H12" i="54" s="1"/>
  <c r="H13" i="54" s="1"/>
  <c r="H14" i="54" s="1"/>
  <c r="H15" i="54" s="1"/>
  <c r="H16" i="54" s="1"/>
  <c r="H17" i="54" s="1"/>
  <c r="H18" i="54" s="1"/>
  <c r="H19" i="54" s="1"/>
  <c r="H20" i="54" s="1"/>
  <c r="H21" i="54" s="1"/>
  <c r="H22" i="54" s="1"/>
  <c r="H23" i="54" s="1"/>
  <c r="H24" i="54" s="1"/>
  <c r="H25" i="54" s="1"/>
  <c r="H26" i="54" s="1"/>
  <c r="H27" i="54" s="1"/>
  <c r="H28" i="54" s="1"/>
  <c r="H29" i="54" s="1"/>
  <c r="H30" i="54" s="1"/>
  <c r="H31" i="54" s="1"/>
  <c r="H32" i="54" s="1"/>
  <c r="H33" i="54" s="1"/>
  <c r="H34" i="54" s="1"/>
  <c r="H35" i="54" s="1"/>
  <c r="H36" i="54" s="1"/>
  <c r="H37" i="54" s="1"/>
  <c r="H38" i="54" s="1"/>
  <c r="H39" i="54" s="1"/>
  <c r="H40" i="54" s="1"/>
  <c r="H41" i="54" s="1"/>
  <c r="H42" i="54" s="1"/>
  <c r="H43" i="54" s="1"/>
  <c r="H44" i="54" s="1"/>
  <c r="H45" i="54" s="1"/>
  <c r="H46" i="54" s="1"/>
  <c r="H47" i="54" s="1"/>
  <c r="H48" i="54" s="1"/>
  <c r="H49" i="54" s="1"/>
  <c r="H50" i="54" s="1"/>
  <c r="H51" i="54" s="1"/>
  <c r="H52" i="54" s="1"/>
  <c r="H53" i="54" s="1"/>
  <c r="H54" i="54" s="1"/>
  <c r="H55" i="54" s="1"/>
  <c r="H56" i="54" s="1"/>
  <c r="H57" i="54" s="1"/>
  <c r="H58" i="54" s="1"/>
  <c r="H59" i="54" s="1"/>
  <c r="H60" i="54" s="1"/>
  <c r="H61" i="54" s="1"/>
  <c r="H62" i="54" s="1"/>
  <c r="H63" i="54" s="1"/>
  <c r="H64" i="54" s="1"/>
  <c r="H65" i="54" s="1"/>
  <c r="H66" i="54" s="1"/>
  <c r="H67" i="54" s="1"/>
  <c r="H68" i="54" s="1"/>
  <c r="H69" i="54" s="1"/>
  <c r="H70" i="54" s="1"/>
  <c r="H71" i="54" s="1"/>
  <c r="H72" i="54" s="1"/>
  <c r="H73" i="54" s="1"/>
  <c r="H74" i="54" s="1"/>
  <c r="H75" i="54" s="1"/>
  <c r="H76" i="54" s="1"/>
  <c r="H77" i="54" s="1"/>
  <c r="H78" i="54" s="1"/>
  <c r="H79" i="54" s="1"/>
  <c r="H80" i="54" s="1"/>
  <c r="H81" i="54" s="1"/>
  <c r="H82" i="54" s="1"/>
  <c r="H83" i="54" s="1"/>
  <c r="H84" i="54" s="1"/>
  <c r="H85" i="54" s="1"/>
  <c r="H86" i="54" s="1"/>
  <c r="H87" i="54" s="1"/>
  <c r="H88" i="54" s="1"/>
  <c r="H89" i="54" s="1"/>
  <c r="H90" i="54" s="1"/>
  <c r="H91" i="54" s="1"/>
  <c r="H92" i="54" s="1"/>
  <c r="H93" i="54" s="1"/>
  <c r="H94" i="54" s="1"/>
  <c r="H95" i="54" s="1"/>
  <c r="H96" i="54" s="1"/>
  <c r="H97" i="54" s="1"/>
  <c r="H98" i="54" s="1"/>
  <c r="H99" i="54" s="1"/>
  <c r="H100" i="54" s="1"/>
  <c r="H101" i="54" s="1"/>
  <c r="H102" i="54" s="1"/>
  <c r="H103" i="54" s="1"/>
  <c r="H104" i="54" s="1"/>
  <c r="H105" i="54" s="1"/>
  <c r="H106" i="54" s="1"/>
  <c r="H107" i="54" s="1"/>
  <c r="H108" i="54" s="1"/>
  <c r="H109" i="54" s="1"/>
  <c r="H110" i="54" s="1"/>
  <c r="H111" i="54" s="1"/>
  <c r="H112" i="54" s="1"/>
  <c r="H113" i="54" s="1"/>
  <c r="H114" i="54" s="1"/>
  <c r="H115" i="54" s="1"/>
  <c r="H116" i="54" s="1"/>
  <c r="H117" i="54" s="1"/>
  <c r="H118" i="54" s="1"/>
  <c r="H119" i="54" s="1"/>
  <c r="H120" i="54" s="1"/>
  <c r="H121" i="54" s="1"/>
  <c r="H122" i="54" s="1"/>
  <c r="H123" i="54" s="1"/>
  <c r="H124" i="54" s="1"/>
  <c r="H125" i="54" s="1"/>
  <c r="H126" i="54" s="1"/>
  <c r="H127" i="54" s="1"/>
  <c r="H128" i="54" s="1"/>
  <c r="H129" i="54" s="1"/>
  <c r="H130" i="54" s="1"/>
  <c r="H131" i="54" s="1"/>
  <c r="H132" i="54" s="1"/>
  <c r="H133" i="54" s="1"/>
  <c r="H134" i="54" s="1"/>
  <c r="H135" i="54" s="1"/>
  <c r="H136" i="54" s="1"/>
  <c r="H137" i="54" s="1"/>
  <c r="H138" i="54" s="1"/>
  <c r="H139" i="54" s="1"/>
  <c r="H140" i="54" s="1"/>
  <c r="H141" i="54" s="1"/>
  <c r="H142" i="54" s="1"/>
  <c r="H143" i="54" s="1"/>
  <c r="H144" i="54" s="1"/>
  <c r="H145" i="54" s="1"/>
  <c r="H146" i="54" s="1"/>
  <c r="H147" i="54" s="1"/>
  <c r="H148" i="54" s="1"/>
  <c r="H149" i="54" s="1"/>
  <c r="H150" i="54" s="1"/>
  <c r="H151" i="54" s="1"/>
  <c r="H152" i="54" s="1"/>
  <c r="H153" i="54" s="1"/>
  <c r="H154" i="54" s="1"/>
  <c r="H155" i="54" s="1"/>
  <c r="H156" i="54" s="1"/>
  <c r="H157" i="54" s="1"/>
  <c r="H158" i="54" s="1"/>
  <c r="H159" i="54" s="1"/>
  <c r="H160" i="54" s="1"/>
  <c r="H161" i="54" s="1"/>
  <c r="H162" i="54" s="1"/>
  <c r="H163" i="54" s="1"/>
  <c r="H164" i="54" s="1"/>
  <c r="H165" i="54" s="1"/>
  <c r="H166" i="54" s="1"/>
  <c r="H167" i="54" s="1"/>
  <c r="H168" i="54" s="1"/>
  <c r="H169" i="54" s="1"/>
  <c r="H170" i="54" s="1"/>
  <c r="H171" i="54" s="1"/>
  <c r="H172" i="54" s="1"/>
  <c r="H173" i="54" s="1"/>
  <c r="H174" i="54" s="1"/>
  <c r="H175" i="54" s="1"/>
  <c r="H176" i="54" s="1"/>
  <c r="H177" i="54" s="1"/>
  <c r="H178" i="54" s="1"/>
  <c r="H179" i="54" s="1"/>
  <c r="H180" i="54" s="1"/>
  <c r="H181" i="54" s="1"/>
  <c r="H182" i="54" s="1"/>
  <c r="H183" i="54" s="1"/>
  <c r="H184" i="54" s="1"/>
  <c r="H185" i="54" s="1"/>
  <c r="H186" i="54" s="1"/>
  <c r="H187" i="54" s="1"/>
  <c r="H188" i="54" s="1"/>
  <c r="H189" i="54" s="1"/>
  <c r="H190" i="54" s="1"/>
  <c r="H191" i="54" s="1"/>
  <c r="H192" i="54" s="1"/>
  <c r="H193" i="54" s="1"/>
  <c r="H194" i="54" s="1"/>
  <c r="H195" i="54" s="1"/>
  <c r="H196" i="54" s="1"/>
  <c r="H197" i="54" s="1"/>
  <c r="H198" i="54" s="1"/>
  <c r="H199" i="54" s="1"/>
  <c r="H200" i="54" s="1"/>
  <c r="H201" i="54" s="1"/>
  <c r="H202" i="54" s="1"/>
  <c r="H203" i="54" s="1"/>
  <c r="H204" i="54" s="1"/>
  <c r="H205" i="54" s="1"/>
  <c r="H206" i="54" s="1"/>
  <c r="H207" i="54" s="1"/>
  <c r="H208" i="54" s="1"/>
  <c r="H209" i="54" s="1"/>
  <c r="H210" i="54" s="1"/>
  <c r="H211" i="54" s="1"/>
  <c r="H212" i="54" s="1"/>
  <c r="H213" i="54" s="1"/>
  <c r="E28" i="32" s="1"/>
  <c r="G10" i="54"/>
  <c r="G11" i="54" s="1"/>
  <c r="G12" i="54" s="1"/>
  <c r="G13" i="54" s="1"/>
  <c r="G14" i="54" s="1"/>
  <c r="G15" i="54" s="1"/>
  <c r="G16" i="54" s="1"/>
  <c r="G17" i="54" s="1"/>
  <c r="G18" i="54" s="1"/>
  <c r="G19" i="54" s="1"/>
  <c r="G20" i="54" s="1"/>
  <c r="G21" i="54" s="1"/>
  <c r="G22" i="54" s="1"/>
  <c r="G23" i="54" s="1"/>
  <c r="G24" i="54" s="1"/>
  <c r="G25" i="54" s="1"/>
  <c r="G26" i="54" s="1"/>
  <c r="G27" i="54" s="1"/>
  <c r="G28" i="54" s="1"/>
  <c r="G29" i="54" s="1"/>
  <c r="G30" i="54" s="1"/>
  <c r="G31" i="54" s="1"/>
  <c r="G32" i="54" s="1"/>
  <c r="G33" i="54" s="1"/>
  <c r="G34" i="54" s="1"/>
  <c r="G35" i="54" s="1"/>
  <c r="G36" i="54" s="1"/>
  <c r="G37" i="54" s="1"/>
  <c r="G38" i="54" s="1"/>
  <c r="G39" i="54" s="1"/>
  <c r="G40" i="54" s="1"/>
  <c r="G41" i="54" s="1"/>
  <c r="G42" i="54" s="1"/>
  <c r="G43" i="54" s="1"/>
  <c r="G44" i="54" s="1"/>
  <c r="G45" i="54" s="1"/>
  <c r="G46" i="54" s="1"/>
  <c r="G47" i="54" s="1"/>
  <c r="G48" i="54" s="1"/>
  <c r="G49" i="54" s="1"/>
  <c r="G50" i="54" s="1"/>
  <c r="G51" i="54" s="1"/>
  <c r="G52" i="54" s="1"/>
  <c r="G53" i="54" s="1"/>
  <c r="G54" i="54" s="1"/>
  <c r="G55" i="54" s="1"/>
  <c r="G56" i="54" s="1"/>
  <c r="G57" i="54" s="1"/>
  <c r="G58" i="54" s="1"/>
  <c r="G59" i="54" s="1"/>
  <c r="G60" i="54" s="1"/>
  <c r="G61" i="54" s="1"/>
  <c r="G62" i="54" s="1"/>
  <c r="G63" i="54" s="1"/>
  <c r="G64" i="54" s="1"/>
  <c r="G65" i="54" s="1"/>
  <c r="G66" i="54" s="1"/>
  <c r="G67" i="54" s="1"/>
  <c r="G68" i="54" s="1"/>
  <c r="G69" i="54" s="1"/>
  <c r="G70" i="54" s="1"/>
  <c r="G71" i="54" s="1"/>
  <c r="G72" i="54" s="1"/>
  <c r="G73" i="54" s="1"/>
  <c r="G74" i="54" s="1"/>
  <c r="G75" i="54" s="1"/>
  <c r="G76" i="54" s="1"/>
  <c r="G77" i="54" s="1"/>
  <c r="G78" i="54" s="1"/>
  <c r="G79" i="54" s="1"/>
  <c r="G80" i="54" s="1"/>
  <c r="G81" i="54" s="1"/>
  <c r="G82" i="54" s="1"/>
  <c r="G83" i="54" s="1"/>
  <c r="G84" i="54" s="1"/>
  <c r="G85" i="54" s="1"/>
  <c r="G86" i="54" s="1"/>
  <c r="G87" i="54" s="1"/>
  <c r="G88" i="54" s="1"/>
  <c r="G89" i="54" s="1"/>
  <c r="G90" i="54" s="1"/>
  <c r="G91" i="54" s="1"/>
  <c r="G92" i="54" s="1"/>
  <c r="G93" i="54" s="1"/>
  <c r="G94" i="54" s="1"/>
  <c r="G95" i="54" s="1"/>
  <c r="G96" i="54" s="1"/>
  <c r="G97" i="54" s="1"/>
  <c r="G98" i="54" s="1"/>
  <c r="G99" i="54" s="1"/>
  <c r="G100" i="54" s="1"/>
  <c r="G101" i="54" s="1"/>
  <c r="G102" i="54" s="1"/>
  <c r="G103" i="54" s="1"/>
  <c r="G104" i="54" s="1"/>
  <c r="G105" i="54" s="1"/>
  <c r="G106" i="54" s="1"/>
  <c r="G107" i="54" s="1"/>
  <c r="G108" i="54" s="1"/>
  <c r="G109" i="54" s="1"/>
  <c r="G110" i="54" s="1"/>
  <c r="G111" i="54" s="1"/>
  <c r="G112" i="54" s="1"/>
  <c r="G113" i="54" s="1"/>
  <c r="G114" i="54" s="1"/>
  <c r="G115" i="54" s="1"/>
  <c r="G116" i="54" s="1"/>
  <c r="G117" i="54" s="1"/>
  <c r="G118" i="54" s="1"/>
  <c r="G119" i="54" s="1"/>
  <c r="G120" i="54" s="1"/>
  <c r="G121" i="54" s="1"/>
  <c r="G122" i="54" s="1"/>
  <c r="G123" i="54" s="1"/>
  <c r="G124" i="54" s="1"/>
  <c r="G125" i="54" s="1"/>
  <c r="G126" i="54" s="1"/>
  <c r="G127" i="54" s="1"/>
  <c r="G128" i="54" s="1"/>
  <c r="G129" i="54" s="1"/>
  <c r="G130" i="54" s="1"/>
  <c r="G131" i="54" s="1"/>
  <c r="G132" i="54" s="1"/>
  <c r="G133" i="54" s="1"/>
  <c r="G134" i="54" s="1"/>
  <c r="G135" i="54" s="1"/>
  <c r="G136" i="54" s="1"/>
  <c r="G137" i="54" s="1"/>
  <c r="G138" i="54" s="1"/>
  <c r="G139" i="54" s="1"/>
  <c r="G140" i="54" s="1"/>
  <c r="G141" i="54" s="1"/>
  <c r="G142" i="54" s="1"/>
  <c r="G143" i="54" s="1"/>
  <c r="G144" i="54" s="1"/>
  <c r="G145" i="54" s="1"/>
  <c r="G146" i="54" s="1"/>
  <c r="G147" i="54" s="1"/>
  <c r="G148" i="54" s="1"/>
  <c r="G149" i="54" s="1"/>
  <c r="G150" i="54" s="1"/>
  <c r="G151" i="54" s="1"/>
  <c r="G152" i="54" s="1"/>
  <c r="G153" i="54" s="1"/>
  <c r="G154" i="54" s="1"/>
  <c r="G155" i="54" s="1"/>
  <c r="G156" i="54" s="1"/>
  <c r="G157" i="54" s="1"/>
  <c r="P9" i="54"/>
  <c r="G158" i="54" l="1"/>
  <c r="G159" i="54" s="1"/>
  <c r="G160" i="54" s="1"/>
  <c r="G161" i="54" s="1"/>
  <c r="G162" i="54" s="1"/>
  <c r="G163" i="54" s="1"/>
  <c r="G164" i="54" s="1"/>
  <c r="G165" i="54" s="1"/>
  <c r="G166" i="54" s="1"/>
  <c r="G167" i="54" s="1"/>
  <c r="G168" i="54" s="1"/>
  <c r="G169" i="54" s="1"/>
  <c r="G170" i="54" s="1"/>
  <c r="G171" i="54" s="1"/>
  <c r="G172" i="54" s="1"/>
  <c r="G173" i="54" s="1"/>
  <c r="G174" i="54" s="1"/>
  <c r="G175" i="54" s="1"/>
  <c r="G176" i="54" s="1"/>
  <c r="G177" i="54" s="1"/>
  <c r="G178" i="54" s="1"/>
  <c r="G179" i="54" s="1"/>
  <c r="G180" i="54" s="1"/>
  <c r="G181" i="54" s="1"/>
  <c r="G182" i="54" s="1"/>
  <c r="G183" i="54" s="1"/>
  <c r="G184" i="54" s="1"/>
  <c r="G185" i="54" s="1"/>
  <c r="G186" i="54" s="1"/>
  <c r="G187" i="54" s="1"/>
  <c r="G188" i="54" s="1"/>
  <c r="G189" i="54" s="1"/>
  <c r="G190" i="54" s="1"/>
  <c r="G191" i="54" s="1"/>
  <c r="G192" i="54" s="1"/>
  <c r="G193" i="54" s="1"/>
  <c r="G194" i="54" s="1"/>
  <c r="G195" i="54" s="1"/>
  <c r="G196" i="54" s="1"/>
  <c r="G197" i="54" s="1"/>
  <c r="G198" i="54" s="1"/>
  <c r="G199" i="54" s="1"/>
  <c r="G200" i="54" s="1"/>
  <c r="G201" i="54" s="1"/>
  <c r="G202" i="54" l="1"/>
  <c r="P203" i="54"/>
  <c r="G203" i="54"/>
  <c r="P204" i="54"/>
  <c r="G204" i="54" l="1"/>
  <c r="P205" i="54"/>
  <c r="G205" i="54" l="1"/>
  <c r="P206" i="54"/>
  <c r="G206" i="54" l="1"/>
  <c r="P207" i="54"/>
  <c r="G207" i="54" l="1"/>
  <c r="P208" i="54"/>
  <c r="G208" i="54" l="1"/>
  <c r="P209" i="54"/>
  <c r="G209" i="54" l="1"/>
  <c r="P210" i="54"/>
  <c r="G210" i="54" l="1"/>
  <c r="P211" i="54"/>
  <c r="G211" i="54" l="1"/>
  <c r="P212" i="54"/>
  <c r="G212" i="54" l="1"/>
  <c r="P213" i="54"/>
  <c r="G213" i="54" l="1"/>
  <c r="D28" i="32" s="1"/>
  <c r="P214" i="54"/>
  <c r="H10" i="21" l="1"/>
  <c r="H11" i="21" s="1"/>
  <c r="H12" i="21" s="1"/>
  <c r="H13" i="21" s="1"/>
  <c r="H14" i="21" s="1"/>
  <c r="H15" i="21" s="1"/>
  <c r="H16" i="21" s="1"/>
  <c r="H10" i="31" l="1"/>
  <c r="H11" i="31" s="1"/>
  <c r="H12" i="31" s="1"/>
  <c r="H13" i="31" s="1"/>
  <c r="B20" i="32" l="1"/>
  <c r="G38" i="16" l="1"/>
  <c r="G39" i="16" s="1"/>
  <c r="G40" i="16" s="1"/>
  <c r="G41" i="16" s="1"/>
  <c r="G42" i="16" s="1"/>
  <c r="G43" i="16" s="1"/>
  <c r="G44" i="16" s="1"/>
  <c r="G45" i="16" s="1"/>
  <c r="G15" i="50"/>
  <c r="G16" i="50" s="1"/>
  <c r="G17" i="50" s="1"/>
  <c r="G18" i="50" s="1"/>
  <c r="G19" i="50" s="1"/>
  <c r="G20" i="50" s="1"/>
  <c r="G21" i="50" s="1"/>
  <c r="G22" i="50" s="1"/>
  <c r="G23" i="50" s="1"/>
  <c r="O15" i="31" l="1"/>
  <c r="G16" i="18" l="1"/>
  <c r="G17" i="18" s="1"/>
  <c r="G18" i="18" s="1"/>
  <c r="G19" i="18" s="1"/>
  <c r="G20" i="18" s="1"/>
  <c r="G21" i="18" s="1"/>
  <c r="H11" i="18"/>
  <c r="H12" i="18" s="1"/>
  <c r="H13" i="18" s="1"/>
  <c r="P11" i="18"/>
  <c r="P12" i="18"/>
  <c r="H10" i="40" l="1"/>
  <c r="H11" i="40"/>
  <c r="G10" i="39" l="1"/>
  <c r="G11" i="39" s="1"/>
  <c r="G12" i="39" s="1"/>
  <c r="G13" i="39" s="1"/>
  <c r="G14" i="39" s="1"/>
  <c r="G10" i="52"/>
  <c r="G11" i="52" s="1"/>
  <c r="G12" i="52" s="1"/>
  <c r="G13" i="52" s="1"/>
  <c r="G14" i="52" s="1"/>
  <c r="G15" i="52" s="1"/>
  <c r="G16" i="52" s="1"/>
  <c r="G17" i="52" s="1"/>
  <c r="G18" i="52" s="1"/>
  <c r="H10" i="52"/>
  <c r="M10" i="52"/>
  <c r="P10" i="52"/>
  <c r="H11" i="52"/>
  <c r="M11" i="52"/>
  <c r="P11" i="52"/>
  <c r="H12" i="52"/>
  <c r="M12" i="52"/>
  <c r="P12" i="52"/>
  <c r="H13" i="52"/>
  <c r="M13" i="52"/>
  <c r="P13" i="52"/>
  <c r="P10" i="29"/>
  <c r="P11" i="29"/>
  <c r="P12" i="29"/>
  <c r="P13" i="29"/>
  <c r="P14" i="29"/>
  <c r="P16" i="29"/>
  <c r="P18" i="29"/>
  <c r="P19" i="29"/>
  <c r="P22" i="29"/>
  <c r="L23" i="29"/>
  <c r="P23" i="29"/>
  <c r="G10" i="26"/>
  <c r="H10" i="26"/>
  <c r="P10" i="26"/>
  <c r="G11" i="26"/>
  <c r="H11" i="26"/>
  <c r="P11" i="26"/>
  <c r="G12" i="26"/>
  <c r="H12" i="26"/>
  <c r="P12" i="26"/>
  <c r="G13" i="26"/>
  <c r="H13" i="26"/>
  <c r="P13" i="26"/>
  <c r="G14" i="26"/>
  <c r="H14" i="26"/>
  <c r="P14" i="26"/>
  <c r="L212" i="56" l="1"/>
  <c r="L211" i="56"/>
  <c r="L210" i="56"/>
  <c r="L209" i="56"/>
  <c r="L208" i="56"/>
  <c r="L207" i="56"/>
  <c r="L206" i="56"/>
  <c r="L205" i="56"/>
  <c r="L204" i="56"/>
  <c r="L203" i="56"/>
  <c r="L202" i="56"/>
  <c r="L201" i="56"/>
  <c r="L200" i="56"/>
  <c r="L199" i="56"/>
  <c r="L198" i="56"/>
  <c r="L197" i="56"/>
  <c r="L196" i="56"/>
  <c r="L195" i="56"/>
  <c r="L194" i="56"/>
  <c r="L193" i="56"/>
  <c r="L192" i="56"/>
  <c r="L191" i="56"/>
  <c r="L190" i="56"/>
  <c r="L189" i="56"/>
  <c r="L188" i="56"/>
  <c r="L187" i="56"/>
  <c r="L186" i="56"/>
  <c r="L185" i="56"/>
  <c r="L184" i="56"/>
  <c r="L183" i="56"/>
  <c r="L182" i="56"/>
  <c r="L181" i="56"/>
  <c r="L180" i="56"/>
  <c r="L179" i="56"/>
  <c r="L178" i="56"/>
  <c r="L177" i="56"/>
  <c r="L176" i="56"/>
  <c r="L175" i="56"/>
  <c r="L174" i="56"/>
  <c r="L173" i="56"/>
  <c r="L172" i="56"/>
  <c r="L171" i="56"/>
  <c r="L170" i="56"/>
  <c r="L169" i="56"/>
  <c r="L168" i="56"/>
  <c r="L167" i="56"/>
  <c r="L166" i="56"/>
  <c r="L165" i="56"/>
  <c r="L164" i="56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L110" i="56"/>
  <c r="L109" i="56"/>
  <c r="L108" i="56"/>
  <c r="L107" i="56"/>
  <c r="L106" i="56"/>
  <c r="L105" i="56"/>
  <c r="L104" i="56"/>
  <c r="L103" i="56"/>
  <c r="L102" i="56"/>
  <c r="L101" i="56"/>
  <c r="L100" i="56"/>
  <c r="L99" i="56"/>
  <c r="L98" i="56"/>
  <c r="L97" i="56"/>
  <c r="L96" i="56"/>
  <c r="L95" i="56"/>
  <c r="L94" i="56"/>
  <c r="L93" i="56"/>
  <c r="L92" i="56"/>
  <c r="L91" i="56"/>
  <c r="L90" i="56"/>
  <c r="L89" i="56"/>
  <c r="L88" i="56"/>
  <c r="L87" i="56"/>
  <c r="L86" i="56"/>
  <c r="L85" i="56"/>
  <c r="L84" i="56"/>
  <c r="L83" i="56"/>
  <c r="L82" i="56"/>
  <c r="L81" i="56"/>
  <c r="L80" i="56"/>
  <c r="L79" i="56"/>
  <c r="L78" i="56"/>
  <c r="L77" i="56"/>
  <c r="L76" i="56"/>
  <c r="L75" i="56"/>
  <c r="L74" i="56"/>
  <c r="L73" i="56"/>
  <c r="L72" i="56"/>
  <c r="L71" i="56"/>
  <c r="L70" i="56"/>
  <c r="L69" i="56"/>
  <c r="L68" i="56"/>
  <c r="L67" i="56"/>
  <c r="L66" i="56"/>
  <c r="M50" i="56"/>
  <c r="M49" i="56"/>
  <c r="M48" i="56"/>
  <c r="M47" i="56"/>
  <c r="M46" i="56"/>
  <c r="M45" i="56"/>
  <c r="M44" i="56"/>
  <c r="M43" i="56"/>
  <c r="M42" i="56"/>
  <c r="M41" i="56"/>
  <c r="M40" i="56"/>
  <c r="M39" i="56"/>
  <c r="M38" i="56"/>
  <c r="M37" i="56"/>
  <c r="M36" i="56"/>
  <c r="M35" i="56"/>
  <c r="M34" i="56"/>
  <c r="M33" i="56"/>
  <c r="M32" i="56"/>
  <c r="M31" i="56"/>
  <c r="M30" i="56"/>
  <c r="M29" i="56"/>
  <c r="M28" i="56"/>
  <c r="M27" i="56"/>
  <c r="M26" i="56"/>
  <c r="M25" i="56"/>
  <c r="M24" i="56"/>
  <c r="M23" i="56"/>
  <c r="M22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H14" i="56"/>
  <c r="H15" i="56" s="1"/>
  <c r="H16" i="56" s="1"/>
  <c r="H17" i="56" s="1"/>
  <c r="H18" i="56" s="1"/>
  <c r="H19" i="56" s="1"/>
  <c r="H20" i="56" s="1"/>
  <c r="H21" i="56" s="1"/>
  <c r="H22" i="56" s="1"/>
  <c r="H23" i="56" s="1"/>
  <c r="H24" i="56" s="1"/>
  <c r="H25" i="56" s="1"/>
  <c r="H26" i="56" s="1"/>
  <c r="H27" i="56" s="1"/>
  <c r="H28" i="56" s="1"/>
  <c r="H29" i="56" s="1"/>
  <c r="H30" i="56" s="1"/>
  <c r="H31" i="56" s="1"/>
  <c r="H32" i="56" s="1"/>
  <c r="H33" i="56" s="1"/>
  <c r="H34" i="56" s="1"/>
  <c r="H35" i="56" s="1"/>
  <c r="H36" i="56" s="1"/>
  <c r="H37" i="56" s="1"/>
  <c r="H38" i="56" s="1"/>
  <c r="H39" i="56" s="1"/>
  <c r="H40" i="56" s="1"/>
  <c r="H41" i="56" s="1"/>
  <c r="H42" i="56" s="1"/>
  <c r="H43" i="56" s="1"/>
  <c r="H44" i="56" s="1"/>
  <c r="H45" i="56" s="1"/>
  <c r="H46" i="56" s="1"/>
  <c r="H47" i="56" s="1"/>
  <c r="H48" i="56" s="1"/>
  <c r="H49" i="56" s="1"/>
  <c r="H50" i="56" s="1"/>
  <c r="H51" i="56" s="1"/>
  <c r="H52" i="56" s="1"/>
  <c r="H53" i="56" s="1"/>
  <c r="H54" i="56" s="1"/>
  <c r="H55" i="56" s="1"/>
  <c r="H56" i="56" s="1"/>
  <c r="H57" i="56" s="1"/>
  <c r="H58" i="56" s="1"/>
  <c r="H59" i="56" s="1"/>
  <c r="H60" i="56" s="1"/>
  <c r="H61" i="56" s="1"/>
  <c r="H62" i="56" s="1"/>
  <c r="H63" i="56" s="1"/>
  <c r="H64" i="56" s="1"/>
  <c r="H65" i="56" s="1"/>
  <c r="H66" i="56" s="1"/>
  <c r="H67" i="56" s="1"/>
  <c r="H68" i="56" s="1"/>
  <c r="H69" i="56" s="1"/>
  <c r="H70" i="56" s="1"/>
  <c r="H71" i="56" s="1"/>
  <c r="H72" i="56" s="1"/>
  <c r="H73" i="56" s="1"/>
  <c r="H74" i="56" s="1"/>
  <c r="H75" i="56" s="1"/>
  <c r="H76" i="56" s="1"/>
  <c r="H77" i="56" s="1"/>
  <c r="H78" i="56" s="1"/>
  <c r="H79" i="56" s="1"/>
  <c r="H80" i="56" s="1"/>
  <c r="H81" i="56" s="1"/>
  <c r="H82" i="56" s="1"/>
  <c r="H83" i="56" s="1"/>
  <c r="H84" i="56" s="1"/>
  <c r="H85" i="56" s="1"/>
  <c r="H86" i="56" s="1"/>
  <c r="H87" i="56" s="1"/>
  <c r="H88" i="56" s="1"/>
  <c r="H89" i="56" s="1"/>
  <c r="H90" i="56" s="1"/>
  <c r="H91" i="56" s="1"/>
  <c r="H92" i="56" s="1"/>
  <c r="H93" i="56" s="1"/>
  <c r="H94" i="56" s="1"/>
  <c r="H95" i="56" s="1"/>
  <c r="H96" i="56" s="1"/>
  <c r="H97" i="56" s="1"/>
  <c r="H98" i="56" s="1"/>
  <c r="P9" i="56"/>
  <c r="H99" i="56" l="1"/>
  <c r="H100" i="56" s="1"/>
  <c r="H101" i="56" s="1"/>
  <c r="H102" i="56" s="1"/>
  <c r="H103" i="56" s="1"/>
  <c r="H104" i="56" s="1"/>
  <c r="H105" i="56" s="1"/>
  <c r="H106" i="56" s="1"/>
  <c r="H107" i="56" s="1"/>
  <c r="H108" i="56" s="1"/>
  <c r="H109" i="56" s="1"/>
  <c r="H110" i="56" s="1"/>
  <c r="H111" i="56" s="1"/>
  <c r="H112" i="56" s="1"/>
  <c r="H113" i="56" s="1"/>
  <c r="H114" i="56" s="1"/>
  <c r="H115" i="56" s="1"/>
  <c r="H116" i="56" s="1"/>
  <c r="H117" i="56" s="1"/>
  <c r="H118" i="56" s="1"/>
  <c r="H119" i="56" s="1"/>
  <c r="H120" i="56" s="1"/>
  <c r="H121" i="56" s="1"/>
  <c r="H122" i="56" s="1"/>
  <c r="H123" i="56" s="1"/>
  <c r="H124" i="56" s="1"/>
  <c r="H125" i="56" s="1"/>
  <c r="H126" i="56" s="1"/>
  <c r="H127" i="56" s="1"/>
  <c r="H128" i="56" s="1"/>
  <c r="H129" i="56" s="1"/>
  <c r="H130" i="56" s="1"/>
  <c r="H131" i="56" s="1"/>
  <c r="H132" i="56" s="1"/>
  <c r="H133" i="56" s="1"/>
  <c r="H134" i="56" s="1"/>
  <c r="H135" i="56" s="1"/>
  <c r="H136" i="56" s="1"/>
  <c r="H137" i="56" s="1"/>
  <c r="H138" i="56" s="1"/>
  <c r="H139" i="56" s="1"/>
  <c r="H140" i="56" s="1"/>
  <c r="H141" i="56" s="1"/>
  <c r="H142" i="56" s="1"/>
  <c r="H143" i="56" s="1"/>
  <c r="H144" i="56" s="1"/>
  <c r="H145" i="56" s="1"/>
  <c r="H146" i="56" s="1"/>
  <c r="H147" i="56" s="1"/>
  <c r="H148" i="56" s="1"/>
  <c r="H149" i="56" s="1"/>
  <c r="H150" i="56" s="1"/>
  <c r="H151" i="56" s="1"/>
  <c r="H152" i="56" s="1"/>
  <c r="H153" i="56" s="1"/>
  <c r="H154" i="56" s="1"/>
  <c r="H155" i="56" s="1"/>
  <c r="H156" i="56" s="1"/>
  <c r="H157" i="56" s="1"/>
  <c r="H158" i="56" s="1"/>
  <c r="H159" i="56" s="1"/>
  <c r="H160" i="56" s="1"/>
  <c r="H161" i="56" s="1"/>
  <c r="H162" i="56" s="1"/>
  <c r="H163" i="56" s="1"/>
  <c r="H164" i="56" s="1"/>
  <c r="H165" i="56" s="1"/>
  <c r="H166" i="56" s="1"/>
  <c r="H167" i="56" s="1"/>
  <c r="H168" i="56" s="1"/>
  <c r="H169" i="56" s="1"/>
  <c r="H170" i="56" s="1"/>
  <c r="H171" i="56" s="1"/>
  <c r="H172" i="56" s="1"/>
  <c r="H173" i="56" s="1"/>
  <c r="H174" i="56" s="1"/>
  <c r="H175" i="56" s="1"/>
  <c r="H176" i="56" s="1"/>
  <c r="H177" i="56" s="1"/>
  <c r="H178" i="56" s="1"/>
  <c r="H179" i="56" s="1"/>
  <c r="H180" i="56" s="1"/>
  <c r="H181" i="56" s="1"/>
  <c r="H182" i="56" s="1"/>
  <c r="H183" i="56" s="1"/>
  <c r="H184" i="56" s="1"/>
  <c r="H185" i="56" s="1"/>
  <c r="H186" i="56" s="1"/>
  <c r="H187" i="56" s="1"/>
  <c r="H188" i="56" s="1"/>
  <c r="H189" i="56" s="1"/>
  <c r="H190" i="56" s="1"/>
  <c r="H191" i="56" s="1"/>
  <c r="H192" i="56" s="1"/>
  <c r="H193" i="56" s="1"/>
  <c r="H194" i="56" s="1"/>
  <c r="H195" i="56" s="1"/>
  <c r="H196" i="56" s="1"/>
  <c r="H197" i="56" s="1"/>
  <c r="H198" i="56" s="1"/>
  <c r="H199" i="56" s="1"/>
  <c r="H200" i="56" s="1"/>
  <c r="H201" i="56" s="1"/>
  <c r="H202" i="56" s="1"/>
  <c r="H203" i="56" s="1"/>
  <c r="H204" i="56" s="1"/>
  <c r="H205" i="56" s="1"/>
  <c r="H206" i="56" s="1"/>
  <c r="H207" i="56" s="1"/>
  <c r="H208" i="56" s="1"/>
  <c r="H209" i="56" s="1"/>
  <c r="H210" i="56" s="1"/>
  <c r="H211" i="56" s="1"/>
  <c r="H212" i="56" s="1"/>
  <c r="H213" i="56" s="1"/>
  <c r="H214" i="56" s="1"/>
  <c r="H215" i="56" s="1"/>
  <c r="H216" i="56" s="1"/>
  <c r="H217" i="56" s="1"/>
  <c r="H218" i="56" s="1"/>
  <c r="E20" i="32"/>
  <c r="P11" i="56"/>
  <c r="P10" i="56"/>
  <c r="P12" i="56" l="1"/>
  <c r="P13" i="56" l="1"/>
  <c r="P14" i="56" l="1"/>
  <c r="G14" i="56" l="1"/>
  <c r="P15" i="56"/>
  <c r="G15" i="56" l="1"/>
  <c r="P16" i="56"/>
  <c r="G16" i="56" l="1"/>
  <c r="P17" i="56"/>
  <c r="G17" i="56" l="1"/>
  <c r="P18" i="56"/>
  <c r="G18" i="56" l="1"/>
  <c r="P19" i="56"/>
  <c r="G19" i="56" l="1"/>
  <c r="P20" i="56"/>
  <c r="G20" i="56" l="1"/>
  <c r="P21" i="56"/>
  <c r="G21" i="56" l="1"/>
  <c r="P22" i="56"/>
  <c r="G22" i="56" l="1"/>
  <c r="P23" i="56"/>
  <c r="G23" i="56" l="1"/>
  <c r="P24" i="56"/>
  <c r="G24" i="56" l="1"/>
  <c r="P25" i="56"/>
  <c r="G25" i="56" l="1"/>
  <c r="P26" i="56"/>
  <c r="G26" i="56" l="1"/>
  <c r="P27" i="56"/>
  <c r="G27" i="56" l="1"/>
  <c r="P28" i="56"/>
  <c r="G28" i="56" l="1"/>
  <c r="P29" i="56"/>
  <c r="G29" i="56" l="1"/>
  <c r="P30" i="56"/>
  <c r="G30" i="56" l="1"/>
  <c r="P31" i="56"/>
  <c r="G31" i="56" l="1"/>
  <c r="P32" i="56"/>
  <c r="G32" i="56" l="1"/>
  <c r="P33" i="56"/>
  <c r="G33" i="56" l="1"/>
  <c r="P34" i="56"/>
  <c r="G34" i="56" l="1"/>
  <c r="G35" i="56" s="1"/>
  <c r="P35" i="56"/>
  <c r="G24" i="50" l="1"/>
  <c r="G36" i="56"/>
  <c r="P37" i="56"/>
  <c r="G37" i="56" l="1"/>
  <c r="P38" i="56"/>
  <c r="R19" i="35"/>
  <c r="G38" i="56" l="1"/>
  <c r="P39" i="56"/>
  <c r="B6" i="32"/>
  <c r="B27" i="32"/>
  <c r="L218" i="53"/>
  <c r="L217" i="53"/>
  <c r="L216" i="53"/>
  <c r="L215" i="53"/>
  <c r="L214" i="53"/>
  <c r="L213" i="53"/>
  <c r="L212" i="53"/>
  <c r="L211" i="53"/>
  <c r="L210" i="53"/>
  <c r="L209" i="53"/>
  <c r="L208" i="53"/>
  <c r="L207" i="53"/>
  <c r="L206" i="53"/>
  <c r="L205" i="53"/>
  <c r="L204" i="53"/>
  <c r="L203" i="53"/>
  <c r="L202" i="53"/>
  <c r="L201" i="53"/>
  <c r="L200" i="53"/>
  <c r="L199" i="53"/>
  <c r="L198" i="53"/>
  <c r="L197" i="53"/>
  <c r="L196" i="53"/>
  <c r="L195" i="53"/>
  <c r="L194" i="53"/>
  <c r="L193" i="53"/>
  <c r="L192" i="53"/>
  <c r="L191" i="53"/>
  <c r="L190" i="53"/>
  <c r="L189" i="53"/>
  <c r="L188" i="53"/>
  <c r="L187" i="53"/>
  <c r="L186" i="53"/>
  <c r="L185" i="53"/>
  <c r="L184" i="53"/>
  <c r="L183" i="53"/>
  <c r="L182" i="53"/>
  <c r="L181" i="53"/>
  <c r="L180" i="53"/>
  <c r="L179" i="53"/>
  <c r="L178" i="53"/>
  <c r="L177" i="53"/>
  <c r="L176" i="53"/>
  <c r="L175" i="53"/>
  <c r="L174" i="53"/>
  <c r="L173" i="53"/>
  <c r="L172" i="53"/>
  <c r="L171" i="53"/>
  <c r="L170" i="53"/>
  <c r="L169" i="53"/>
  <c r="L168" i="53"/>
  <c r="L167" i="53"/>
  <c r="L166" i="53"/>
  <c r="L165" i="53"/>
  <c r="L164" i="53"/>
  <c r="L163" i="53"/>
  <c r="L162" i="53"/>
  <c r="L161" i="53"/>
  <c r="L160" i="53"/>
  <c r="L159" i="53"/>
  <c r="L158" i="53"/>
  <c r="L157" i="53"/>
  <c r="L156" i="53"/>
  <c r="L155" i="53"/>
  <c r="L154" i="53"/>
  <c r="L153" i="53"/>
  <c r="L151" i="53"/>
  <c r="L150" i="53"/>
  <c r="L149" i="53"/>
  <c r="L148" i="53"/>
  <c r="L147" i="53"/>
  <c r="L146" i="53"/>
  <c r="L145" i="53"/>
  <c r="L144" i="53"/>
  <c r="L143" i="53"/>
  <c r="L142" i="53"/>
  <c r="L141" i="53"/>
  <c r="L140" i="53"/>
  <c r="L139" i="53"/>
  <c r="L138" i="53"/>
  <c r="L137" i="53"/>
  <c r="L136" i="53"/>
  <c r="L135" i="53"/>
  <c r="L134" i="53"/>
  <c r="L133" i="53"/>
  <c r="L132" i="53"/>
  <c r="L131" i="53"/>
  <c r="L130" i="53"/>
  <c r="L129" i="53"/>
  <c r="L128" i="53"/>
  <c r="L127" i="53"/>
  <c r="L126" i="53"/>
  <c r="L125" i="53"/>
  <c r="L124" i="53"/>
  <c r="L123" i="53"/>
  <c r="L122" i="53"/>
  <c r="L121" i="53"/>
  <c r="L120" i="53"/>
  <c r="L119" i="53"/>
  <c r="L118" i="53"/>
  <c r="L117" i="53"/>
  <c r="L116" i="53"/>
  <c r="L115" i="53"/>
  <c r="L114" i="53"/>
  <c r="L113" i="53"/>
  <c r="L112" i="53"/>
  <c r="L111" i="53"/>
  <c r="L110" i="53"/>
  <c r="L109" i="53"/>
  <c r="L108" i="53"/>
  <c r="L107" i="53"/>
  <c r="L106" i="53"/>
  <c r="L105" i="53"/>
  <c r="L104" i="53"/>
  <c r="L103" i="53"/>
  <c r="L102" i="53"/>
  <c r="L101" i="53"/>
  <c r="L100" i="53"/>
  <c r="L99" i="53"/>
  <c r="L98" i="53"/>
  <c r="L97" i="53"/>
  <c r="L96" i="53"/>
  <c r="L95" i="53"/>
  <c r="L94" i="53"/>
  <c r="L93" i="53"/>
  <c r="L92" i="53"/>
  <c r="L91" i="53"/>
  <c r="L90" i="53"/>
  <c r="L89" i="53"/>
  <c r="L88" i="53"/>
  <c r="L87" i="53"/>
  <c r="L86" i="53"/>
  <c r="L85" i="53"/>
  <c r="L84" i="53"/>
  <c r="L83" i="53"/>
  <c r="L82" i="53"/>
  <c r="L81" i="53"/>
  <c r="L80" i="53"/>
  <c r="L79" i="53"/>
  <c r="L78" i="53"/>
  <c r="L77" i="53"/>
  <c r="L76" i="53"/>
  <c r="L75" i="53"/>
  <c r="L74" i="53"/>
  <c r="L73" i="53"/>
  <c r="L72" i="53"/>
  <c r="M56" i="53"/>
  <c r="M55" i="53"/>
  <c r="M54" i="53"/>
  <c r="M53" i="53"/>
  <c r="M52" i="53"/>
  <c r="M51" i="53"/>
  <c r="M50" i="53"/>
  <c r="M49" i="53"/>
  <c r="M48" i="53"/>
  <c r="M47" i="53"/>
  <c r="M46" i="53"/>
  <c r="M45" i="53"/>
  <c r="M44" i="53"/>
  <c r="M43" i="53"/>
  <c r="M42" i="53"/>
  <c r="M41" i="53"/>
  <c r="M40" i="53"/>
  <c r="M39" i="53"/>
  <c r="M38" i="53"/>
  <c r="M37" i="53"/>
  <c r="M36" i="53"/>
  <c r="M35" i="53"/>
  <c r="M34" i="53"/>
  <c r="M33" i="53"/>
  <c r="M32" i="53"/>
  <c r="M31" i="53"/>
  <c r="M30" i="53"/>
  <c r="M29" i="53"/>
  <c r="M28" i="53"/>
  <c r="M27" i="53"/>
  <c r="M26" i="53"/>
  <c r="M25" i="53"/>
  <c r="M23" i="53"/>
  <c r="M20" i="53"/>
  <c r="P9" i="53"/>
  <c r="H10" i="53" l="1"/>
  <c r="H11" i="53" s="1"/>
  <c r="H12" i="53" s="1"/>
  <c r="H13" i="53" s="1"/>
  <c r="H14" i="53" s="1"/>
  <c r="H15" i="53" s="1"/>
  <c r="H16" i="53" s="1"/>
  <c r="H17" i="53" s="1"/>
  <c r="H18" i="53" s="1"/>
  <c r="H19" i="53" s="1"/>
  <c r="H20" i="53" s="1"/>
  <c r="H21" i="53" s="1"/>
  <c r="H22" i="53" s="1"/>
  <c r="H23" i="53" s="1"/>
  <c r="H24" i="53" s="1"/>
  <c r="H25" i="53" s="1"/>
  <c r="H26" i="53" s="1"/>
  <c r="H27" i="53" s="1"/>
  <c r="H28" i="53" s="1"/>
  <c r="H29" i="53" s="1"/>
  <c r="H30" i="53" s="1"/>
  <c r="H31" i="53" s="1"/>
  <c r="H32" i="53" s="1"/>
  <c r="H33" i="53" s="1"/>
  <c r="H34" i="53" s="1"/>
  <c r="H35" i="53" s="1"/>
  <c r="H36" i="53" s="1"/>
  <c r="H37" i="53" s="1"/>
  <c r="H38" i="53" s="1"/>
  <c r="H39" i="53" s="1"/>
  <c r="H40" i="53" s="1"/>
  <c r="H41" i="53" s="1"/>
  <c r="H42" i="53" s="1"/>
  <c r="H43" i="53" s="1"/>
  <c r="H44" i="53" s="1"/>
  <c r="H45" i="53" s="1"/>
  <c r="H46" i="53" s="1"/>
  <c r="H47" i="53" s="1"/>
  <c r="H48" i="53" s="1"/>
  <c r="H49" i="53" s="1"/>
  <c r="H50" i="53" s="1"/>
  <c r="H51" i="53" s="1"/>
  <c r="H52" i="53" s="1"/>
  <c r="H53" i="53" s="1"/>
  <c r="H54" i="53" s="1"/>
  <c r="H55" i="53" s="1"/>
  <c r="H56" i="53" s="1"/>
  <c r="H57" i="53" s="1"/>
  <c r="H58" i="53" s="1"/>
  <c r="H59" i="53" s="1"/>
  <c r="H60" i="53" s="1"/>
  <c r="H61" i="53" s="1"/>
  <c r="H62" i="53" s="1"/>
  <c r="H63" i="53" s="1"/>
  <c r="H64" i="53" s="1"/>
  <c r="H65" i="53" s="1"/>
  <c r="H66" i="53" s="1"/>
  <c r="H67" i="53" s="1"/>
  <c r="H68" i="53" s="1"/>
  <c r="H69" i="53" s="1"/>
  <c r="H70" i="53" s="1"/>
  <c r="H71" i="53" s="1"/>
  <c r="H72" i="53" s="1"/>
  <c r="H73" i="53" s="1"/>
  <c r="H74" i="53" s="1"/>
  <c r="H75" i="53" s="1"/>
  <c r="H76" i="53" s="1"/>
  <c r="H77" i="53" s="1"/>
  <c r="H78" i="53" s="1"/>
  <c r="H79" i="53" s="1"/>
  <c r="H80" i="53" s="1"/>
  <c r="H81" i="53" s="1"/>
  <c r="H82" i="53" s="1"/>
  <c r="H83" i="53" s="1"/>
  <c r="H84" i="53" s="1"/>
  <c r="H85" i="53" s="1"/>
  <c r="H86" i="53" s="1"/>
  <c r="H87" i="53" s="1"/>
  <c r="H88" i="53" s="1"/>
  <c r="H89" i="53" s="1"/>
  <c r="H90" i="53" s="1"/>
  <c r="G39" i="56"/>
  <c r="P40" i="56"/>
  <c r="P12" i="53"/>
  <c r="P10" i="53"/>
  <c r="H91" i="53" l="1"/>
  <c r="H92" i="53" s="1"/>
  <c r="H93" i="53" s="1"/>
  <c r="H94" i="53" s="1"/>
  <c r="H95" i="53" s="1"/>
  <c r="H96" i="53" s="1"/>
  <c r="H97" i="53" s="1"/>
  <c r="H98" i="53" s="1"/>
  <c r="H99" i="53" s="1"/>
  <c r="H100" i="53" s="1"/>
  <c r="H101" i="53" s="1"/>
  <c r="H102" i="53" s="1"/>
  <c r="H103" i="53" s="1"/>
  <c r="H104" i="53" s="1"/>
  <c r="H105" i="53" s="1"/>
  <c r="H106" i="53" s="1"/>
  <c r="H107" i="53" s="1"/>
  <c r="H108" i="53" s="1"/>
  <c r="H109" i="53" s="1"/>
  <c r="H110" i="53" s="1"/>
  <c r="H111" i="53" s="1"/>
  <c r="H112" i="53" s="1"/>
  <c r="H113" i="53" s="1"/>
  <c r="H114" i="53" s="1"/>
  <c r="H115" i="53" s="1"/>
  <c r="H116" i="53" s="1"/>
  <c r="H117" i="53" s="1"/>
  <c r="H118" i="53" s="1"/>
  <c r="H119" i="53" s="1"/>
  <c r="H120" i="53" s="1"/>
  <c r="H121" i="53" s="1"/>
  <c r="H122" i="53" s="1"/>
  <c r="H123" i="53" s="1"/>
  <c r="H124" i="53" s="1"/>
  <c r="H125" i="53" s="1"/>
  <c r="H126" i="53" s="1"/>
  <c r="H127" i="53" s="1"/>
  <c r="H128" i="53" s="1"/>
  <c r="H129" i="53" s="1"/>
  <c r="H130" i="53" s="1"/>
  <c r="H131" i="53" s="1"/>
  <c r="H132" i="53" s="1"/>
  <c r="H133" i="53" s="1"/>
  <c r="H134" i="53" s="1"/>
  <c r="H135" i="53" s="1"/>
  <c r="H136" i="53" s="1"/>
  <c r="H137" i="53" s="1"/>
  <c r="H138" i="53" s="1"/>
  <c r="H139" i="53" s="1"/>
  <c r="H140" i="53" s="1"/>
  <c r="H141" i="53" s="1"/>
  <c r="H142" i="53" s="1"/>
  <c r="H143" i="53" s="1"/>
  <c r="H144" i="53" s="1"/>
  <c r="H145" i="53" s="1"/>
  <c r="H146" i="53" s="1"/>
  <c r="H147" i="53" s="1"/>
  <c r="H148" i="53" s="1"/>
  <c r="H149" i="53" s="1"/>
  <c r="H150" i="53" s="1"/>
  <c r="H151" i="53" s="1"/>
  <c r="H152" i="53" s="1"/>
  <c r="H153" i="53" s="1"/>
  <c r="H154" i="53" s="1"/>
  <c r="H155" i="53" s="1"/>
  <c r="H156" i="53" s="1"/>
  <c r="H157" i="53" s="1"/>
  <c r="H158" i="53" s="1"/>
  <c r="H159" i="53" s="1"/>
  <c r="H160" i="53" s="1"/>
  <c r="H161" i="53" s="1"/>
  <c r="H162" i="53" s="1"/>
  <c r="H163" i="53" s="1"/>
  <c r="H164" i="53" s="1"/>
  <c r="H165" i="53" s="1"/>
  <c r="H166" i="53" s="1"/>
  <c r="H167" i="53" s="1"/>
  <c r="H168" i="53" s="1"/>
  <c r="H169" i="53" s="1"/>
  <c r="H170" i="53" s="1"/>
  <c r="H171" i="53" s="1"/>
  <c r="H172" i="53" s="1"/>
  <c r="H173" i="53" s="1"/>
  <c r="H174" i="53" s="1"/>
  <c r="H175" i="53" s="1"/>
  <c r="H176" i="53" s="1"/>
  <c r="H177" i="53" s="1"/>
  <c r="H178" i="53" s="1"/>
  <c r="H179" i="53" s="1"/>
  <c r="H180" i="53" s="1"/>
  <c r="H181" i="53" s="1"/>
  <c r="H182" i="53" s="1"/>
  <c r="H183" i="53" s="1"/>
  <c r="H184" i="53" s="1"/>
  <c r="H185" i="53" s="1"/>
  <c r="H186" i="53" s="1"/>
  <c r="H187" i="53" s="1"/>
  <c r="H188" i="53" s="1"/>
  <c r="H189" i="53" s="1"/>
  <c r="H190" i="53" s="1"/>
  <c r="H191" i="53" s="1"/>
  <c r="H192" i="53" s="1"/>
  <c r="H193" i="53" s="1"/>
  <c r="H194" i="53" s="1"/>
  <c r="H195" i="53" s="1"/>
  <c r="H196" i="53" s="1"/>
  <c r="H197" i="53" s="1"/>
  <c r="H198" i="53" s="1"/>
  <c r="H199" i="53" s="1"/>
  <c r="H200" i="53" s="1"/>
  <c r="H201" i="53" s="1"/>
  <c r="H202" i="53" s="1"/>
  <c r="H203" i="53" s="1"/>
  <c r="H204" i="53" s="1"/>
  <c r="H205" i="53" s="1"/>
  <c r="H206" i="53" s="1"/>
  <c r="H207" i="53" s="1"/>
  <c r="H208" i="53" s="1"/>
  <c r="H209" i="53" s="1"/>
  <c r="H210" i="53" s="1"/>
  <c r="H211" i="53" s="1"/>
  <c r="H212" i="53" s="1"/>
  <c r="H213" i="53" s="1"/>
  <c r="H214" i="53" s="1"/>
  <c r="H215" i="53" s="1"/>
  <c r="E27" i="32"/>
  <c r="G40" i="56"/>
  <c r="G41" i="56" s="1"/>
  <c r="P41" i="56"/>
  <c r="P16" i="53"/>
  <c r="G42" i="56" l="1"/>
  <c r="P43" i="56"/>
  <c r="P18" i="53"/>
  <c r="G43" i="56" l="1"/>
  <c r="P44" i="56"/>
  <c r="P19" i="53"/>
  <c r="G44" i="56" l="1"/>
  <c r="P45" i="56"/>
  <c r="G10" i="53"/>
  <c r="P20" i="53"/>
  <c r="G45" i="56" l="1"/>
  <c r="P46" i="56"/>
  <c r="G11" i="53"/>
  <c r="P21" i="53"/>
  <c r="G46" i="56" l="1"/>
  <c r="P47" i="56"/>
  <c r="G12" i="53"/>
  <c r="P22" i="53"/>
  <c r="G47" i="56" l="1"/>
  <c r="P48" i="56"/>
  <c r="G13" i="53"/>
  <c r="G14" i="53" s="1"/>
  <c r="P23" i="53"/>
  <c r="G48" i="56" l="1"/>
  <c r="P49" i="56"/>
  <c r="G15" i="53"/>
  <c r="P25" i="53"/>
  <c r="G49" i="56" l="1"/>
  <c r="P50" i="56"/>
  <c r="G16" i="53"/>
  <c r="P26" i="53"/>
  <c r="G50" i="56" l="1"/>
  <c r="P51" i="56"/>
  <c r="G17" i="53"/>
  <c r="P27" i="53"/>
  <c r="G51" i="56" l="1"/>
  <c r="P52" i="56"/>
  <c r="G18" i="53"/>
  <c r="P28" i="53"/>
  <c r="G52" i="56" l="1"/>
  <c r="P53" i="56"/>
  <c r="G19" i="53"/>
  <c r="P29" i="53"/>
  <c r="G53" i="56" l="1"/>
  <c r="P54" i="56"/>
  <c r="G20" i="53"/>
  <c r="P30" i="53"/>
  <c r="G54" i="56" l="1"/>
  <c r="P55" i="56"/>
  <c r="G21" i="53"/>
  <c r="P31" i="53"/>
  <c r="G55" i="56" l="1"/>
  <c r="P56" i="56"/>
  <c r="G22" i="53"/>
  <c r="P32" i="53"/>
  <c r="G56" i="56" l="1"/>
  <c r="P57" i="56"/>
  <c r="G23" i="53"/>
  <c r="P33" i="53"/>
  <c r="G57" i="56" l="1"/>
  <c r="P58" i="56"/>
  <c r="G24" i="53"/>
  <c r="P34" i="53"/>
  <c r="G58" i="56" l="1"/>
  <c r="P59" i="56"/>
  <c r="G25" i="53"/>
  <c r="P35" i="53"/>
  <c r="G59" i="56" l="1"/>
  <c r="G60" i="56" s="1"/>
  <c r="P60" i="56"/>
  <c r="G26" i="53"/>
  <c r="P36" i="53"/>
  <c r="G61" i="56" l="1"/>
  <c r="P62" i="56"/>
  <c r="G27" i="53"/>
  <c r="P37" i="53"/>
  <c r="G62" i="56" l="1"/>
  <c r="P63" i="56"/>
  <c r="G28" i="53"/>
  <c r="P38" i="53"/>
  <c r="G63" i="56" l="1"/>
  <c r="P64" i="56"/>
  <c r="G29" i="53"/>
  <c r="P39" i="53"/>
  <c r="G64" i="56" l="1"/>
  <c r="P65" i="56"/>
  <c r="G30" i="53"/>
  <c r="P40" i="53"/>
  <c r="G65" i="56" l="1"/>
  <c r="P66" i="56"/>
  <c r="G31" i="53"/>
  <c r="G32" i="53" s="1"/>
  <c r="P41" i="53"/>
  <c r="G66" i="56" l="1"/>
  <c r="P67" i="56"/>
  <c r="G33" i="53"/>
  <c r="P43" i="53"/>
  <c r="G67" i="56" l="1"/>
  <c r="P68" i="56"/>
  <c r="G34" i="53"/>
  <c r="P44" i="53"/>
  <c r="G68" i="56" l="1"/>
  <c r="P69" i="56"/>
  <c r="G35" i="53"/>
  <c r="P45" i="53"/>
  <c r="G69" i="56" l="1"/>
  <c r="P70" i="56"/>
  <c r="G36" i="53"/>
  <c r="P46" i="53"/>
  <c r="G70" i="56" l="1"/>
  <c r="P71" i="56"/>
  <c r="G37" i="53"/>
  <c r="G38" i="53" s="1"/>
  <c r="P47" i="53"/>
  <c r="G71" i="56" l="1"/>
  <c r="P72" i="56"/>
  <c r="G39" i="53"/>
  <c r="P49" i="53"/>
  <c r="G72" i="56" l="1"/>
  <c r="P73" i="56"/>
  <c r="G40" i="53"/>
  <c r="P50" i="53"/>
  <c r="G73" i="56" l="1"/>
  <c r="P74" i="56"/>
  <c r="G41" i="53"/>
  <c r="P51" i="53"/>
  <c r="G74" i="56" l="1"/>
  <c r="P75" i="56"/>
  <c r="G42" i="53"/>
  <c r="P52" i="53"/>
  <c r="G75" i="56" l="1"/>
  <c r="P76" i="56"/>
  <c r="G43" i="53"/>
  <c r="P53" i="53"/>
  <c r="G76" i="56" l="1"/>
  <c r="P77" i="56"/>
  <c r="G44" i="53"/>
  <c r="P54" i="53"/>
  <c r="G77" i="56" l="1"/>
  <c r="P78" i="56"/>
  <c r="G45" i="53"/>
  <c r="P55" i="53"/>
  <c r="G78" i="56" l="1"/>
  <c r="P79" i="56"/>
  <c r="G46" i="53"/>
  <c r="P56" i="53"/>
  <c r="G79" i="56" l="1"/>
  <c r="P80" i="56"/>
  <c r="G47" i="53"/>
  <c r="P57" i="53"/>
  <c r="G80" i="56" l="1"/>
  <c r="P81" i="56"/>
  <c r="G48" i="53"/>
  <c r="P58" i="53"/>
  <c r="G81" i="56" l="1"/>
  <c r="P82" i="56"/>
  <c r="G49" i="53"/>
  <c r="P59" i="53"/>
  <c r="G82" i="56" l="1"/>
  <c r="P83" i="56"/>
  <c r="G50" i="53"/>
  <c r="P60" i="53"/>
  <c r="G83" i="56" l="1"/>
  <c r="P84" i="56"/>
  <c r="G51" i="53"/>
  <c r="P61" i="53"/>
  <c r="G84" i="56" l="1"/>
  <c r="P85" i="56"/>
  <c r="G52" i="53"/>
  <c r="P62" i="53"/>
  <c r="G85" i="56" l="1"/>
  <c r="P86" i="56"/>
  <c r="G53" i="53"/>
  <c r="P63" i="53"/>
  <c r="G86" i="56" l="1"/>
  <c r="P87" i="56"/>
  <c r="G54" i="53"/>
  <c r="P64" i="53"/>
  <c r="G87" i="56" l="1"/>
  <c r="P88" i="56"/>
  <c r="G55" i="53"/>
  <c r="P65" i="53"/>
  <c r="G88" i="56" l="1"/>
  <c r="P89" i="56"/>
  <c r="G56" i="53"/>
  <c r="G57" i="53" s="1"/>
  <c r="P66" i="53"/>
  <c r="G89" i="56" l="1"/>
  <c r="P90" i="56"/>
  <c r="G58" i="53"/>
  <c r="P68" i="53"/>
  <c r="G90" i="56" l="1"/>
  <c r="P91" i="56"/>
  <c r="G59" i="53"/>
  <c r="P69" i="53"/>
  <c r="G91" i="56" l="1"/>
  <c r="P92" i="56"/>
  <c r="G60" i="53"/>
  <c r="P70" i="53"/>
  <c r="G92" i="56" l="1"/>
  <c r="P93" i="56"/>
  <c r="G61" i="53"/>
  <c r="P71" i="53"/>
  <c r="G93" i="56" l="1"/>
  <c r="P94" i="56"/>
  <c r="G62" i="53"/>
  <c r="P72" i="53"/>
  <c r="G94" i="56" l="1"/>
  <c r="P95" i="56"/>
  <c r="G63" i="53"/>
  <c r="P73" i="53"/>
  <c r="G95" i="56" l="1"/>
  <c r="P96" i="56"/>
  <c r="G64" i="53"/>
  <c r="P74" i="53"/>
  <c r="G96" i="56" l="1"/>
  <c r="P97" i="56"/>
  <c r="G65" i="53"/>
  <c r="P75" i="53"/>
  <c r="G97" i="56" l="1"/>
  <c r="P98" i="56"/>
  <c r="G66" i="53"/>
  <c r="P76" i="53"/>
  <c r="G98" i="56" l="1"/>
  <c r="D20" i="32" s="1"/>
  <c r="P99" i="56"/>
  <c r="G67" i="53"/>
  <c r="P77" i="53"/>
  <c r="G99" i="56" l="1"/>
  <c r="P100" i="56"/>
  <c r="G68" i="53"/>
  <c r="P78" i="53"/>
  <c r="G100" i="56" l="1"/>
  <c r="P101" i="56"/>
  <c r="G69" i="53"/>
  <c r="P79" i="53"/>
  <c r="G101" i="56" l="1"/>
  <c r="P102" i="56"/>
  <c r="G70" i="53"/>
  <c r="P80" i="53"/>
  <c r="G102" i="56" l="1"/>
  <c r="P103" i="56"/>
  <c r="G71" i="53"/>
  <c r="P81" i="53"/>
  <c r="G103" i="56" l="1"/>
  <c r="P104" i="56"/>
  <c r="G72" i="53"/>
  <c r="P82" i="53"/>
  <c r="G104" i="56" l="1"/>
  <c r="P105" i="56"/>
  <c r="G73" i="53"/>
  <c r="P83" i="53"/>
  <c r="G105" i="56" l="1"/>
  <c r="P106" i="56"/>
  <c r="G74" i="53"/>
  <c r="P84" i="53"/>
  <c r="G106" i="56" l="1"/>
  <c r="P107" i="56"/>
  <c r="G75" i="53"/>
  <c r="P85" i="53"/>
  <c r="G107" i="56" l="1"/>
  <c r="P108" i="56"/>
  <c r="G76" i="53"/>
  <c r="P86" i="53"/>
  <c r="G108" i="56" l="1"/>
  <c r="P109" i="56"/>
  <c r="G77" i="53"/>
  <c r="P87" i="53"/>
  <c r="G109" i="56" l="1"/>
  <c r="P110" i="56"/>
  <c r="G78" i="53"/>
  <c r="P88" i="53"/>
  <c r="G110" i="56" l="1"/>
  <c r="P111" i="56"/>
  <c r="G79" i="53"/>
  <c r="P89" i="53"/>
  <c r="G111" i="56" l="1"/>
  <c r="P112" i="56"/>
  <c r="G80" i="53"/>
  <c r="P90" i="53"/>
  <c r="G112" i="56" l="1"/>
  <c r="P113" i="56"/>
  <c r="G81" i="53"/>
  <c r="P91" i="53"/>
  <c r="G113" i="56" l="1"/>
  <c r="P114" i="56"/>
  <c r="G82" i="53"/>
  <c r="P92" i="53"/>
  <c r="G114" i="56" l="1"/>
  <c r="P115" i="56"/>
  <c r="G83" i="53"/>
  <c r="P93" i="53"/>
  <c r="G115" i="56" l="1"/>
  <c r="P116" i="56"/>
  <c r="G84" i="53"/>
  <c r="P94" i="53"/>
  <c r="G116" i="56" l="1"/>
  <c r="P117" i="56"/>
  <c r="G85" i="53"/>
  <c r="P95" i="53"/>
  <c r="G117" i="56" l="1"/>
  <c r="P118" i="56"/>
  <c r="G86" i="53"/>
  <c r="P96" i="53"/>
  <c r="G118" i="56" l="1"/>
  <c r="P119" i="56"/>
  <c r="G87" i="53"/>
  <c r="P97" i="53"/>
  <c r="G119" i="56" l="1"/>
  <c r="P120" i="56"/>
  <c r="G88" i="53"/>
  <c r="P98" i="53"/>
  <c r="G120" i="56" l="1"/>
  <c r="P121" i="56"/>
  <c r="G89" i="53"/>
  <c r="P99" i="53"/>
  <c r="G121" i="56" l="1"/>
  <c r="P122" i="56"/>
  <c r="G90" i="53"/>
  <c r="D27" i="32" s="1"/>
  <c r="P100" i="53"/>
  <c r="G122" i="56" l="1"/>
  <c r="P123" i="56"/>
  <c r="G91" i="53"/>
  <c r="P101" i="53"/>
  <c r="G123" i="56" l="1"/>
  <c r="P124" i="56"/>
  <c r="G92" i="53"/>
  <c r="P102" i="53"/>
  <c r="G124" i="56" l="1"/>
  <c r="P125" i="56"/>
  <c r="G93" i="53"/>
  <c r="P103" i="53"/>
  <c r="G125" i="56" l="1"/>
  <c r="P126" i="56"/>
  <c r="G94" i="53"/>
  <c r="P104" i="53"/>
  <c r="G126" i="56" l="1"/>
  <c r="P127" i="56"/>
  <c r="G95" i="53"/>
  <c r="P105" i="53"/>
  <c r="G127" i="56" l="1"/>
  <c r="P128" i="56"/>
  <c r="G96" i="53"/>
  <c r="P106" i="53"/>
  <c r="G128" i="56" l="1"/>
  <c r="P129" i="56"/>
  <c r="G97" i="53"/>
  <c r="P107" i="53"/>
  <c r="G129" i="56" l="1"/>
  <c r="P130" i="56"/>
  <c r="G98" i="53"/>
  <c r="P108" i="53"/>
  <c r="G130" i="56" l="1"/>
  <c r="P131" i="56"/>
  <c r="G99" i="53"/>
  <c r="P109" i="53"/>
  <c r="G131" i="56" l="1"/>
  <c r="P132" i="56"/>
  <c r="G100" i="53"/>
  <c r="P110" i="53"/>
  <c r="G132" i="56" l="1"/>
  <c r="P133" i="56"/>
  <c r="G101" i="53"/>
  <c r="P111" i="53"/>
  <c r="G133" i="56" l="1"/>
  <c r="P134" i="56"/>
  <c r="G102" i="53"/>
  <c r="P112" i="53"/>
  <c r="G134" i="56" l="1"/>
  <c r="P135" i="56"/>
  <c r="G103" i="53"/>
  <c r="P113" i="53"/>
  <c r="G135" i="56" l="1"/>
  <c r="P136" i="56"/>
  <c r="G104" i="53"/>
  <c r="P114" i="53"/>
  <c r="G136" i="56" l="1"/>
  <c r="P137" i="56"/>
  <c r="G105" i="53"/>
  <c r="P115" i="53"/>
  <c r="G137" i="56" l="1"/>
  <c r="P138" i="56"/>
  <c r="G106" i="53"/>
  <c r="P116" i="53"/>
  <c r="G138" i="56" l="1"/>
  <c r="P139" i="56"/>
  <c r="G107" i="53"/>
  <c r="P117" i="53"/>
  <c r="G25" i="50"/>
  <c r="G26" i="50" s="1"/>
  <c r="H26" i="50"/>
  <c r="H29" i="50" s="1"/>
  <c r="H32" i="50" s="1"/>
  <c r="H35" i="50" s="1"/>
  <c r="H38" i="50" s="1"/>
  <c r="H25" i="50"/>
  <c r="H28" i="50" s="1"/>
  <c r="H31" i="50" s="1"/>
  <c r="H34" i="50" s="1"/>
  <c r="H37" i="50" s="1"/>
  <c r="G139" i="56" l="1"/>
  <c r="P140" i="56"/>
  <c r="G108" i="53"/>
  <c r="P118" i="53"/>
  <c r="O21" i="31"/>
  <c r="O20" i="31"/>
  <c r="O22" i="31"/>
  <c r="G140" i="56" l="1"/>
  <c r="P141" i="56"/>
  <c r="G109" i="53"/>
  <c r="P119" i="53"/>
  <c r="G141" i="56" l="1"/>
  <c r="P142" i="56"/>
  <c r="G110" i="53"/>
  <c r="P120" i="53"/>
  <c r="G142" i="56" l="1"/>
  <c r="P143" i="56"/>
  <c r="G111" i="53"/>
  <c r="P121" i="53"/>
  <c r="H24" i="50"/>
  <c r="H27" i="50" s="1"/>
  <c r="H30" i="50" s="1"/>
  <c r="H33" i="50" s="1"/>
  <c r="H36" i="50" s="1"/>
  <c r="H39" i="50" s="1"/>
  <c r="M12" i="50"/>
  <c r="P12" i="50"/>
  <c r="M14" i="50"/>
  <c r="P14" i="50"/>
  <c r="M16" i="50"/>
  <c r="P16" i="50"/>
  <c r="M17" i="50"/>
  <c r="P17" i="50"/>
  <c r="M18" i="50"/>
  <c r="P18" i="50"/>
  <c r="M19" i="50"/>
  <c r="P19" i="50"/>
  <c r="M21" i="50"/>
  <c r="P21" i="50"/>
  <c r="M22" i="50"/>
  <c r="P22" i="50"/>
  <c r="M23" i="50"/>
  <c r="P23" i="50"/>
  <c r="G143" i="56" l="1"/>
  <c r="P144" i="56"/>
  <c r="G112" i="53"/>
  <c r="P122" i="5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G144" i="56" l="1"/>
  <c r="P145" i="56"/>
  <c r="G113" i="53"/>
  <c r="P123" i="53"/>
  <c r="G145" i="56" l="1"/>
  <c r="P146" i="56"/>
  <c r="G114" i="53"/>
  <c r="P124" i="53"/>
  <c r="H47" i="3"/>
  <c r="H48" i="3" s="1"/>
  <c r="H49" i="3" s="1"/>
  <c r="H50" i="3" s="1"/>
  <c r="H51" i="3" s="1"/>
  <c r="G10" i="2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O18" i="31"/>
  <c r="O16" i="31"/>
  <c r="G146" i="56" l="1"/>
  <c r="P147" i="56"/>
  <c r="G115" i="53"/>
  <c r="P125" i="53"/>
  <c r="G147" i="56" l="1"/>
  <c r="P148" i="56"/>
  <c r="G116" i="53"/>
  <c r="P126" i="53"/>
  <c r="O24" i="31"/>
  <c r="O17" i="31"/>
  <c r="G148" i="56" l="1"/>
  <c r="P149" i="56"/>
  <c r="G117" i="53"/>
  <c r="P127" i="53"/>
  <c r="G10" i="42"/>
  <c r="G11" i="42" s="1"/>
  <c r="G12" i="42" s="1"/>
  <c r="G13" i="42" s="1"/>
  <c r="G14" i="42" s="1"/>
  <c r="G15" i="42" s="1"/>
  <c r="G16" i="42" s="1"/>
  <c r="G17" i="42" s="1"/>
  <c r="G18" i="42" s="1"/>
  <c r="G19" i="42" s="1"/>
  <c r="G20" i="42" s="1"/>
  <c r="G21" i="42" s="1"/>
  <c r="G22" i="42" s="1"/>
  <c r="G23" i="42" s="1"/>
  <c r="G24" i="42" s="1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H10" i="42"/>
  <c r="H11" i="42" s="1"/>
  <c r="H12" i="42" s="1"/>
  <c r="H13" i="42" s="1"/>
  <c r="H14" i="42" s="1"/>
  <c r="H15" i="42" s="1"/>
  <c r="H16" i="42" s="1"/>
  <c r="H17" i="42" s="1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G149" i="56" l="1"/>
  <c r="P150" i="56"/>
  <c r="G118" i="53"/>
  <c r="P128" i="53"/>
  <c r="G150" i="56" l="1"/>
  <c r="P151" i="56"/>
  <c r="G119" i="53"/>
  <c r="P129" i="53"/>
  <c r="G151" i="56" l="1"/>
  <c r="P152" i="56"/>
  <c r="G120" i="53"/>
  <c r="P130" i="53"/>
  <c r="G152" i="56" l="1"/>
  <c r="P153" i="56"/>
  <c r="G121" i="53"/>
  <c r="P131" i="53"/>
  <c r="P10" i="39"/>
  <c r="H11" i="35" l="1"/>
  <c r="H12" i="35" s="1"/>
  <c r="H13" i="35" s="1"/>
  <c r="H14" i="35" s="1"/>
  <c r="H15" i="35" s="1"/>
  <c r="H16" i="35" s="1"/>
  <c r="H17" i="35" s="1"/>
  <c r="H18" i="35" s="1"/>
  <c r="G153" i="56"/>
  <c r="P154" i="56"/>
  <c r="G122" i="53"/>
  <c r="P132" i="53"/>
  <c r="G10" i="38"/>
  <c r="G11" i="38" s="1"/>
  <c r="H10" i="38"/>
  <c r="H11" i="38" s="1"/>
  <c r="H12" i="38" s="1"/>
  <c r="H13" i="38" s="1"/>
  <c r="H14" i="38" s="1"/>
  <c r="P10" i="38"/>
  <c r="P11" i="38"/>
  <c r="P12" i="38"/>
  <c r="P13" i="38"/>
  <c r="P14" i="38"/>
  <c r="G154" i="56" l="1"/>
  <c r="P155" i="56"/>
  <c r="G123" i="53"/>
  <c r="P133" i="53"/>
  <c r="H19" i="35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G155" i="56" l="1"/>
  <c r="P156" i="56"/>
  <c r="G124" i="53"/>
  <c r="P134" i="53"/>
  <c r="B26" i="32"/>
  <c r="G156" i="56" l="1"/>
  <c r="P157" i="56"/>
  <c r="G125" i="53"/>
  <c r="P135" i="53"/>
  <c r="H14" i="18"/>
  <c r="H15" i="18" s="1"/>
  <c r="H16" i="18" s="1"/>
  <c r="H17" i="18" s="1"/>
  <c r="H18" i="18" s="1"/>
  <c r="H19" i="18" s="1"/>
  <c r="H20" i="18" s="1"/>
  <c r="H21" i="18" s="1"/>
  <c r="P13" i="18"/>
  <c r="P14" i="18"/>
  <c r="P15" i="18"/>
  <c r="P16" i="18"/>
  <c r="P17" i="18"/>
  <c r="P18" i="18"/>
  <c r="P19" i="18"/>
  <c r="G157" i="56" l="1"/>
  <c r="P158" i="56"/>
  <c r="G126" i="53"/>
  <c r="P136" i="53"/>
  <c r="G158" i="56" l="1"/>
  <c r="P159" i="56"/>
  <c r="G127" i="53"/>
  <c r="P137" i="53"/>
  <c r="H14" i="31" l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G159" i="56"/>
  <c r="P160" i="56"/>
  <c r="G128" i="53"/>
  <c r="P138" i="53"/>
  <c r="H10" i="17"/>
  <c r="H11" i="17" s="1"/>
  <c r="H12" i="17" s="1"/>
  <c r="H13" i="17" s="1"/>
  <c r="H14" i="17" s="1"/>
  <c r="H42" i="31" l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G160" i="56"/>
  <c r="P161" i="56"/>
  <c r="G129" i="53"/>
  <c r="P139" i="53"/>
  <c r="H52" i="3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E22" i="32" l="1"/>
  <c r="H84" i="31"/>
  <c r="H85" i="31" s="1"/>
  <c r="H86" i="31" s="1"/>
  <c r="H87" i="31" s="1"/>
  <c r="H88" i="31" s="1"/>
  <c r="H89" i="31" s="1"/>
  <c r="H90" i="31" s="1"/>
  <c r="H91" i="31" s="1"/>
  <c r="H92" i="31" s="1"/>
  <c r="H93" i="31" s="1"/>
  <c r="H94" i="31" s="1"/>
  <c r="G161" i="56"/>
  <c r="P162" i="56"/>
  <c r="G130" i="53"/>
  <c r="P140" i="53"/>
  <c r="H15" i="17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R14" i="35"/>
  <c r="G162" i="56" l="1"/>
  <c r="P163" i="56"/>
  <c r="G131" i="53"/>
  <c r="P141" i="53"/>
  <c r="G163" i="56" l="1"/>
  <c r="P164" i="56"/>
  <c r="G132" i="53"/>
  <c r="P142" i="53"/>
  <c r="R11" i="35"/>
  <c r="G164" i="56" l="1"/>
  <c r="P165" i="56"/>
  <c r="G133" i="53"/>
  <c r="P143" i="53"/>
  <c r="B16" i="32"/>
  <c r="G165" i="56" l="1"/>
  <c r="P166" i="56"/>
  <c r="G134" i="53"/>
  <c r="P144" i="53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G166" i="56" l="1"/>
  <c r="P167" i="56"/>
  <c r="G135" i="53"/>
  <c r="P145" i="53"/>
  <c r="B23" i="32"/>
  <c r="L212" i="52"/>
  <c r="L211" i="52"/>
  <c r="L210" i="52"/>
  <c r="L209" i="52"/>
  <c r="L208" i="52"/>
  <c r="L207" i="52"/>
  <c r="L206" i="52"/>
  <c r="L205" i="52"/>
  <c r="L204" i="52"/>
  <c r="L203" i="52"/>
  <c r="L202" i="52"/>
  <c r="L201" i="52"/>
  <c r="L200" i="52"/>
  <c r="L199" i="52"/>
  <c r="L198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72" i="52"/>
  <c r="L171" i="52"/>
  <c r="L170" i="52"/>
  <c r="L169" i="52"/>
  <c r="L168" i="52"/>
  <c r="L167" i="52"/>
  <c r="L166" i="52"/>
  <c r="L165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5" i="52"/>
  <c r="L144" i="52"/>
  <c r="L143" i="52"/>
  <c r="L142" i="52"/>
  <c r="L141" i="52"/>
  <c r="L140" i="52"/>
  <c r="L139" i="52"/>
  <c r="L138" i="52"/>
  <c r="L137" i="52"/>
  <c r="L136" i="52"/>
  <c r="L135" i="52"/>
  <c r="L134" i="52"/>
  <c r="L133" i="52"/>
  <c r="L132" i="52"/>
  <c r="L131" i="52"/>
  <c r="L130" i="52"/>
  <c r="L129" i="52"/>
  <c r="L128" i="52"/>
  <c r="L127" i="52"/>
  <c r="L126" i="52"/>
  <c r="L125" i="52"/>
  <c r="L124" i="52"/>
  <c r="L123" i="52"/>
  <c r="L122" i="52"/>
  <c r="L121" i="52"/>
  <c r="L120" i="52"/>
  <c r="L119" i="52"/>
  <c r="L118" i="52"/>
  <c r="L117" i="52"/>
  <c r="L116" i="52"/>
  <c r="L115" i="52"/>
  <c r="L114" i="52"/>
  <c r="L113" i="52"/>
  <c r="L112" i="52"/>
  <c r="L111" i="52"/>
  <c r="L110" i="52"/>
  <c r="L109" i="52"/>
  <c r="L108" i="52"/>
  <c r="L107" i="52"/>
  <c r="L106" i="52"/>
  <c r="L105" i="52"/>
  <c r="L104" i="52"/>
  <c r="L103" i="52"/>
  <c r="L102" i="52"/>
  <c r="L101" i="52"/>
  <c r="L100" i="52"/>
  <c r="L99" i="52"/>
  <c r="L98" i="52"/>
  <c r="L97" i="52"/>
  <c r="L96" i="52"/>
  <c r="L95" i="52"/>
  <c r="L94" i="52"/>
  <c r="L93" i="52"/>
  <c r="L92" i="52"/>
  <c r="L91" i="52"/>
  <c r="L90" i="52"/>
  <c r="L89" i="52"/>
  <c r="L88" i="52"/>
  <c r="L87" i="52"/>
  <c r="L86" i="52"/>
  <c r="L85" i="52"/>
  <c r="L84" i="52"/>
  <c r="L83" i="52"/>
  <c r="L82" i="52"/>
  <c r="L81" i="52"/>
  <c r="L80" i="52"/>
  <c r="L79" i="52"/>
  <c r="L78" i="52"/>
  <c r="L77" i="52"/>
  <c r="L76" i="52"/>
  <c r="L75" i="52"/>
  <c r="L74" i="52"/>
  <c r="L73" i="52"/>
  <c r="L72" i="52"/>
  <c r="L71" i="52"/>
  <c r="L70" i="52"/>
  <c r="L69" i="52"/>
  <c r="L68" i="52"/>
  <c r="L67" i="52"/>
  <c r="L66" i="52"/>
  <c r="M50" i="52"/>
  <c r="M49" i="52"/>
  <c r="M48" i="52"/>
  <c r="M47" i="52"/>
  <c r="M46" i="52"/>
  <c r="M45" i="52"/>
  <c r="M44" i="52"/>
  <c r="M43" i="52"/>
  <c r="M42" i="52"/>
  <c r="M41" i="52"/>
  <c r="M40" i="52"/>
  <c r="M39" i="52"/>
  <c r="M38" i="52"/>
  <c r="M37" i="52"/>
  <c r="M36" i="52"/>
  <c r="M35" i="52"/>
  <c r="M34" i="52"/>
  <c r="M33" i="52"/>
  <c r="M32" i="52"/>
  <c r="M31" i="52"/>
  <c r="M30" i="52"/>
  <c r="M29" i="52"/>
  <c r="M28" i="52"/>
  <c r="M27" i="52"/>
  <c r="M26" i="52"/>
  <c r="M25" i="52"/>
  <c r="M24" i="52"/>
  <c r="M23" i="52"/>
  <c r="M22" i="52"/>
  <c r="M21" i="52"/>
  <c r="M20" i="52"/>
  <c r="M19" i="52"/>
  <c r="M18" i="52"/>
  <c r="M17" i="52"/>
  <c r="M16" i="52"/>
  <c r="M15" i="52"/>
  <c r="M14" i="52"/>
  <c r="H14" i="52"/>
  <c r="H15" i="52" s="1"/>
  <c r="H16" i="52" s="1"/>
  <c r="H17" i="52" s="1"/>
  <c r="H18" i="52" s="1"/>
  <c r="H19" i="52" s="1"/>
  <c r="H20" i="52" s="1"/>
  <c r="H21" i="52" s="1"/>
  <c r="H22" i="52" s="1"/>
  <c r="G19" i="52"/>
  <c r="G20" i="52" s="1"/>
  <c r="G21" i="52" s="1"/>
  <c r="G22" i="52" s="1"/>
  <c r="P9" i="52"/>
  <c r="G167" i="56" l="1"/>
  <c r="P168" i="56"/>
  <c r="G136" i="53"/>
  <c r="P146" i="53"/>
  <c r="H23" i="52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3" i="52" s="1"/>
  <c r="H54" i="52" s="1"/>
  <c r="H55" i="52" s="1"/>
  <c r="H56" i="52" s="1"/>
  <c r="H57" i="52" s="1"/>
  <c r="H58" i="52" s="1"/>
  <c r="H59" i="52" s="1"/>
  <c r="H60" i="52" s="1"/>
  <c r="H61" i="52" s="1"/>
  <c r="H62" i="52" s="1"/>
  <c r="H63" i="52" s="1"/>
  <c r="H64" i="52" s="1"/>
  <c r="H65" i="52" s="1"/>
  <c r="H66" i="52" s="1"/>
  <c r="H67" i="52" s="1"/>
  <c r="H68" i="52" s="1"/>
  <c r="H69" i="52" s="1"/>
  <c r="H70" i="52" s="1"/>
  <c r="H71" i="52" s="1"/>
  <c r="H72" i="52" s="1"/>
  <c r="H73" i="52" s="1"/>
  <c r="H74" i="52" s="1"/>
  <c r="H75" i="52" s="1"/>
  <c r="H76" i="52" s="1"/>
  <c r="H77" i="52" s="1"/>
  <c r="H78" i="52" s="1"/>
  <c r="H79" i="52" s="1"/>
  <c r="H80" i="52" s="1"/>
  <c r="H81" i="52" s="1"/>
  <c r="H82" i="52" s="1"/>
  <c r="H83" i="52" s="1"/>
  <c r="H84" i="52" s="1"/>
  <c r="H85" i="52" s="1"/>
  <c r="H86" i="52" s="1"/>
  <c r="H87" i="52" s="1"/>
  <c r="H88" i="52" s="1"/>
  <c r="H89" i="52" s="1"/>
  <c r="H90" i="52" s="1"/>
  <c r="H91" i="52" s="1"/>
  <c r="H92" i="52" s="1"/>
  <c r="H93" i="52" s="1"/>
  <c r="H94" i="52" s="1"/>
  <c r="H95" i="52" s="1"/>
  <c r="H96" i="52" s="1"/>
  <c r="H97" i="52" s="1"/>
  <c r="H98" i="52" s="1"/>
  <c r="H99" i="52" s="1"/>
  <c r="H100" i="52" s="1"/>
  <c r="H101" i="52" s="1"/>
  <c r="H102" i="52" s="1"/>
  <c r="H103" i="52" s="1"/>
  <c r="H104" i="52" s="1"/>
  <c r="H105" i="52" s="1"/>
  <c r="H106" i="52" s="1"/>
  <c r="H107" i="52" s="1"/>
  <c r="H108" i="52" s="1"/>
  <c r="H109" i="52" s="1"/>
  <c r="H110" i="52" s="1"/>
  <c r="H111" i="52" s="1"/>
  <c r="H112" i="52" s="1"/>
  <c r="H113" i="52" s="1"/>
  <c r="H114" i="52" s="1"/>
  <c r="H115" i="52" s="1"/>
  <c r="H116" i="52" s="1"/>
  <c r="H117" i="52" s="1"/>
  <c r="H118" i="52" s="1"/>
  <c r="H119" i="52" s="1"/>
  <c r="H120" i="52" s="1"/>
  <c r="H121" i="52" s="1"/>
  <c r="H122" i="52" s="1"/>
  <c r="H123" i="52" s="1"/>
  <c r="H124" i="52" s="1"/>
  <c r="H125" i="52" s="1"/>
  <c r="H126" i="52" s="1"/>
  <c r="H127" i="52" s="1"/>
  <c r="H128" i="52" s="1"/>
  <c r="H129" i="52" s="1"/>
  <c r="H130" i="52" s="1"/>
  <c r="H131" i="52" s="1"/>
  <c r="H132" i="52" s="1"/>
  <c r="H133" i="52" s="1"/>
  <c r="H134" i="52" s="1"/>
  <c r="H135" i="52" s="1"/>
  <c r="H136" i="52" s="1"/>
  <c r="H137" i="52" s="1"/>
  <c r="H138" i="52" s="1"/>
  <c r="H139" i="52" s="1"/>
  <c r="H140" i="52" s="1"/>
  <c r="H141" i="52" s="1"/>
  <c r="H142" i="52" s="1"/>
  <c r="H143" i="52" s="1"/>
  <c r="H144" i="52" s="1"/>
  <c r="H145" i="52" s="1"/>
  <c r="H146" i="52" s="1"/>
  <c r="H147" i="52" s="1"/>
  <c r="H148" i="52" s="1"/>
  <c r="H149" i="52" s="1"/>
  <c r="H150" i="52" s="1"/>
  <c r="H151" i="52" s="1"/>
  <c r="H152" i="52" s="1"/>
  <c r="H153" i="52" s="1"/>
  <c r="H154" i="52" s="1"/>
  <c r="H155" i="52" s="1"/>
  <c r="H156" i="52" s="1"/>
  <c r="H157" i="52" s="1"/>
  <c r="H158" i="52" s="1"/>
  <c r="H159" i="52" s="1"/>
  <c r="H160" i="52" s="1"/>
  <c r="H161" i="52" s="1"/>
  <c r="H162" i="52" s="1"/>
  <c r="H163" i="52" s="1"/>
  <c r="H164" i="52" s="1"/>
  <c r="H165" i="52" s="1"/>
  <c r="H166" i="52" s="1"/>
  <c r="H167" i="52" s="1"/>
  <c r="H168" i="52" s="1"/>
  <c r="H169" i="52" s="1"/>
  <c r="H170" i="52" s="1"/>
  <c r="H171" i="52" s="1"/>
  <c r="H172" i="52" s="1"/>
  <c r="H173" i="52" s="1"/>
  <c r="H174" i="52" s="1"/>
  <c r="H175" i="52" s="1"/>
  <c r="H176" i="52" s="1"/>
  <c r="H177" i="52" s="1"/>
  <c r="H178" i="52" s="1"/>
  <c r="H179" i="52" s="1"/>
  <c r="H180" i="52" s="1"/>
  <c r="H181" i="52" s="1"/>
  <c r="H182" i="52" s="1"/>
  <c r="H183" i="52" s="1"/>
  <c r="H184" i="52" s="1"/>
  <c r="H185" i="52" s="1"/>
  <c r="H186" i="52" s="1"/>
  <c r="H187" i="52" s="1"/>
  <c r="H188" i="52" s="1"/>
  <c r="H189" i="52" s="1"/>
  <c r="H190" i="52" s="1"/>
  <c r="H191" i="52" s="1"/>
  <c r="H192" i="52" s="1"/>
  <c r="H193" i="52" s="1"/>
  <c r="H194" i="52" s="1"/>
  <c r="H195" i="52" s="1"/>
  <c r="H196" i="52" s="1"/>
  <c r="H197" i="52" s="1"/>
  <c r="H198" i="52" s="1"/>
  <c r="H199" i="52" s="1"/>
  <c r="H200" i="52" s="1"/>
  <c r="H201" i="52" s="1"/>
  <c r="H202" i="52" s="1"/>
  <c r="H203" i="52" s="1"/>
  <c r="H204" i="52" s="1"/>
  <c r="H205" i="52" s="1"/>
  <c r="H206" i="52" s="1"/>
  <c r="H207" i="52" s="1"/>
  <c r="H208" i="52" s="1"/>
  <c r="H209" i="52" s="1"/>
  <c r="H210" i="52" s="1"/>
  <c r="H211" i="52" s="1"/>
  <c r="H212" i="52" s="1"/>
  <c r="H213" i="52" s="1"/>
  <c r="H214" i="52" s="1"/>
  <c r="H215" i="52" s="1"/>
  <c r="H216" i="52" s="1"/>
  <c r="H217" i="52" s="1"/>
  <c r="H218" i="52" s="1"/>
  <c r="H219" i="52" s="1"/>
  <c r="H220" i="52" s="1"/>
  <c r="E23" i="32" s="1"/>
  <c r="G168" i="56" l="1"/>
  <c r="P169" i="56"/>
  <c r="G137" i="53"/>
  <c r="P147" i="53"/>
  <c r="G169" i="56" l="1"/>
  <c r="P170" i="56"/>
  <c r="G138" i="53"/>
  <c r="P148" i="53"/>
  <c r="P14" i="52"/>
  <c r="G170" i="56" l="1"/>
  <c r="P171" i="56"/>
  <c r="G139" i="53"/>
  <c r="P149" i="53"/>
  <c r="P15" i="52"/>
  <c r="G171" i="56" l="1"/>
  <c r="P172" i="56"/>
  <c r="G140" i="53"/>
  <c r="P150" i="53"/>
  <c r="P16" i="52"/>
  <c r="G172" i="56" l="1"/>
  <c r="P173" i="56"/>
  <c r="G141" i="53"/>
  <c r="P151" i="53"/>
  <c r="P17" i="52"/>
  <c r="G173" i="56" l="1"/>
  <c r="P174" i="56"/>
  <c r="G142" i="53"/>
  <c r="P152" i="53"/>
  <c r="P18" i="52"/>
  <c r="G174" i="56" l="1"/>
  <c r="P175" i="56"/>
  <c r="G143" i="53"/>
  <c r="P153" i="53"/>
  <c r="P19" i="52"/>
  <c r="G175" i="56" l="1"/>
  <c r="P176" i="56"/>
  <c r="G144" i="53"/>
  <c r="P154" i="53"/>
  <c r="P20" i="52"/>
  <c r="G176" i="56" l="1"/>
  <c r="P177" i="56"/>
  <c r="G145" i="53"/>
  <c r="P155" i="53"/>
  <c r="P21" i="52"/>
  <c r="G177" i="56" l="1"/>
  <c r="P178" i="56"/>
  <c r="G146" i="53"/>
  <c r="P156" i="53"/>
  <c r="G23" i="52"/>
  <c r="P22" i="52"/>
  <c r="G178" i="56" l="1"/>
  <c r="P179" i="56"/>
  <c r="G147" i="53"/>
  <c r="P157" i="53"/>
  <c r="G24" i="52"/>
  <c r="P23" i="52"/>
  <c r="G179" i="56" l="1"/>
  <c r="P180" i="56"/>
  <c r="G148" i="53"/>
  <c r="P158" i="53"/>
  <c r="G25" i="52"/>
  <c r="P24" i="52"/>
  <c r="G180" i="56" l="1"/>
  <c r="P181" i="56"/>
  <c r="G149" i="53"/>
  <c r="P159" i="53"/>
  <c r="G26" i="52"/>
  <c r="P25" i="52"/>
  <c r="G181" i="56" l="1"/>
  <c r="P182" i="56"/>
  <c r="G150" i="53"/>
  <c r="P160" i="53"/>
  <c r="G27" i="52"/>
  <c r="P26" i="52"/>
  <c r="G182" i="56" l="1"/>
  <c r="P183" i="56"/>
  <c r="G151" i="53"/>
  <c r="P161" i="53"/>
  <c r="G28" i="52"/>
  <c r="P27" i="52"/>
  <c r="G183" i="56" l="1"/>
  <c r="P184" i="56"/>
  <c r="G152" i="53"/>
  <c r="P162" i="53"/>
  <c r="G29" i="52"/>
  <c r="P28" i="52"/>
  <c r="G184" i="56" l="1"/>
  <c r="P185" i="56"/>
  <c r="G153" i="53"/>
  <c r="P163" i="53"/>
  <c r="G30" i="52"/>
  <c r="P29" i="52"/>
  <c r="G185" i="56" l="1"/>
  <c r="P186" i="56"/>
  <c r="G154" i="53"/>
  <c r="P164" i="53"/>
  <c r="G31" i="52"/>
  <c r="P30" i="52"/>
  <c r="G186" i="56" l="1"/>
  <c r="P187" i="56"/>
  <c r="G155" i="53"/>
  <c r="P165" i="53"/>
  <c r="G32" i="52"/>
  <c r="P31" i="52"/>
  <c r="G187" i="56" l="1"/>
  <c r="P188" i="56"/>
  <c r="G156" i="53"/>
  <c r="P166" i="53"/>
  <c r="G33" i="52"/>
  <c r="P32" i="52"/>
  <c r="G188" i="56" l="1"/>
  <c r="P189" i="56"/>
  <c r="G157" i="53"/>
  <c r="P167" i="53"/>
  <c r="G34" i="52"/>
  <c r="P33" i="52"/>
  <c r="G189" i="56" l="1"/>
  <c r="P190" i="56"/>
  <c r="G158" i="53"/>
  <c r="P168" i="53"/>
  <c r="G35" i="52"/>
  <c r="P34" i="52"/>
  <c r="G190" i="56" l="1"/>
  <c r="P191" i="56"/>
  <c r="G159" i="53"/>
  <c r="P169" i="53"/>
  <c r="G36" i="52"/>
  <c r="G37" i="52" s="1"/>
  <c r="P35" i="52"/>
  <c r="G191" i="56" l="1"/>
  <c r="P192" i="56"/>
  <c r="G160" i="53"/>
  <c r="P170" i="53"/>
  <c r="G38" i="52"/>
  <c r="P37" i="52"/>
  <c r="G192" i="56" l="1"/>
  <c r="P193" i="56"/>
  <c r="G161" i="53"/>
  <c r="P171" i="53"/>
  <c r="G39" i="52"/>
  <c r="P38" i="52"/>
  <c r="G193" i="56" l="1"/>
  <c r="P194" i="56"/>
  <c r="G162" i="53"/>
  <c r="P172" i="53"/>
  <c r="G40" i="52"/>
  <c r="P39" i="52"/>
  <c r="G194" i="56" l="1"/>
  <c r="P195" i="56"/>
  <c r="G163" i="53"/>
  <c r="P173" i="53"/>
  <c r="G41" i="52"/>
  <c r="P40" i="52"/>
  <c r="G195" i="56" l="1"/>
  <c r="P196" i="56"/>
  <c r="G164" i="53"/>
  <c r="P174" i="53"/>
  <c r="G42" i="52"/>
  <c r="G43" i="52" s="1"/>
  <c r="P41" i="52"/>
  <c r="G196" i="56" l="1"/>
  <c r="P197" i="56"/>
  <c r="G165" i="53"/>
  <c r="P175" i="53"/>
  <c r="G44" i="52"/>
  <c r="P43" i="52"/>
  <c r="G197" i="56" l="1"/>
  <c r="P198" i="56"/>
  <c r="G166" i="53"/>
  <c r="P176" i="53"/>
  <c r="G45" i="52"/>
  <c r="P44" i="52"/>
  <c r="G198" i="56" l="1"/>
  <c r="P199" i="56"/>
  <c r="G167" i="53"/>
  <c r="P177" i="53"/>
  <c r="G46" i="52"/>
  <c r="P45" i="52"/>
  <c r="G199" i="56" l="1"/>
  <c r="P200" i="56"/>
  <c r="G168" i="53"/>
  <c r="P178" i="53"/>
  <c r="G47" i="52"/>
  <c r="P46" i="52"/>
  <c r="G200" i="56" l="1"/>
  <c r="P201" i="56"/>
  <c r="G169" i="53"/>
  <c r="P179" i="53"/>
  <c r="G48" i="52"/>
  <c r="P47" i="52"/>
  <c r="G201" i="56" l="1"/>
  <c r="P202" i="56"/>
  <c r="G170" i="53"/>
  <c r="P180" i="53"/>
  <c r="G49" i="52"/>
  <c r="P48" i="52"/>
  <c r="G202" i="56" l="1"/>
  <c r="P203" i="56"/>
  <c r="G171" i="53"/>
  <c r="P181" i="53"/>
  <c r="G50" i="52"/>
  <c r="P49" i="52"/>
  <c r="G203" i="56" l="1"/>
  <c r="P204" i="56"/>
  <c r="G172" i="53"/>
  <c r="P182" i="53"/>
  <c r="G51" i="52"/>
  <c r="P50" i="52"/>
  <c r="G204" i="56" l="1"/>
  <c r="P205" i="56"/>
  <c r="G173" i="53"/>
  <c r="P183" i="53"/>
  <c r="G52" i="52"/>
  <c r="P51" i="52"/>
  <c r="G205" i="56" l="1"/>
  <c r="P206" i="56"/>
  <c r="G174" i="53"/>
  <c r="P184" i="53"/>
  <c r="G53" i="52"/>
  <c r="P52" i="52"/>
  <c r="G206" i="56" l="1"/>
  <c r="P207" i="56"/>
  <c r="G175" i="53"/>
  <c r="P185" i="53"/>
  <c r="G54" i="52"/>
  <c r="P53" i="52"/>
  <c r="G207" i="56" l="1"/>
  <c r="P208" i="56"/>
  <c r="G176" i="53"/>
  <c r="P186" i="53"/>
  <c r="G55" i="52"/>
  <c r="P54" i="52"/>
  <c r="G208" i="56" l="1"/>
  <c r="P209" i="56"/>
  <c r="G177" i="53"/>
  <c r="P187" i="53"/>
  <c r="G56" i="52"/>
  <c r="P55" i="52"/>
  <c r="G209" i="56" l="1"/>
  <c r="P210" i="56"/>
  <c r="G178" i="53"/>
  <c r="P188" i="53"/>
  <c r="G57" i="52"/>
  <c r="P56" i="52"/>
  <c r="G210" i="56" l="1"/>
  <c r="P211" i="56"/>
  <c r="G179" i="53"/>
  <c r="P189" i="53"/>
  <c r="G58" i="52"/>
  <c r="P57" i="52"/>
  <c r="G211" i="56" l="1"/>
  <c r="G212" i="56" s="1"/>
  <c r="G213" i="56" s="1"/>
  <c r="G214" i="56" s="1"/>
  <c r="G215" i="56" s="1"/>
  <c r="G216" i="56" s="1"/>
  <c r="G217" i="56" s="1"/>
  <c r="G218" i="56" s="1"/>
  <c r="P212" i="56"/>
  <c r="G180" i="53"/>
  <c r="P190" i="53"/>
  <c r="G59" i="52"/>
  <c r="P58" i="52"/>
  <c r="G181" i="53" l="1"/>
  <c r="P191" i="53"/>
  <c r="G60" i="52"/>
  <c r="P59" i="52"/>
  <c r="G182" i="53" l="1"/>
  <c r="P192" i="53"/>
  <c r="G61" i="52"/>
  <c r="G62" i="52" s="1"/>
  <c r="P60" i="52"/>
  <c r="G183" i="53" l="1"/>
  <c r="P193" i="53"/>
  <c r="G63" i="52"/>
  <c r="P62" i="52"/>
  <c r="G184" i="53" l="1"/>
  <c r="P194" i="53"/>
  <c r="G64" i="52"/>
  <c r="P63" i="52"/>
  <c r="G185" i="53" l="1"/>
  <c r="P195" i="53"/>
  <c r="G65" i="52"/>
  <c r="P64" i="52"/>
  <c r="G186" i="53" l="1"/>
  <c r="P196" i="53"/>
  <c r="G66" i="52"/>
  <c r="P65" i="52"/>
  <c r="G187" i="53" l="1"/>
  <c r="P197" i="53"/>
  <c r="G67" i="52"/>
  <c r="P66" i="52"/>
  <c r="G188" i="53" l="1"/>
  <c r="P198" i="53"/>
  <c r="G68" i="52"/>
  <c r="P67" i="52"/>
  <c r="G189" i="53" l="1"/>
  <c r="P199" i="53"/>
  <c r="G69" i="52"/>
  <c r="P68" i="52"/>
  <c r="G190" i="53" l="1"/>
  <c r="P200" i="53"/>
  <c r="G70" i="52"/>
  <c r="P69" i="52"/>
  <c r="G191" i="53" l="1"/>
  <c r="P201" i="53"/>
  <c r="G71" i="52"/>
  <c r="P70" i="52"/>
  <c r="G192" i="53" l="1"/>
  <c r="P202" i="53"/>
  <c r="G72" i="52"/>
  <c r="P71" i="52"/>
  <c r="G193" i="53" l="1"/>
  <c r="P203" i="53"/>
  <c r="G73" i="52"/>
  <c r="P72" i="52"/>
  <c r="G194" i="53" l="1"/>
  <c r="P204" i="53"/>
  <c r="G74" i="52"/>
  <c r="P73" i="52"/>
  <c r="G195" i="53" l="1"/>
  <c r="P205" i="53"/>
  <c r="G75" i="52"/>
  <c r="P74" i="52"/>
  <c r="G196" i="53" l="1"/>
  <c r="P206" i="53"/>
  <c r="G76" i="52"/>
  <c r="P75" i="52"/>
  <c r="G197" i="53" l="1"/>
  <c r="P207" i="53"/>
  <c r="G77" i="52"/>
  <c r="P76" i="52"/>
  <c r="G198" i="53" l="1"/>
  <c r="P208" i="53"/>
  <c r="G78" i="52"/>
  <c r="P77" i="52"/>
  <c r="G199" i="53" l="1"/>
  <c r="P209" i="53"/>
  <c r="G79" i="52"/>
  <c r="P78" i="52"/>
  <c r="G200" i="53" l="1"/>
  <c r="P210" i="53"/>
  <c r="G80" i="52"/>
  <c r="P79" i="52"/>
  <c r="G201" i="53" l="1"/>
  <c r="P211" i="53"/>
  <c r="G81" i="52"/>
  <c r="P80" i="52"/>
  <c r="G202" i="53" l="1"/>
  <c r="P212" i="53"/>
  <c r="G82" i="52"/>
  <c r="P81" i="52"/>
  <c r="G203" i="53" l="1"/>
  <c r="P213" i="53"/>
  <c r="G83" i="52"/>
  <c r="P82" i="52"/>
  <c r="G204" i="53" l="1"/>
  <c r="P214" i="53"/>
  <c r="G84" i="52"/>
  <c r="P83" i="52"/>
  <c r="G205" i="53" l="1"/>
  <c r="P215" i="53"/>
  <c r="G85" i="52"/>
  <c r="P84" i="52"/>
  <c r="G206" i="53" l="1"/>
  <c r="P216" i="53"/>
  <c r="G86" i="52"/>
  <c r="P85" i="52"/>
  <c r="G207" i="53" l="1"/>
  <c r="P217" i="53"/>
  <c r="G87" i="52"/>
  <c r="P86" i="52"/>
  <c r="G208" i="53" l="1"/>
  <c r="G209" i="53" s="1"/>
  <c r="G210" i="53" s="1"/>
  <c r="G211" i="53" s="1"/>
  <c r="G212" i="53" s="1"/>
  <c r="G213" i="53" s="1"/>
  <c r="G214" i="53" s="1"/>
  <c r="G215" i="53" s="1"/>
  <c r="P218" i="53"/>
  <c r="G88" i="52"/>
  <c r="P87" i="52"/>
  <c r="G89" i="52" l="1"/>
  <c r="P88" i="52"/>
  <c r="O34" i="31"/>
  <c r="O35" i="31"/>
  <c r="O36" i="31"/>
  <c r="O37" i="31"/>
  <c r="O38" i="31"/>
  <c r="G90" i="52" l="1"/>
  <c r="P89" i="52"/>
  <c r="G91" i="52" l="1"/>
  <c r="P90" i="52"/>
  <c r="B25" i="32"/>
  <c r="G92" i="52" l="1"/>
  <c r="P91" i="52"/>
  <c r="L217" i="50"/>
  <c r="L216" i="50"/>
  <c r="L215" i="50"/>
  <c r="L214" i="50"/>
  <c r="L213" i="50"/>
  <c r="L212" i="50"/>
  <c r="L211" i="50"/>
  <c r="L210" i="50"/>
  <c r="L209" i="50"/>
  <c r="L208" i="50"/>
  <c r="L207" i="50"/>
  <c r="L206" i="50"/>
  <c r="L205" i="50"/>
  <c r="L204" i="50"/>
  <c r="L203" i="50"/>
  <c r="L202" i="50"/>
  <c r="L201" i="50"/>
  <c r="L200" i="50"/>
  <c r="L199" i="50"/>
  <c r="L198" i="50"/>
  <c r="L197" i="50"/>
  <c r="L196" i="50"/>
  <c r="L195" i="50"/>
  <c r="L194" i="50"/>
  <c r="L193" i="50"/>
  <c r="L192" i="50"/>
  <c r="L191" i="50"/>
  <c r="L190" i="50"/>
  <c r="L189" i="50"/>
  <c r="L188" i="50"/>
  <c r="L187" i="50"/>
  <c r="L186" i="50"/>
  <c r="L185" i="50"/>
  <c r="L184" i="50"/>
  <c r="L183" i="50"/>
  <c r="L182" i="50"/>
  <c r="L181" i="50"/>
  <c r="L180" i="50"/>
  <c r="L179" i="50"/>
  <c r="L178" i="50"/>
  <c r="L177" i="50"/>
  <c r="L176" i="50"/>
  <c r="L175" i="50"/>
  <c r="L174" i="50"/>
  <c r="L173" i="50"/>
  <c r="L172" i="50"/>
  <c r="L171" i="50"/>
  <c r="L170" i="50"/>
  <c r="L169" i="50"/>
  <c r="L168" i="50"/>
  <c r="L167" i="50"/>
  <c r="L166" i="50"/>
  <c r="L165" i="50"/>
  <c r="L164" i="50"/>
  <c r="L163" i="50"/>
  <c r="L162" i="50"/>
  <c r="L161" i="50"/>
  <c r="L160" i="50"/>
  <c r="L159" i="50"/>
  <c r="L158" i="50"/>
  <c r="L157" i="50"/>
  <c r="L156" i="50"/>
  <c r="L155" i="50"/>
  <c r="L154" i="50"/>
  <c r="L153" i="50"/>
  <c r="L152" i="50"/>
  <c r="L150" i="50"/>
  <c r="L149" i="50"/>
  <c r="L148" i="50"/>
  <c r="L147" i="50"/>
  <c r="L146" i="50"/>
  <c r="L145" i="50"/>
  <c r="L144" i="50"/>
  <c r="L143" i="50"/>
  <c r="L142" i="50"/>
  <c r="L141" i="50"/>
  <c r="L140" i="50"/>
  <c r="L139" i="50"/>
  <c r="L138" i="50"/>
  <c r="L137" i="50"/>
  <c r="L136" i="50"/>
  <c r="L135" i="50"/>
  <c r="L134" i="50"/>
  <c r="L133" i="50"/>
  <c r="L132" i="50"/>
  <c r="L131" i="50"/>
  <c r="L130" i="50"/>
  <c r="L129" i="50"/>
  <c r="L128" i="50"/>
  <c r="L127" i="50"/>
  <c r="L126" i="50"/>
  <c r="L125" i="50"/>
  <c r="L124" i="50"/>
  <c r="L123" i="50"/>
  <c r="L122" i="50"/>
  <c r="L121" i="50"/>
  <c r="L120" i="50"/>
  <c r="L119" i="50"/>
  <c r="L118" i="50"/>
  <c r="L117" i="50"/>
  <c r="L116" i="50"/>
  <c r="L115" i="50"/>
  <c r="L114" i="50"/>
  <c r="L113" i="50"/>
  <c r="L112" i="50"/>
  <c r="L111" i="50"/>
  <c r="L110" i="50"/>
  <c r="L109" i="50"/>
  <c r="L108" i="50"/>
  <c r="L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L76" i="50"/>
  <c r="L75" i="50"/>
  <c r="L74" i="50"/>
  <c r="L73" i="50"/>
  <c r="L72" i="50"/>
  <c r="L71" i="50"/>
  <c r="M55" i="50"/>
  <c r="M54" i="50"/>
  <c r="M53" i="50"/>
  <c r="M52" i="50"/>
  <c r="M51" i="50"/>
  <c r="M50" i="50"/>
  <c r="M49" i="50"/>
  <c r="M48" i="50"/>
  <c r="M47" i="50"/>
  <c r="M46" i="50"/>
  <c r="M45" i="50"/>
  <c r="M44" i="50"/>
  <c r="M43" i="50"/>
  <c r="M42" i="50"/>
  <c r="M41" i="50"/>
  <c r="M40" i="50"/>
  <c r="M39" i="50"/>
  <c r="M38" i="50"/>
  <c r="M37" i="50"/>
  <c r="M36" i="50"/>
  <c r="M35" i="50"/>
  <c r="M34" i="50"/>
  <c r="M33" i="50"/>
  <c r="M32" i="50"/>
  <c r="M31" i="50"/>
  <c r="M30" i="50"/>
  <c r="M29" i="50"/>
  <c r="M28" i="50"/>
  <c r="M27" i="50"/>
  <c r="M26" i="50"/>
  <c r="M25" i="50"/>
  <c r="M24" i="50"/>
  <c r="G27" i="50"/>
  <c r="G28" i="50" s="1"/>
  <c r="G29" i="50" s="1"/>
  <c r="G30" i="50" s="1"/>
  <c r="G31" i="50" s="1"/>
  <c r="G32" i="50" s="1"/>
  <c r="G33" i="50" s="1"/>
  <c r="G34" i="50" s="1"/>
  <c r="G35" i="50" s="1"/>
  <c r="G36" i="50" s="1"/>
  <c r="G37" i="50" s="1"/>
  <c r="P9" i="50"/>
  <c r="P24" i="50"/>
  <c r="P25" i="50"/>
  <c r="P26" i="50"/>
  <c r="P27" i="50"/>
  <c r="P28" i="50"/>
  <c r="P29" i="50"/>
  <c r="P30" i="50"/>
  <c r="P31" i="50"/>
  <c r="P32" i="50"/>
  <c r="P33" i="50"/>
  <c r="P34" i="50"/>
  <c r="P35" i="50"/>
  <c r="P36" i="50"/>
  <c r="P37" i="50"/>
  <c r="D3" i="32"/>
  <c r="O23" i="31"/>
  <c r="O25" i="31"/>
  <c r="O26" i="31"/>
  <c r="O27" i="31"/>
  <c r="O28" i="31"/>
  <c r="O29" i="31"/>
  <c r="O30" i="31"/>
  <c r="O31" i="31"/>
  <c r="O32" i="31"/>
  <c r="O33" i="31"/>
  <c r="O12" i="31"/>
  <c r="O13" i="31"/>
  <c r="O14" i="31"/>
  <c r="O19" i="31"/>
  <c r="B24" i="32"/>
  <c r="O11" i="31"/>
  <c r="O10" i="31"/>
  <c r="B7" i="32"/>
  <c r="B15" i="32"/>
  <c r="P9" i="3"/>
  <c r="R10" i="35"/>
  <c r="R12" i="35"/>
  <c r="R13" i="35"/>
  <c r="R15" i="35"/>
  <c r="R16" i="35"/>
  <c r="R17" i="35"/>
  <c r="R18" i="35"/>
  <c r="R21" i="35"/>
  <c r="R22" i="35"/>
  <c r="R23" i="35"/>
  <c r="R24" i="35"/>
  <c r="R25" i="35"/>
  <c r="R26" i="35"/>
  <c r="R27" i="35"/>
  <c r="R28" i="35"/>
  <c r="R29" i="35"/>
  <c r="R30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9" i="35"/>
  <c r="S214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9" i="21"/>
  <c r="H10" i="1"/>
  <c r="H11" i="1" s="1"/>
  <c r="H12" i="1" s="1"/>
  <c r="H13" i="1" s="1"/>
  <c r="H14" i="1" s="1"/>
  <c r="H15" i="1" s="1"/>
  <c r="H16" i="1" s="1"/>
  <c r="H17" i="1" s="1"/>
  <c r="H18" i="1" s="1"/>
  <c r="H17" i="21"/>
  <c r="H18" i="21" s="1"/>
  <c r="H19" i="21" s="1"/>
  <c r="B18" i="32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B10" i="32"/>
  <c r="G10" i="1"/>
  <c r="G11" i="1" s="1"/>
  <c r="M21" i="38"/>
  <c r="M20" i="38"/>
  <c r="M19" i="38"/>
  <c r="M18" i="38"/>
  <c r="M17" i="38"/>
  <c r="M16" i="38"/>
  <c r="M15" i="38"/>
  <c r="M14" i="38"/>
  <c r="M13" i="38"/>
  <c r="M12" i="38"/>
  <c r="M11" i="38"/>
  <c r="M10" i="38"/>
  <c r="M9" i="38"/>
  <c r="B21" i="32"/>
  <c r="P9" i="39"/>
  <c r="L175" i="39"/>
  <c r="L176" i="39"/>
  <c r="L177" i="39"/>
  <c r="L178" i="39"/>
  <c r="L179" i="39"/>
  <c r="L180" i="39"/>
  <c r="L181" i="39"/>
  <c r="L182" i="39"/>
  <c r="L183" i="39"/>
  <c r="L184" i="39"/>
  <c r="L185" i="39"/>
  <c r="L186" i="39"/>
  <c r="L187" i="39"/>
  <c r="L188" i="39"/>
  <c r="L189" i="39"/>
  <c r="L190" i="39"/>
  <c r="L191" i="39"/>
  <c r="L192" i="39"/>
  <c r="L193" i="39"/>
  <c r="L194" i="39"/>
  <c r="L195" i="39"/>
  <c r="L196" i="39"/>
  <c r="L197" i="39"/>
  <c r="L198" i="39"/>
  <c r="L199" i="39"/>
  <c r="L200" i="39"/>
  <c r="L201" i="39"/>
  <c r="L202" i="39"/>
  <c r="L203" i="39"/>
  <c r="L204" i="39"/>
  <c r="L205" i="39"/>
  <c r="L206" i="39"/>
  <c r="L207" i="39"/>
  <c r="L208" i="39"/>
  <c r="L209" i="39"/>
  <c r="L210" i="39"/>
  <c r="L211" i="39"/>
  <c r="L212" i="39"/>
  <c r="L213" i="39"/>
  <c r="L214" i="39"/>
  <c r="L215" i="39"/>
  <c r="L216" i="39"/>
  <c r="L217" i="39"/>
  <c r="L218" i="39"/>
  <c r="L219" i="39"/>
  <c r="L220" i="39"/>
  <c r="L221" i="39"/>
  <c r="L222" i="39"/>
  <c r="L223" i="39"/>
  <c r="L224" i="39"/>
  <c r="L225" i="39"/>
  <c r="L226" i="39"/>
  <c r="L227" i="39"/>
  <c r="L228" i="39"/>
  <c r="L229" i="39"/>
  <c r="L230" i="39"/>
  <c r="P9" i="12"/>
  <c r="P10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P9" i="36"/>
  <c r="P10" i="36"/>
  <c r="L12" i="36"/>
  <c r="L13" i="36"/>
  <c r="L14" i="36"/>
  <c r="L15" i="36"/>
  <c r="L16" i="36"/>
  <c r="L17" i="36"/>
  <c r="L18" i="36"/>
  <c r="L19" i="36"/>
  <c r="L20" i="36"/>
  <c r="L21" i="36"/>
  <c r="L23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89" i="36"/>
  <c r="L90" i="36"/>
  <c r="L91" i="36"/>
  <c r="L92" i="36"/>
  <c r="L93" i="36"/>
  <c r="L94" i="36"/>
  <c r="L95" i="36"/>
  <c r="L96" i="36"/>
  <c r="L97" i="36"/>
  <c r="L98" i="36"/>
  <c r="L99" i="36"/>
  <c r="L100" i="36"/>
  <c r="L101" i="36"/>
  <c r="L102" i="36"/>
  <c r="L103" i="36"/>
  <c r="L104" i="36"/>
  <c r="L105" i="36"/>
  <c r="L106" i="36"/>
  <c r="L107" i="36"/>
  <c r="L108" i="36"/>
  <c r="L109" i="36"/>
  <c r="L110" i="36"/>
  <c r="L111" i="36"/>
  <c r="L112" i="36"/>
  <c r="L113" i="36"/>
  <c r="L114" i="36"/>
  <c r="L115" i="36"/>
  <c r="L116" i="36"/>
  <c r="L117" i="36"/>
  <c r="L118" i="36"/>
  <c r="L119" i="36"/>
  <c r="L120" i="36"/>
  <c r="L121" i="36"/>
  <c r="L122" i="36"/>
  <c r="L123" i="36"/>
  <c r="L124" i="36"/>
  <c r="L125" i="36"/>
  <c r="L126" i="36"/>
  <c r="L127" i="36"/>
  <c r="L128" i="36"/>
  <c r="L129" i="36"/>
  <c r="L130" i="36"/>
  <c r="L131" i="36"/>
  <c r="L132" i="36"/>
  <c r="L133" i="36"/>
  <c r="L134" i="36"/>
  <c r="L135" i="36"/>
  <c r="L136" i="36"/>
  <c r="L137" i="36"/>
  <c r="L138" i="36"/>
  <c r="L139" i="36"/>
  <c r="L140" i="36"/>
  <c r="L141" i="36"/>
  <c r="L142" i="36"/>
  <c r="L143" i="36"/>
  <c r="L144" i="36"/>
  <c r="L145" i="36"/>
  <c r="L146" i="36"/>
  <c r="L147" i="36"/>
  <c r="L148" i="36"/>
  <c r="L149" i="36"/>
  <c r="L150" i="36"/>
  <c r="L151" i="36"/>
  <c r="L152" i="36"/>
  <c r="L153" i="36"/>
  <c r="L154" i="36"/>
  <c r="L155" i="36"/>
  <c r="L156" i="36"/>
  <c r="L157" i="36"/>
  <c r="L158" i="36"/>
  <c r="L159" i="36"/>
  <c r="L160" i="36"/>
  <c r="L161" i="36"/>
  <c r="L162" i="36"/>
  <c r="L163" i="36"/>
  <c r="L164" i="36"/>
  <c r="L165" i="36"/>
  <c r="L166" i="36"/>
  <c r="L167" i="36"/>
  <c r="L168" i="36"/>
  <c r="L169" i="36"/>
  <c r="L170" i="36"/>
  <c r="L171" i="36"/>
  <c r="L172" i="36"/>
  <c r="L173" i="36"/>
  <c r="L174" i="36"/>
  <c r="L175" i="36"/>
  <c r="L176" i="36"/>
  <c r="L177" i="36"/>
  <c r="L178" i="36"/>
  <c r="L179" i="36"/>
  <c r="L180" i="36"/>
  <c r="L181" i="36"/>
  <c r="L182" i="36"/>
  <c r="L183" i="36"/>
  <c r="L184" i="36"/>
  <c r="L185" i="36"/>
  <c r="L186" i="36"/>
  <c r="L187" i="36"/>
  <c r="L188" i="36"/>
  <c r="L189" i="36"/>
  <c r="L190" i="36"/>
  <c r="L191" i="36"/>
  <c r="L192" i="36"/>
  <c r="L193" i="36"/>
  <c r="L194" i="36"/>
  <c r="L195" i="36"/>
  <c r="L196" i="36"/>
  <c r="L197" i="36"/>
  <c r="L198" i="36"/>
  <c r="L199" i="36"/>
  <c r="L200" i="36"/>
  <c r="L201" i="36"/>
  <c r="L202" i="36"/>
  <c r="L203" i="36"/>
  <c r="L204" i="36"/>
  <c r="L205" i="36"/>
  <c r="L206" i="36"/>
  <c r="L207" i="36"/>
  <c r="L208" i="36"/>
  <c r="L209" i="36"/>
  <c r="P9" i="26"/>
  <c r="G15" i="26"/>
  <c r="G16" i="26" s="1"/>
  <c r="G17" i="26" s="1"/>
  <c r="G18" i="26" s="1"/>
  <c r="G19" i="26" s="1"/>
  <c r="G20" i="26" s="1"/>
  <c r="G21" i="26" s="1"/>
  <c r="G22" i="26" s="1"/>
  <c r="H15" i="26"/>
  <c r="H16" i="26" s="1"/>
  <c r="H17" i="26" s="1"/>
  <c r="H18" i="26" s="1"/>
  <c r="H19" i="26" s="1"/>
  <c r="H20" i="26" s="1"/>
  <c r="H21" i="26" s="1"/>
  <c r="H22" i="26" s="1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L206" i="26"/>
  <c r="H207" i="26"/>
  <c r="L207" i="26"/>
  <c r="H208" i="26"/>
  <c r="L208" i="26"/>
  <c r="P9" i="15"/>
  <c r="M10" i="15"/>
  <c r="P10" i="15"/>
  <c r="M11" i="15"/>
  <c r="M15" i="15"/>
  <c r="M17" i="15"/>
  <c r="M20" i="15"/>
  <c r="M21" i="15"/>
  <c r="M23" i="15"/>
  <c r="M24" i="15"/>
  <c r="M27" i="15"/>
  <c r="M29" i="15"/>
  <c r="M30" i="15"/>
  <c r="M31" i="15"/>
  <c r="M32" i="15"/>
  <c r="M33" i="15"/>
  <c r="M34" i="15"/>
  <c r="M35" i="15"/>
  <c r="M36" i="15"/>
  <c r="M37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O39" i="31"/>
  <c r="O40" i="31"/>
  <c r="O41" i="31"/>
  <c r="O42" i="31"/>
  <c r="O43" i="31"/>
  <c r="O3" i="8"/>
  <c r="P9" i="29"/>
  <c r="L24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L96" i="29"/>
  <c r="L97" i="29"/>
  <c r="L98" i="29"/>
  <c r="L99" i="29"/>
  <c r="L100" i="29"/>
  <c r="L101" i="29"/>
  <c r="L102" i="29"/>
  <c r="L103" i="29"/>
  <c r="L104" i="29"/>
  <c r="L105" i="29"/>
  <c r="L106" i="29"/>
  <c r="L107" i="29"/>
  <c r="L108" i="29"/>
  <c r="L109" i="29"/>
  <c r="L110" i="29"/>
  <c r="L111" i="29"/>
  <c r="L112" i="29"/>
  <c r="L113" i="29"/>
  <c r="L114" i="29"/>
  <c r="L115" i="29"/>
  <c r="L116" i="29"/>
  <c r="L117" i="29"/>
  <c r="L118" i="29"/>
  <c r="L119" i="29"/>
  <c r="L120" i="29"/>
  <c r="L121" i="29"/>
  <c r="L122" i="29"/>
  <c r="L123" i="29"/>
  <c r="L124" i="29"/>
  <c r="L125" i="29"/>
  <c r="L126" i="29"/>
  <c r="L127" i="29"/>
  <c r="L128" i="29"/>
  <c r="L129" i="29"/>
  <c r="L130" i="29"/>
  <c r="L131" i="29"/>
  <c r="L132" i="29"/>
  <c r="L133" i="29"/>
  <c r="L134" i="29"/>
  <c r="L135" i="29"/>
  <c r="L136" i="29"/>
  <c r="L137" i="29"/>
  <c r="L138" i="29"/>
  <c r="L139" i="29"/>
  <c r="L140" i="29"/>
  <c r="L141" i="29"/>
  <c r="L142" i="29"/>
  <c r="L143" i="29"/>
  <c r="L144" i="29"/>
  <c r="L145" i="29"/>
  <c r="L146" i="29"/>
  <c r="L147" i="29"/>
  <c r="L148" i="29"/>
  <c r="L149" i="29"/>
  <c r="L150" i="29"/>
  <c r="L151" i="29"/>
  <c r="L152" i="29"/>
  <c r="L153" i="29"/>
  <c r="L154" i="29"/>
  <c r="L155" i="29"/>
  <c r="L156" i="29"/>
  <c r="L157" i="29"/>
  <c r="L158" i="29"/>
  <c r="L159" i="29"/>
  <c r="L160" i="29"/>
  <c r="L161" i="29"/>
  <c r="L162" i="29"/>
  <c r="L163" i="29"/>
  <c r="L164" i="29"/>
  <c r="L165" i="29"/>
  <c r="L166" i="29"/>
  <c r="L167" i="29"/>
  <c r="L168" i="29"/>
  <c r="L169" i="29"/>
  <c r="L170" i="29"/>
  <c r="L171" i="29"/>
  <c r="L172" i="29"/>
  <c r="L173" i="29"/>
  <c r="L174" i="29"/>
  <c r="L175" i="29"/>
  <c r="L176" i="29"/>
  <c r="L177" i="29"/>
  <c r="L178" i="29"/>
  <c r="L179" i="29"/>
  <c r="L180" i="29"/>
  <c r="L181" i="29"/>
  <c r="L182" i="29"/>
  <c r="L183" i="29"/>
  <c r="L184" i="29"/>
  <c r="L185" i="29"/>
  <c r="L186" i="29"/>
  <c r="L187" i="29"/>
  <c r="L188" i="29"/>
  <c r="L189" i="29"/>
  <c r="L190" i="29"/>
  <c r="L191" i="29"/>
  <c r="L192" i="29"/>
  <c r="L193" i="29"/>
  <c r="L194" i="29"/>
  <c r="L195" i="29"/>
  <c r="L196" i="29"/>
  <c r="L197" i="29"/>
  <c r="L198" i="29"/>
  <c r="L199" i="29"/>
  <c r="L200" i="29"/>
  <c r="L201" i="29"/>
  <c r="L202" i="29"/>
  <c r="L203" i="29"/>
  <c r="L204" i="29"/>
  <c r="L205" i="29"/>
  <c r="L206" i="29"/>
  <c r="L207" i="29"/>
  <c r="L208" i="29"/>
  <c r="L209" i="29"/>
  <c r="L210" i="29"/>
  <c r="L211" i="29"/>
  <c r="L212" i="29"/>
  <c r="H34" i="35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H67" i="35" s="1"/>
  <c r="H68" i="35" s="1"/>
  <c r="H69" i="35" s="1"/>
  <c r="H70" i="35" s="1"/>
  <c r="H71" i="35" s="1"/>
  <c r="H72" i="35" s="1"/>
  <c r="H73" i="35" s="1"/>
  <c r="H74" i="35" s="1"/>
  <c r="H75" i="35" s="1"/>
  <c r="H76" i="35" s="1"/>
  <c r="H77" i="35" s="1"/>
  <c r="H78" i="35" s="1"/>
  <c r="H79" i="35" s="1"/>
  <c r="H80" i="35" s="1"/>
  <c r="H81" i="35" s="1"/>
  <c r="H82" i="35" s="1"/>
  <c r="L37" i="35"/>
  <c r="L38" i="35"/>
  <c r="L39" i="35"/>
  <c r="L40" i="35"/>
  <c r="L41" i="35"/>
  <c r="L42" i="35"/>
  <c r="L43" i="35"/>
  <c r="L44" i="35"/>
  <c r="L45" i="35"/>
  <c r="L46" i="35"/>
  <c r="L47" i="35"/>
  <c r="L48" i="35"/>
  <c r="L49" i="35"/>
  <c r="L50" i="35"/>
  <c r="L51" i="35"/>
  <c r="L52" i="35"/>
  <c r="L53" i="35"/>
  <c r="L54" i="35"/>
  <c r="L55" i="35"/>
  <c r="L56" i="35"/>
  <c r="L57" i="35"/>
  <c r="L58" i="35"/>
  <c r="L59" i="35"/>
  <c r="L60" i="35"/>
  <c r="L61" i="35"/>
  <c r="L62" i="35"/>
  <c r="L63" i="35"/>
  <c r="L64" i="35"/>
  <c r="L65" i="35"/>
  <c r="L66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P9" i="17"/>
  <c r="G10" i="17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P10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P9" i="40"/>
  <c r="G10" i="40"/>
  <c r="G11" i="40" s="1"/>
  <c r="G12" i="40" s="1"/>
  <c r="G13" i="40" s="1"/>
  <c r="G14" i="40" s="1"/>
  <c r="G15" i="40" s="1"/>
  <c r="G16" i="40" s="1"/>
  <c r="G17" i="40" s="1"/>
  <c r="G18" i="40" s="1"/>
  <c r="G19" i="40" s="1"/>
  <c r="G20" i="40" s="1"/>
  <c r="G21" i="40" s="1"/>
  <c r="P10" i="40"/>
  <c r="P11" i="40"/>
  <c r="P12" i="40"/>
  <c r="P13" i="40"/>
  <c r="P15" i="40"/>
  <c r="P16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55" i="40"/>
  <c r="L56" i="40"/>
  <c r="L57" i="40"/>
  <c r="L58" i="40"/>
  <c r="L59" i="40"/>
  <c r="L60" i="40"/>
  <c r="L61" i="40"/>
  <c r="L62" i="40"/>
  <c r="L63" i="40"/>
  <c r="L64" i="40"/>
  <c r="L65" i="40"/>
  <c r="L66" i="40"/>
  <c r="L67" i="40"/>
  <c r="L68" i="40"/>
  <c r="L69" i="40"/>
  <c r="L70" i="40"/>
  <c r="L71" i="40"/>
  <c r="L72" i="40"/>
  <c r="L73" i="40"/>
  <c r="L74" i="40"/>
  <c r="L75" i="40"/>
  <c r="L76" i="40"/>
  <c r="L77" i="40"/>
  <c r="L78" i="40"/>
  <c r="L79" i="40"/>
  <c r="L80" i="40"/>
  <c r="L81" i="40"/>
  <c r="L82" i="40"/>
  <c r="L83" i="40"/>
  <c r="L84" i="40"/>
  <c r="L85" i="40"/>
  <c r="L86" i="40"/>
  <c r="L87" i="40"/>
  <c r="L88" i="40"/>
  <c r="L89" i="40"/>
  <c r="L90" i="40"/>
  <c r="L91" i="40"/>
  <c r="L92" i="40"/>
  <c r="L93" i="40"/>
  <c r="L94" i="40"/>
  <c r="L95" i="40"/>
  <c r="L96" i="40"/>
  <c r="L97" i="40"/>
  <c r="L98" i="40"/>
  <c r="L99" i="40"/>
  <c r="L100" i="40"/>
  <c r="L101" i="40"/>
  <c r="L102" i="40"/>
  <c r="L103" i="40"/>
  <c r="L104" i="40"/>
  <c r="L105" i="40"/>
  <c r="L106" i="40"/>
  <c r="L107" i="40"/>
  <c r="L108" i="40"/>
  <c r="L109" i="40"/>
  <c r="L110" i="40"/>
  <c r="L111" i="40"/>
  <c r="L112" i="40"/>
  <c r="L113" i="40"/>
  <c r="L114" i="40"/>
  <c r="L115" i="40"/>
  <c r="L116" i="40"/>
  <c r="L117" i="40"/>
  <c r="L118" i="40"/>
  <c r="L119" i="40"/>
  <c r="L120" i="40"/>
  <c r="L121" i="40"/>
  <c r="L122" i="40"/>
  <c r="L123" i="40"/>
  <c r="L124" i="40"/>
  <c r="L125" i="40"/>
  <c r="L126" i="40"/>
  <c r="L127" i="40"/>
  <c r="L128" i="40"/>
  <c r="L129" i="40"/>
  <c r="L130" i="40"/>
  <c r="L131" i="40"/>
  <c r="L132" i="40"/>
  <c r="L133" i="40"/>
  <c r="L134" i="40"/>
  <c r="L135" i="40"/>
  <c r="L136" i="40"/>
  <c r="L137" i="40"/>
  <c r="L138" i="40"/>
  <c r="L139" i="40"/>
  <c r="L140" i="40"/>
  <c r="L141" i="40"/>
  <c r="L142" i="40"/>
  <c r="L143" i="40"/>
  <c r="L144" i="40"/>
  <c r="L145" i="40"/>
  <c r="L146" i="40"/>
  <c r="L147" i="40"/>
  <c r="L148" i="40"/>
  <c r="L149" i="40"/>
  <c r="L150" i="40"/>
  <c r="L151" i="40"/>
  <c r="L152" i="40"/>
  <c r="L153" i="40"/>
  <c r="L154" i="40"/>
  <c r="L155" i="40"/>
  <c r="L156" i="40"/>
  <c r="L157" i="40"/>
  <c r="L158" i="40"/>
  <c r="L159" i="40"/>
  <c r="L160" i="40"/>
  <c r="L161" i="40"/>
  <c r="L162" i="40"/>
  <c r="L163" i="40"/>
  <c r="L164" i="40"/>
  <c r="L165" i="40"/>
  <c r="L166" i="40"/>
  <c r="L167" i="40"/>
  <c r="L168" i="40"/>
  <c r="L169" i="40"/>
  <c r="L170" i="40"/>
  <c r="L171" i="40"/>
  <c r="L172" i="40"/>
  <c r="L173" i="40"/>
  <c r="L174" i="40"/>
  <c r="L175" i="40"/>
  <c r="L176" i="40"/>
  <c r="L177" i="40"/>
  <c r="L178" i="40"/>
  <c r="L179" i="40"/>
  <c r="L180" i="40"/>
  <c r="L181" i="40"/>
  <c r="L182" i="40"/>
  <c r="L183" i="40"/>
  <c r="L184" i="40"/>
  <c r="L185" i="40"/>
  <c r="L186" i="40"/>
  <c r="L187" i="40"/>
  <c r="L188" i="40"/>
  <c r="L189" i="40"/>
  <c r="L190" i="40"/>
  <c r="L191" i="40"/>
  <c r="L192" i="40"/>
  <c r="L193" i="40"/>
  <c r="L194" i="40"/>
  <c r="L195" i="40"/>
  <c r="L196" i="40"/>
  <c r="L197" i="40"/>
  <c r="L198" i="40"/>
  <c r="L199" i="40"/>
  <c r="L200" i="40"/>
  <c r="L201" i="40"/>
  <c r="L202" i="40"/>
  <c r="L203" i="40"/>
  <c r="L204" i="40"/>
  <c r="L205" i="40"/>
  <c r="L206" i="40"/>
  <c r="L207" i="40"/>
  <c r="L208" i="40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8" i="3"/>
  <c r="L139" i="3"/>
  <c r="L140" i="3"/>
  <c r="L141" i="3"/>
  <c r="L142" i="3"/>
  <c r="L143" i="3"/>
  <c r="L144" i="3"/>
  <c r="L145" i="3"/>
  <c r="H142" i="3"/>
  <c r="L146" i="3"/>
  <c r="H143" i="3"/>
  <c r="L147" i="3"/>
  <c r="H144" i="3"/>
  <c r="L148" i="3"/>
  <c r="H145" i="3"/>
  <c r="L149" i="3"/>
  <c r="H146" i="3"/>
  <c r="L150" i="3"/>
  <c r="H147" i="3"/>
  <c r="L151" i="3"/>
  <c r="H148" i="3"/>
  <c r="L152" i="3"/>
  <c r="H149" i="3"/>
  <c r="L153" i="3"/>
  <c r="H150" i="3"/>
  <c r="L154" i="3"/>
  <c r="H151" i="3"/>
  <c r="H152" i="3"/>
  <c r="H153" i="3"/>
  <c r="L157" i="3"/>
  <c r="H154" i="3"/>
  <c r="L158" i="3"/>
  <c r="H155" i="3"/>
  <c r="L159" i="3"/>
  <c r="H156" i="3"/>
  <c r="L160" i="3"/>
  <c r="H157" i="3"/>
  <c r="L161" i="3"/>
  <c r="H158" i="3"/>
  <c r="L162" i="3"/>
  <c r="H159" i="3"/>
  <c r="L163" i="3"/>
  <c r="H160" i="3"/>
  <c r="L164" i="3"/>
  <c r="H161" i="3"/>
  <c r="L165" i="3"/>
  <c r="H162" i="3"/>
  <c r="L166" i="3"/>
  <c r="H163" i="3"/>
  <c r="L167" i="3"/>
  <c r="H164" i="3"/>
  <c r="L168" i="3"/>
  <c r="H165" i="3"/>
  <c r="L169" i="3"/>
  <c r="H166" i="3"/>
  <c r="L170" i="3"/>
  <c r="H167" i="3"/>
  <c r="L171" i="3"/>
  <c r="H168" i="3"/>
  <c r="L172" i="3"/>
  <c r="H169" i="3"/>
  <c r="L173" i="3"/>
  <c r="H170" i="3"/>
  <c r="L174" i="3"/>
  <c r="H171" i="3"/>
  <c r="L175" i="3"/>
  <c r="H172" i="3"/>
  <c r="L176" i="3"/>
  <c r="H173" i="3"/>
  <c r="L177" i="3"/>
  <c r="H174" i="3"/>
  <c r="L178" i="3"/>
  <c r="H175" i="3"/>
  <c r="L179" i="3"/>
  <c r="H176" i="3"/>
  <c r="L180" i="3"/>
  <c r="H177" i="3"/>
  <c r="L181" i="3"/>
  <c r="H178" i="3"/>
  <c r="L182" i="3"/>
  <c r="H179" i="3"/>
  <c r="L183" i="3"/>
  <c r="H180" i="3"/>
  <c r="L184" i="3"/>
  <c r="H181" i="3"/>
  <c r="L185" i="3"/>
  <c r="H182" i="3"/>
  <c r="L186" i="3"/>
  <c r="H183" i="3"/>
  <c r="L187" i="3"/>
  <c r="H184" i="3"/>
  <c r="L188" i="3"/>
  <c r="H185" i="3"/>
  <c r="L189" i="3"/>
  <c r="H186" i="3"/>
  <c r="L190" i="3"/>
  <c r="H187" i="3"/>
  <c r="L191" i="3"/>
  <c r="H188" i="3"/>
  <c r="L192" i="3"/>
  <c r="H189" i="3"/>
  <c r="L193" i="3"/>
  <c r="H190" i="3"/>
  <c r="L194" i="3"/>
  <c r="H191" i="3"/>
  <c r="L195" i="3"/>
  <c r="H192" i="3"/>
  <c r="L196" i="3"/>
  <c r="H193" i="3"/>
  <c r="L197" i="3"/>
  <c r="H194" i="3"/>
  <c r="L198" i="3"/>
  <c r="H195" i="3"/>
  <c r="L199" i="3"/>
  <c r="H196" i="3"/>
  <c r="L200" i="3"/>
  <c r="H197" i="3"/>
  <c r="L201" i="3"/>
  <c r="H198" i="3"/>
  <c r="L202" i="3"/>
  <c r="H199" i="3"/>
  <c r="L203" i="3"/>
  <c r="H200" i="3"/>
  <c r="L204" i="3"/>
  <c r="H201" i="3"/>
  <c r="L205" i="3"/>
  <c r="H202" i="3"/>
  <c r="L206" i="3"/>
  <c r="H203" i="3"/>
  <c r="L207" i="3"/>
  <c r="H204" i="3"/>
  <c r="L208" i="3"/>
  <c r="H205" i="3"/>
  <c r="L209" i="3"/>
  <c r="H206" i="3"/>
  <c r="L210" i="3"/>
  <c r="H207" i="3"/>
  <c r="L211" i="3"/>
  <c r="H208" i="3"/>
  <c r="L212" i="3"/>
  <c r="H209" i="3"/>
  <c r="L213" i="3"/>
  <c r="H210" i="3"/>
  <c r="L214" i="3"/>
  <c r="H211" i="3"/>
  <c r="P9" i="24"/>
  <c r="G10" i="24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P10" i="24"/>
  <c r="P11" i="24"/>
  <c r="P12" i="24"/>
  <c r="P14" i="24"/>
  <c r="P15" i="24"/>
  <c r="P16" i="24"/>
  <c r="P17" i="24"/>
  <c r="L9" i="24"/>
  <c r="P18" i="24"/>
  <c r="H10" i="24"/>
  <c r="L10" i="24"/>
  <c r="P19" i="24"/>
  <c r="H11" i="24"/>
  <c r="L11" i="24"/>
  <c r="P20" i="24"/>
  <c r="H12" i="24"/>
  <c r="L12" i="24"/>
  <c r="P21" i="24"/>
  <c r="H13" i="24"/>
  <c r="L13" i="24"/>
  <c r="P22" i="24"/>
  <c r="H14" i="24"/>
  <c r="L14" i="24"/>
  <c r="P23" i="24"/>
  <c r="H15" i="24"/>
  <c r="L15" i="24"/>
  <c r="P24" i="24"/>
  <c r="H16" i="24"/>
  <c r="L16" i="24"/>
  <c r="P25" i="24"/>
  <c r="H17" i="24"/>
  <c r="L17" i="24"/>
  <c r="P26" i="24"/>
  <c r="H18" i="24"/>
  <c r="L18" i="24"/>
  <c r="P27" i="24"/>
  <c r="H19" i="24"/>
  <c r="L19" i="24"/>
  <c r="P28" i="24"/>
  <c r="H20" i="24"/>
  <c r="L20" i="24"/>
  <c r="P29" i="24"/>
  <c r="H21" i="24"/>
  <c r="L21" i="24"/>
  <c r="P30" i="24"/>
  <c r="H22" i="24"/>
  <c r="L22" i="24"/>
  <c r="P31" i="24"/>
  <c r="H23" i="24"/>
  <c r="L23" i="24"/>
  <c r="P32" i="24"/>
  <c r="H24" i="24"/>
  <c r="L24" i="24"/>
  <c r="P33" i="24"/>
  <c r="H25" i="24"/>
  <c r="L25" i="24"/>
  <c r="P34" i="24"/>
  <c r="H26" i="24"/>
  <c r="L26" i="24"/>
  <c r="P35" i="24"/>
  <c r="H27" i="24"/>
  <c r="L27" i="24"/>
  <c r="P36" i="24"/>
  <c r="H28" i="24"/>
  <c r="L28" i="24"/>
  <c r="P37" i="24"/>
  <c r="G29" i="24"/>
  <c r="H29" i="24"/>
  <c r="L29" i="24"/>
  <c r="P38" i="24"/>
  <c r="G30" i="24"/>
  <c r="H30" i="24"/>
  <c r="L30" i="24"/>
  <c r="P39" i="24"/>
  <c r="G31" i="24"/>
  <c r="H31" i="24"/>
  <c r="L31" i="24"/>
  <c r="P40" i="24"/>
  <c r="G32" i="24"/>
  <c r="H32" i="24"/>
  <c r="L32" i="24"/>
  <c r="P41" i="24"/>
  <c r="G33" i="24"/>
  <c r="H33" i="24"/>
  <c r="L33" i="24"/>
  <c r="P42" i="24"/>
  <c r="G34" i="24"/>
  <c r="H34" i="24"/>
  <c r="L34" i="24"/>
  <c r="P43" i="24"/>
  <c r="G35" i="24"/>
  <c r="H35" i="24"/>
  <c r="L35" i="24"/>
  <c r="P44" i="24"/>
  <c r="G36" i="24"/>
  <c r="H36" i="24"/>
  <c r="L36" i="24"/>
  <c r="P45" i="24"/>
  <c r="G37" i="24"/>
  <c r="H37" i="24"/>
  <c r="L37" i="24"/>
  <c r="P46" i="24"/>
  <c r="G38" i="24"/>
  <c r="H38" i="24"/>
  <c r="L38" i="24"/>
  <c r="P47" i="24"/>
  <c r="G39" i="24"/>
  <c r="H39" i="24"/>
  <c r="L39" i="24"/>
  <c r="P48" i="24"/>
  <c r="G40" i="24"/>
  <c r="H40" i="24"/>
  <c r="L40" i="24"/>
  <c r="P49" i="24"/>
  <c r="G41" i="24"/>
  <c r="H41" i="24"/>
  <c r="L41" i="24"/>
  <c r="P50" i="24"/>
  <c r="G42" i="24"/>
  <c r="H42" i="24"/>
  <c r="L42" i="24"/>
  <c r="P51" i="24"/>
  <c r="G43" i="24"/>
  <c r="H43" i="24"/>
  <c r="L43" i="24"/>
  <c r="P52" i="24"/>
  <c r="G44" i="24"/>
  <c r="H44" i="24"/>
  <c r="L44" i="24"/>
  <c r="P53" i="24"/>
  <c r="G45" i="24"/>
  <c r="H45" i="24"/>
  <c r="L45" i="24"/>
  <c r="P54" i="24"/>
  <c r="G46" i="24"/>
  <c r="H46" i="24"/>
  <c r="L46" i="24"/>
  <c r="P55" i="24"/>
  <c r="G47" i="24"/>
  <c r="H47" i="24"/>
  <c r="L47" i="24"/>
  <c r="P56" i="24"/>
  <c r="G48" i="24"/>
  <c r="H48" i="24"/>
  <c r="L48" i="24"/>
  <c r="P57" i="24"/>
  <c r="G49" i="24"/>
  <c r="H49" i="24"/>
  <c r="L49" i="24"/>
  <c r="P58" i="24"/>
  <c r="G50" i="24"/>
  <c r="H50" i="24"/>
  <c r="L50" i="24"/>
  <c r="P59" i="24"/>
  <c r="G51" i="24"/>
  <c r="H51" i="24"/>
  <c r="L51" i="24"/>
  <c r="P60" i="24"/>
  <c r="G52" i="24"/>
  <c r="H52" i="24"/>
  <c r="L52" i="24"/>
  <c r="P61" i="24"/>
  <c r="G53" i="24"/>
  <c r="H53" i="24"/>
  <c r="L53" i="24"/>
  <c r="P62" i="24"/>
  <c r="G54" i="24"/>
  <c r="H54" i="24"/>
  <c r="L54" i="24"/>
  <c r="P63" i="24"/>
  <c r="G55" i="24"/>
  <c r="H55" i="24"/>
  <c r="L55" i="24"/>
  <c r="P64" i="24"/>
  <c r="G56" i="24"/>
  <c r="H56" i="24"/>
  <c r="L56" i="24"/>
  <c r="P65" i="24"/>
  <c r="G57" i="24"/>
  <c r="H57" i="24"/>
  <c r="L57" i="24"/>
  <c r="P66" i="24"/>
  <c r="G58" i="24"/>
  <c r="H58" i="24"/>
  <c r="L58" i="24"/>
  <c r="P67" i="24"/>
  <c r="G59" i="24"/>
  <c r="H59" i="24"/>
  <c r="L59" i="24"/>
  <c r="P68" i="24"/>
  <c r="G60" i="24"/>
  <c r="H60" i="24"/>
  <c r="L60" i="24"/>
  <c r="P69" i="24"/>
  <c r="G61" i="24"/>
  <c r="H61" i="24"/>
  <c r="L61" i="24"/>
  <c r="P70" i="24"/>
  <c r="G62" i="24"/>
  <c r="H62" i="24"/>
  <c r="L62" i="24"/>
  <c r="P71" i="24"/>
  <c r="G63" i="24"/>
  <c r="H63" i="24"/>
  <c r="L63" i="24"/>
  <c r="P72" i="24"/>
  <c r="G64" i="24"/>
  <c r="H64" i="24"/>
  <c r="L64" i="24"/>
  <c r="P73" i="24"/>
  <c r="G65" i="24"/>
  <c r="H65" i="24"/>
  <c r="L65" i="24"/>
  <c r="P74" i="24"/>
  <c r="G66" i="24"/>
  <c r="H66" i="24"/>
  <c r="L66" i="24"/>
  <c r="P75" i="24"/>
  <c r="G67" i="24"/>
  <c r="H67" i="24"/>
  <c r="L67" i="24"/>
  <c r="P76" i="24"/>
  <c r="G68" i="24"/>
  <c r="H68" i="24"/>
  <c r="L68" i="24"/>
  <c r="P77" i="24"/>
  <c r="G69" i="24"/>
  <c r="H69" i="24"/>
  <c r="L69" i="24"/>
  <c r="P78" i="24"/>
  <c r="G70" i="24"/>
  <c r="H70" i="24"/>
  <c r="L70" i="24"/>
  <c r="P79" i="24"/>
  <c r="G71" i="24"/>
  <c r="H71" i="24"/>
  <c r="L71" i="24"/>
  <c r="P80" i="24"/>
  <c r="G72" i="24"/>
  <c r="H72" i="24"/>
  <c r="L72" i="24"/>
  <c r="P81" i="24"/>
  <c r="G73" i="24"/>
  <c r="H73" i="24"/>
  <c r="L73" i="24"/>
  <c r="P82" i="24"/>
  <c r="G74" i="24"/>
  <c r="H74" i="24"/>
  <c r="L74" i="24"/>
  <c r="P83" i="24"/>
  <c r="G75" i="24"/>
  <c r="H75" i="24"/>
  <c r="L75" i="24"/>
  <c r="P84" i="24"/>
  <c r="G76" i="24"/>
  <c r="H76" i="24"/>
  <c r="L76" i="24"/>
  <c r="P85" i="24"/>
  <c r="G77" i="24"/>
  <c r="H77" i="24"/>
  <c r="L77" i="24"/>
  <c r="P86" i="24"/>
  <c r="G78" i="24"/>
  <c r="H78" i="24"/>
  <c r="L78" i="24"/>
  <c r="P87" i="24"/>
  <c r="G79" i="24"/>
  <c r="H79" i="24"/>
  <c r="L79" i="24"/>
  <c r="P88" i="24"/>
  <c r="G80" i="24"/>
  <c r="H80" i="24"/>
  <c r="L80" i="24"/>
  <c r="P89" i="24"/>
  <c r="G81" i="24"/>
  <c r="H81" i="24"/>
  <c r="L81" i="24"/>
  <c r="P90" i="24"/>
  <c r="G82" i="24"/>
  <c r="H82" i="24"/>
  <c r="L82" i="24"/>
  <c r="P91" i="24"/>
  <c r="G83" i="24"/>
  <c r="H83" i="24"/>
  <c r="L83" i="24"/>
  <c r="P92" i="24"/>
  <c r="G84" i="24"/>
  <c r="H84" i="24"/>
  <c r="L84" i="24"/>
  <c r="P93" i="24"/>
  <c r="G85" i="24"/>
  <c r="H85" i="24"/>
  <c r="L85" i="24"/>
  <c r="P94" i="24"/>
  <c r="G86" i="24"/>
  <c r="H86" i="24"/>
  <c r="L86" i="24"/>
  <c r="P95" i="24"/>
  <c r="G87" i="24"/>
  <c r="H87" i="24"/>
  <c r="L87" i="24"/>
  <c r="P96" i="24"/>
  <c r="G88" i="24"/>
  <c r="H88" i="24"/>
  <c r="L88" i="24"/>
  <c r="P97" i="24"/>
  <c r="G89" i="24"/>
  <c r="H89" i="24"/>
  <c r="L89" i="24"/>
  <c r="P98" i="24"/>
  <c r="G90" i="24"/>
  <c r="H90" i="24"/>
  <c r="L90" i="24"/>
  <c r="P99" i="24"/>
  <c r="G91" i="24"/>
  <c r="H91" i="24"/>
  <c r="L91" i="24"/>
  <c r="P100" i="24"/>
  <c r="G92" i="24"/>
  <c r="H92" i="24"/>
  <c r="L92" i="24"/>
  <c r="P101" i="24"/>
  <c r="G93" i="24"/>
  <c r="H93" i="24"/>
  <c r="L93" i="24"/>
  <c r="P102" i="24"/>
  <c r="G94" i="24"/>
  <c r="H94" i="24"/>
  <c r="L94" i="24"/>
  <c r="P103" i="24"/>
  <c r="G95" i="24"/>
  <c r="H95" i="24"/>
  <c r="L95" i="24"/>
  <c r="P104" i="24"/>
  <c r="G96" i="24"/>
  <c r="H96" i="24"/>
  <c r="L96" i="24"/>
  <c r="P105" i="24"/>
  <c r="G97" i="24"/>
  <c r="H97" i="24"/>
  <c r="L97" i="24"/>
  <c r="P106" i="24"/>
  <c r="G98" i="24"/>
  <c r="H98" i="24"/>
  <c r="L98" i="24"/>
  <c r="P107" i="24"/>
  <c r="G99" i="24"/>
  <c r="H99" i="24"/>
  <c r="L99" i="24"/>
  <c r="P108" i="24"/>
  <c r="G100" i="24"/>
  <c r="H100" i="24"/>
  <c r="L100" i="24"/>
  <c r="P109" i="24"/>
  <c r="G101" i="24"/>
  <c r="H101" i="24"/>
  <c r="L101" i="24"/>
  <c r="P110" i="24"/>
  <c r="G102" i="24"/>
  <c r="H102" i="24"/>
  <c r="L102" i="24"/>
  <c r="P111" i="24"/>
  <c r="G103" i="24"/>
  <c r="H103" i="24"/>
  <c r="L103" i="24"/>
  <c r="P112" i="24"/>
  <c r="G104" i="24"/>
  <c r="H104" i="24"/>
  <c r="L104" i="24"/>
  <c r="P113" i="24"/>
  <c r="G105" i="24"/>
  <c r="H105" i="24"/>
  <c r="L105" i="24"/>
  <c r="P114" i="24"/>
  <c r="G106" i="24"/>
  <c r="H106" i="24"/>
  <c r="L106" i="24"/>
  <c r="P115" i="24"/>
  <c r="G107" i="24"/>
  <c r="H107" i="24"/>
  <c r="L107" i="24"/>
  <c r="P116" i="24"/>
  <c r="G108" i="24"/>
  <c r="H108" i="24"/>
  <c r="L108" i="24"/>
  <c r="P117" i="24"/>
  <c r="G109" i="24"/>
  <c r="H109" i="24"/>
  <c r="L109" i="24"/>
  <c r="P118" i="24"/>
  <c r="G110" i="24"/>
  <c r="H110" i="24"/>
  <c r="L110" i="24"/>
  <c r="P119" i="24"/>
  <c r="G111" i="24"/>
  <c r="H111" i="24"/>
  <c r="L111" i="24"/>
  <c r="P120" i="24"/>
  <c r="G112" i="24"/>
  <c r="H112" i="24"/>
  <c r="L112" i="24"/>
  <c r="P121" i="24"/>
  <c r="G113" i="24"/>
  <c r="H113" i="24"/>
  <c r="L113" i="24"/>
  <c r="P122" i="24"/>
  <c r="G114" i="24"/>
  <c r="H114" i="24"/>
  <c r="L114" i="24"/>
  <c r="P123" i="24"/>
  <c r="G115" i="24"/>
  <c r="H115" i="24"/>
  <c r="L115" i="24"/>
  <c r="P124" i="24"/>
  <c r="G116" i="24"/>
  <c r="H116" i="24"/>
  <c r="L116" i="24"/>
  <c r="P125" i="24"/>
  <c r="G117" i="24"/>
  <c r="H117" i="24"/>
  <c r="L117" i="24"/>
  <c r="P126" i="24"/>
  <c r="G118" i="24"/>
  <c r="H118" i="24"/>
  <c r="L118" i="24"/>
  <c r="P127" i="24"/>
  <c r="G119" i="24"/>
  <c r="H119" i="24"/>
  <c r="L119" i="24"/>
  <c r="P128" i="24"/>
  <c r="G120" i="24"/>
  <c r="H120" i="24"/>
  <c r="L120" i="24"/>
  <c r="P129" i="24"/>
  <c r="G121" i="24"/>
  <c r="H121" i="24"/>
  <c r="L121" i="24"/>
  <c r="P130" i="24"/>
  <c r="G122" i="24"/>
  <c r="H122" i="24"/>
  <c r="L122" i="24"/>
  <c r="P131" i="24"/>
  <c r="G123" i="24"/>
  <c r="H123" i="24"/>
  <c r="L123" i="24"/>
  <c r="P132" i="24"/>
  <c r="G124" i="24"/>
  <c r="H124" i="24"/>
  <c r="L124" i="24"/>
  <c r="P133" i="24"/>
  <c r="G125" i="24"/>
  <c r="H125" i="24"/>
  <c r="L125" i="24"/>
  <c r="P134" i="24"/>
  <c r="G126" i="24"/>
  <c r="H126" i="24"/>
  <c r="L126" i="24"/>
  <c r="P135" i="24"/>
  <c r="G127" i="24"/>
  <c r="H127" i="24"/>
  <c r="L127" i="24"/>
  <c r="P136" i="24"/>
  <c r="G128" i="24"/>
  <c r="H128" i="24"/>
  <c r="L128" i="24"/>
  <c r="P137" i="24"/>
  <c r="G129" i="24"/>
  <c r="H129" i="24"/>
  <c r="L129" i="24"/>
  <c r="P138" i="24"/>
  <c r="G130" i="24"/>
  <c r="H130" i="24"/>
  <c r="L130" i="24"/>
  <c r="P139" i="24"/>
  <c r="G131" i="24"/>
  <c r="H131" i="24"/>
  <c r="L131" i="24"/>
  <c r="P140" i="24"/>
  <c r="G132" i="24"/>
  <c r="H132" i="24"/>
  <c r="L132" i="24"/>
  <c r="P141" i="24"/>
  <c r="G133" i="24"/>
  <c r="H133" i="24"/>
  <c r="L133" i="24"/>
  <c r="P142" i="24"/>
  <c r="G134" i="24"/>
  <c r="H134" i="24"/>
  <c r="L134" i="24"/>
  <c r="P143" i="24"/>
  <c r="G135" i="24"/>
  <c r="H135" i="24"/>
  <c r="L135" i="24"/>
  <c r="P144" i="24"/>
  <c r="G136" i="24"/>
  <c r="H136" i="24"/>
  <c r="L136" i="24"/>
  <c r="P145" i="24"/>
  <c r="G137" i="24"/>
  <c r="H137" i="24"/>
  <c r="L137" i="24"/>
  <c r="P146" i="24"/>
  <c r="G138" i="24"/>
  <c r="H138" i="24"/>
  <c r="L138" i="24"/>
  <c r="P147" i="24"/>
  <c r="G139" i="24"/>
  <c r="H139" i="24"/>
  <c r="L139" i="24"/>
  <c r="P148" i="24"/>
  <c r="G140" i="24"/>
  <c r="H140" i="24"/>
  <c r="L140" i="24"/>
  <c r="P149" i="24"/>
  <c r="G141" i="24"/>
  <c r="H141" i="24"/>
  <c r="L141" i="24"/>
  <c r="P150" i="24"/>
  <c r="G142" i="24"/>
  <c r="H142" i="24"/>
  <c r="L142" i="24"/>
  <c r="P151" i="24"/>
  <c r="G143" i="24"/>
  <c r="H143" i="24"/>
  <c r="L143" i="24"/>
  <c r="P152" i="24"/>
  <c r="G144" i="24"/>
  <c r="H144" i="24"/>
  <c r="L144" i="24"/>
  <c r="P153" i="24"/>
  <c r="G145" i="24"/>
  <c r="H145" i="24"/>
  <c r="L145" i="24"/>
  <c r="P154" i="24"/>
  <c r="G146" i="24"/>
  <c r="H146" i="24"/>
  <c r="L146" i="24"/>
  <c r="P155" i="24"/>
  <c r="G147" i="24"/>
  <c r="H147" i="24"/>
  <c r="L147" i="24"/>
  <c r="P156" i="24"/>
  <c r="G148" i="24"/>
  <c r="H148" i="24"/>
  <c r="L148" i="24"/>
  <c r="P157" i="24"/>
  <c r="G149" i="24"/>
  <c r="H149" i="24"/>
  <c r="L149" i="24"/>
  <c r="P158" i="24"/>
  <c r="G150" i="24"/>
  <c r="H150" i="24"/>
  <c r="L150" i="24"/>
  <c r="P159" i="24"/>
  <c r="G151" i="24"/>
  <c r="H151" i="24"/>
  <c r="L151" i="24"/>
  <c r="P160" i="24"/>
  <c r="G152" i="24"/>
  <c r="H152" i="24"/>
  <c r="L152" i="24"/>
  <c r="P161" i="24"/>
  <c r="G153" i="24"/>
  <c r="H153" i="24"/>
  <c r="L153" i="24"/>
  <c r="P162" i="24"/>
  <c r="G154" i="24"/>
  <c r="H154" i="24"/>
  <c r="L154" i="24"/>
  <c r="P163" i="24"/>
  <c r="G155" i="24"/>
  <c r="H155" i="24"/>
  <c r="L155" i="24"/>
  <c r="P164" i="24"/>
  <c r="G156" i="24"/>
  <c r="H156" i="24"/>
  <c r="L156" i="24"/>
  <c r="P165" i="24"/>
  <c r="G157" i="24"/>
  <c r="H157" i="24"/>
  <c r="L157" i="24"/>
  <c r="P166" i="24"/>
  <c r="G158" i="24"/>
  <c r="H158" i="24"/>
  <c r="L158" i="24"/>
  <c r="P167" i="24"/>
  <c r="G159" i="24"/>
  <c r="H159" i="24"/>
  <c r="L159" i="24"/>
  <c r="P168" i="24"/>
  <c r="G160" i="24"/>
  <c r="H160" i="24"/>
  <c r="L160" i="24"/>
  <c r="P169" i="24"/>
  <c r="G161" i="24"/>
  <c r="H161" i="24"/>
  <c r="L161" i="24"/>
  <c r="P170" i="24"/>
  <c r="G162" i="24"/>
  <c r="H162" i="24"/>
  <c r="L162" i="24"/>
  <c r="P171" i="24"/>
  <c r="G163" i="24"/>
  <c r="H163" i="24"/>
  <c r="L163" i="24"/>
  <c r="P172" i="24"/>
  <c r="G164" i="24"/>
  <c r="H164" i="24"/>
  <c r="L164" i="24"/>
  <c r="P173" i="24"/>
  <c r="G165" i="24"/>
  <c r="H165" i="24"/>
  <c r="L165" i="24"/>
  <c r="P174" i="24"/>
  <c r="G166" i="24"/>
  <c r="H166" i="24"/>
  <c r="L166" i="24"/>
  <c r="P175" i="24"/>
  <c r="G167" i="24"/>
  <c r="H167" i="24"/>
  <c r="L167" i="24"/>
  <c r="P176" i="24"/>
  <c r="G168" i="24"/>
  <c r="H168" i="24"/>
  <c r="L168" i="24"/>
  <c r="P177" i="24"/>
  <c r="G169" i="24"/>
  <c r="H169" i="24"/>
  <c r="L169" i="24"/>
  <c r="P178" i="24"/>
  <c r="G170" i="24"/>
  <c r="H170" i="24"/>
  <c r="L170" i="24"/>
  <c r="P179" i="24"/>
  <c r="G171" i="24"/>
  <c r="H171" i="24"/>
  <c r="L171" i="24"/>
  <c r="P180" i="24"/>
  <c r="G172" i="24"/>
  <c r="H172" i="24"/>
  <c r="L172" i="24"/>
  <c r="P181" i="24"/>
  <c r="G173" i="24"/>
  <c r="H173" i="24"/>
  <c r="L173" i="24"/>
  <c r="P182" i="24"/>
  <c r="G174" i="24"/>
  <c r="H174" i="24"/>
  <c r="L174" i="24"/>
  <c r="P183" i="24"/>
  <c r="G175" i="24"/>
  <c r="H175" i="24"/>
  <c r="L175" i="24"/>
  <c r="P184" i="24"/>
  <c r="G176" i="24"/>
  <c r="H176" i="24"/>
  <c r="L176" i="24"/>
  <c r="P185" i="24"/>
  <c r="G177" i="24"/>
  <c r="H177" i="24"/>
  <c r="L177" i="24"/>
  <c r="P186" i="24"/>
  <c r="G178" i="24"/>
  <c r="H178" i="24"/>
  <c r="L178" i="24"/>
  <c r="P187" i="24"/>
  <c r="G179" i="24"/>
  <c r="H179" i="24"/>
  <c r="L179" i="24"/>
  <c r="P188" i="24"/>
  <c r="G180" i="24"/>
  <c r="H180" i="24"/>
  <c r="L180" i="24"/>
  <c r="P189" i="24"/>
  <c r="G181" i="24"/>
  <c r="H181" i="24"/>
  <c r="L181" i="24"/>
  <c r="P190" i="24"/>
  <c r="G182" i="24"/>
  <c r="H182" i="24"/>
  <c r="L182" i="24"/>
  <c r="P191" i="24"/>
  <c r="G183" i="24"/>
  <c r="H183" i="24"/>
  <c r="L183" i="24"/>
  <c r="P192" i="24"/>
  <c r="G184" i="24"/>
  <c r="H184" i="24"/>
  <c r="L184" i="24"/>
  <c r="P193" i="24"/>
  <c r="G185" i="24"/>
  <c r="H185" i="24"/>
  <c r="L185" i="24"/>
  <c r="P194" i="24"/>
  <c r="G186" i="24"/>
  <c r="H186" i="24"/>
  <c r="L186" i="24"/>
  <c r="P195" i="24"/>
  <c r="G187" i="24"/>
  <c r="H187" i="24"/>
  <c r="L187" i="24"/>
  <c r="P196" i="24"/>
  <c r="G188" i="24"/>
  <c r="H188" i="24"/>
  <c r="L188" i="24"/>
  <c r="P197" i="24"/>
  <c r="G189" i="24"/>
  <c r="H189" i="24"/>
  <c r="L189" i="24"/>
  <c r="P198" i="24"/>
  <c r="G190" i="24"/>
  <c r="H190" i="24"/>
  <c r="L190" i="24"/>
  <c r="P199" i="24"/>
  <c r="G191" i="24"/>
  <c r="H191" i="24"/>
  <c r="L191" i="24"/>
  <c r="P200" i="24"/>
  <c r="G192" i="24"/>
  <c r="H192" i="24"/>
  <c r="L192" i="24"/>
  <c r="P201" i="24"/>
  <c r="G193" i="24"/>
  <c r="H193" i="24"/>
  <c r="L193" i="24"/>
  <c r="P202" i="24"/>
  <c r="G194" i="24"/>
  <c r="H194" i="24"/>
  <c r="L194" i="24"/>
  <c r="P203" i="24"/>
  <c r="G195" i="24"/>
  <c r="H195" i="24"/>
  <c r="L195" i="24"/>
  <c r="P204" i="24"/>
  <c r="G196" i="24"/>
  <c r="H196" i="24"/>
  <c r="L196" i="24"/>
  <c r="P205" i="24"/>
  <c r="G197" i="24"/>
  <c r="H197" i="24"/>
  <c r="L197" i="24"/>
  <c r="P206" i="24"/>
  <c r="G198" i="24"/>
  <c r="H198" i="24"/>
  <c r="L198" i="24"/>
  <c r="P207" i="24"/>
  <c r="G199" i="24"/>
  <c r="D24" i="32" s="1"/>
  <c r="H199" i="24"/>
  <c r="E24" i="32" s="1"/>
  <c r="L199" i="24"/>
  <c r="P208" i="24"/>
  <c r="P9" i="21"/>
  <c r="P10" i="21"/>
  <c r="H20" i="21"/>
  <c r="H21" i="21" s="1"/>
  <c r="P11" i="21"/>
  <c r="P12" i="21"/>
  <c r="P13" i="21"/>
  <c r="P14" i="21"/>
  <c r="P15" i="21"/>
  <c r="P16" i="21"/>
  <c r="P17" i="21"/>
  <c r="P18" i="21"/>
  <c r="P19" i="21"/>
  <c r="P20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P9" i="42"/>
  <c r="P10" i="42"/>
  <c r="H36" i="42"/>
  <c r="H37" i="42"/>
  <c r="H38" i="42"/>
  <c r="H39" i="42"/>
  <c r="L39" i="42"/>
  <c r="H40" i="42"/>
  <c r="L40" i="42"/>
  <c r="H41" i="42"/>
  <c r="L41" i="42"/>
  <c r="H42" i="42"/>
  <c r="L42" i="42"/>
  <c r="H43" i="42"/>
  <c r="L43" i="42"/>
  <c r="H44" i="42"/>
  <c r="L44" i="42"/>
  <c r="H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L207" i="42"/>
  <c r="H208" i="42"/>
  <c r="L208" i="42"/>
  <c r="L209" i="42"/>
  <c r="P9" i="10"/>
  <c r="P10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H202" i="10"/>
  <c r="L202" i="10"/>
  <c r="H203" i="10"/>
  <c r="L203" i="10"/>
  <c r="H204" i="10"/>
  <c r="L204" i="10"/>
  <c r="H205" i="10"/>
  <c r="L205" i="10"/>
  <c r="H206" i="10"/>
  <c r="L206" i="10"/>
  <c r="H207" i="10"/>
  <c r="L207" i="10"/>
  <c r="H208" i="10"/>
  <c r="L208" i="10"/>
  <c r="H209" i="10"/>
  <c r="L209" i="10"/>
  <c r="H210" i="10"/>
  <c r="L210" i="10"/>
  <c r="P9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P10" i="18"/>
  <c r="L21" i="18"/>
  <c r="P21" i="18"/>
  <c r="L22" i="18"/>
  <c r="P22" i="18"/>
  <c r="L23" i="18"/>
  <c r="P23" i="18"/>
  <c r="L24" i="18"/>
  <c r="P24" i="18"/>
  <c r="L25" i="18"/>
  <c r="P25" i="18"/>
  <c r="L26" i="18"/>
  <c r="P26" i="18"/>
  <c r="G22" i="18"/>
  <c r="H22" i="18"/>
  <c r="L27" i="18"/>
  <c r="P27" i="18"/>
  <c r="G23" i="18"/>
  <c r="H23" i="18"/>
  <c r="L28" i="18"/>
  <c r="P28" i="18"/>
  <c r="G24" i="18"/>
  <c r="H24" i="18"/>
  <c r="L29" i="18"/>
  <c r="P29" i="18"/>
  <c r="G25" i="18"/>
  <c r="H25" i="18"/>
  <c r="L30" i="18"/>
  <c r="P30" i="18"/>
  <c r="G26" i="18"/>
  <c r="H26" i="18"/>
  <c r="L31" i="18"/>
  <c r="P31" i="18"/>
  <c r="G27" i="18"/>
  <c r="H27" i="18"/>
  <c r="L32" i="18"/>
  <c r="P32" i="18"/>
  <c r="G28" i="18"/>
  <c r="H28" i="18"/>
  <c r="L33" i="18"/>
  <c r="P33" i="18"/>
  <c r="G29" i="18"/>
  <c r="H29" i="18"/>
  <c r="L34" i="18"/>
  <c r="P34" i="18"/>
  <c r="G30" i="18"/>
  <c r="H30" i="18"/>
  <c r="L35" i="18"/>
  <c r="P35" i="18"/>
  <c r="G31" i="18"/>
  <c r="H31" i="18"/>
  <c r="L36" i="18"/>
  <c r="P36" i="18"/>
  <c r="G32" i="18"/>
  <c r="H32" i="18"/>
  <c r="L37" i="18"/>
  <c r="P37" i="18"/>
  <c r="G33" i="18"/>
  <c r="H33" i="18"/>
  <c r="L38" i="18"/>
  <c r="P38" i="18"/>
  <c r="G34" i="18"/>
  <c r="H34" i="18"/>
  <c r="L39" i="18"/>
  <c r="P39" i="18"/>
  <c r="G35" i="18"/>
  <c r="H35" i="18"/>
  <c r="L40" i="18"/>
  <c r="P40" i="18"/>
  <c r="G36" i="18"/>
  <c r="H36" i="18"/>
  <c r="L41" i="18"/>
  <c r="P41" i="18"/>
  <c r="G37" i="18"/>
  <c r="H37" i="18"/>
  <c r="L42" i="18"/>
  <c r="P42" i="18"/>
  <c r="G38" i="18"/>
  <c r="H38" i="18"/>
  <c r="L43" i="18"/>
  <c r="P43" i="18"/>
  <c r="G39" i="18"/>
  <c r="H39" i="18"/>
  <c r="L44" i="18"/>
  <c r="P44" i="18"/>
  <c r="G40" i="18"/>
  <c r="H40" i="18"/>
  <c r="L45" i="18"/>
  <c r="P45" i="18"/>
  <c r="G41" i="18"/>
  <c r="H41" i="18"/>
  <c r="L46" i="18"/>
  <c r="P46" i="18"/>
  <c r="G42" i="18"/>
  <c r="H42" i="18"/>
  <c r="L47" i="18"/>
  <c r="P47" i="18"/>
  <c r="G43" i="18"/>
  <c r="H43" i="18"/>
  <c r="L48" i="18"/>
  <c r="P48" i="18"/>
  <c r="G44" i="18"/>
  <c r="H44" i="18"/>
  <c r="L49" i="18"/>
  <c r="P49" i="18"/>
  <c r="G45" i="18"/>
  <c r="H45" i="18"/>
  <c r="L50" i="18"/>
  <c r="P50" i="18"/>
  <c r="G46" i="18"/>
  <c r="H46" i="18"/>
  <c r="G47" i="18"/>
  <c r="H47" i="18"/>
  <c r="L52" i="18"/>
  <c r="P52" i="18"/>
  <c r="G48" i="18"/>
  <c r="H48" i="18"/>
  <c r="L53" i="18"/>
  <c r="P53" i="18"/>
  <c r="G49" i="18"/>
  <c r="H49" i="18"/>
  <c r="L54" i="18"/>
  <c r="P54" i="18"/>
  <c r="G50" i="18"/>
  <c r="H50" i="18"/>
  <c r="L55" i="18"/>
  <c r="P55" i="18"/>
  <c r="G51" i="18"/>
  <c r="H51" i="18"/>
  <c r="L56" i="18"/>
  <c r="P56" i="18"/>
  <c r="G52" i="18"/>
  <c r="H52" i="18"/>
  <c r="L57" i="18"/>
  <c r="P57" i="18"/>
  <c r="G53" i="18"/>
  <c r="H53" i="18"/>
  <c r="L58" i="18"/>
  <c r="P58" i="18"/>
  <c r="G54" i="18"/>
  <c r="H54" i="18"/>
  <c r="L59" i="18"/>
  <c r="P59" i="18"/>
  <c r="G55" i="18"/>
  <c r="H55" i="18"/>
  <c r="L60" i="18"/>
  <c r="P60" i="18"/>
  <c r="G56" i="18"/>
  <c r="H56" i="18"/>
  <c r="L61" i="18"/>
  <c r="P61" i="18"/>
  <c r="G57" i="18"/>
  <c r="H57" i="18"/>
  <c r="L62" i="18"/>
  <c r="P62" i="18"/>
  <c r="G58" i="18"/>
  <c r="H58" i="18"/>
  <c r="L63" i="18"/>
  <c r="P63" i="18"/>
  <c r="G59" i="18"/>
  <c r="H59" i="18"/>
  <c r="L64" i="18"/>
  <c r="P64" i="18"/>
  <c r="G60" i="18"/>
  <c r="H60" i="18"/>
  <c r="L65" i="18"/>
  <c r="P65" i="18"/>
  <c r="G61" i="18"/>
  <c r="H61" i="18"/>
  <c r="L66" i="18"/>
  <c r="P66" i="18"/>
  <c r="G62" i="18"/>
  <c r="H62" i="18"/>
  <c r="L67" i="18"/>
  <c r="P67" i="18"/>
  <c r="G63" i="18"/>
  <c r="H63" i="18"/>
  <c r="L68" i="18"/>
  <c r="P68" i="18"/>
  <c r="G64" i="18"/>
  <c r="H64" i="18"/>
  <c r="L69" i="18"/>
  <c r="P69" i="18"/>
  <c r="G65" i="18"/>
  <c r="H65" i="18"/>
  <c r="L70" i="18"/>
  <c r="P70" i="18"/>
  <c r="G66" i="18"/>
  <c r="H66" i="18"/>
  <c r="L71" i="18"/>
  <c r="P71" i="18"/>
  <c r="G67" i="18"/>
  <c r="H67" i="18"/>
  <c r="L72" i="18"/>
  <c r="P72" i="18"/>
  <c r="G68" i="18"/>
  <c r="H68" i="18"/>
  <c r="L73" i="18"/>
  <c r="P73" i="18"/>
  <c r="G69" i="18"/>
  <c r="H69" i="18"/>
  <c r="L74" i="18"/>
  <c r="P74" i="18"/>
  <c r="G70" i="18"/>
  <c r="H70" i="18"/>
  <c r="L75" i="18"/>
  <c r="P75" i="18"/>
  <c r="G71" i="18"/>
  <c r="H71" i="18"/>
  <c r="L76" i="18"/>
  <c r="P76" i="18"/>
  <c r="G72" i="18"/>
  <c r="H72" i="18"/>
  <c r="L77" i="18"/>
  <c r="P77" i="18"/>
  <c r="G73" i="18"/>
  <c r="H73" i="18"/>
  <c r="L78" i="18"/>
  <c r="P78" i="18"/>
  <c r="G74" i="18"/>
  <c r="H74" i="18"/>
  <c r="L79" i="18"/>
  <c r="P79" i="18"/>
  <c r="G75" i="18"/>
  <c r="H75" i="18"/>
  <c r="L80" i="18"/>
  <c r="P80" i="18"/>
  <c r="G76" i="18"/>
  <c r="H76" i="18"/>
  <c r="L81" i="18"/>
  <c r="P81" i="18"/>
  <c r="G77" i="18"/>
  <c r="H77" i="18"/>
  <c r="L82" i="18"/>
  <c r="P82" i="18"/>
  <c r="G78" i="18"/>
  <c r="H78" i="18"/>
  <c r="L83" i="18"/>
  <c r="P83" i="18"/>
  <c r="G79" i="18"/>
  <c r="H79" i="18"/>
  <c r="L84" i="18"/>
  <c r="P84" i="18"/>
  <c r="G80" i="18"/>
  <c r="H80" i="18"/>
  <c r="L85" i="18"/>
  <c r="P85" i="18"/>
  <c r="G81" i="18"/>
  <c r="H81" i="18"/>
  <c r="L86" i="18"/>
  <c r="P86" i="18"/>
  <c r="G82" i="18"/>
  <c r="H82" i="18"/>
  <c r="L87" i="18"/>
  <c r="P87" i="18"/>
  <c r="G83" i="18"/>
  <c r="H83" i="18"/>
  <c r="L88" i="18"/>
  <c r="P88" i="18"/>
  <c r="G84" i="18"/>
  <c r="H84" i="18"/>
  <c r="L89" i="18"/>
  <c r="P89" i="18"/>
  <c r="G85" i="18"/>
  <c r="H85" i="18"/>
  <c r="L90" i="18"/>
  <c r="P90" i="18"/>
  <c r="G86" i="18"/>
  <c r="H86" i="18"/>
  <c r="L91" i="18"/>
  <c r="P91" i="18"/>
  <c r="G87" i="18"/>
  <c r="H87" i="18"/>
  <c r="L92" i="18"/>
  <c r="P92" i="18"/>
  <c r="G88" i="18"/>
  <c r="H88" i="18"/>
  <c r="L93" i="18"/>
  <c r="P93" i="18"/>
  <c r="G89" i="18"/>
  <c r="H89" i="18"/>
  <c r="L94" i="18"/>
  <c r="P94" i="18"/>
  <c r="G90" i="18"/>
  <c r="H90" i="18"/>
  <c r="L95" i="18"/>
  <c r="P95" i="18"/>
  <c r="G91" i="18"/>
  <c r="H91" i="18"/>
  <c r="L96" i="18"/>
  <c r="P96" i="18"/>
  <c r="G92" i="18"/>
  <c r="H92" i="18"/>
  <c r="L97" i="18"/>
  <c r="P97" i="18"/>
  <c r="G93" i="18"/>
  <c r="H93" i="18"/>
  <c r="L98" i="18"/>
  <c r="P98" i="18"/>
  <c r="G94" i="18"/>
  <c r="H94" i="18"/>
  <c r="L99" i="18"/>
  <c r="P99" i="18"/>
  <c r="G95" i="18"/>
  <c r="H95" i="18"/>
  <c r="L100" i="18"/>
  <c r="P100" i="18"/>
  <c r="G96" i="18"/>
  <c r="H96" i="18"/>
  <c r="L101" i="18"/>
  <c r="P101" i="18"/>
  <c r="G97" i="18"/>
  <c r="H97" i="18"/>
  <c r="L102" i="18"/>
  <c r="P102" i="18"/>
  <c r="G98" i="18"/>
  <c r="H98" i="18"/>
  <c r="L103" i="18"/>
  <c r="P103" i="18"/>
  <c r="G99" i="18"/>
  <c r="H99" i="18"/>
  <c r="L104" i="18"/>
  <c r="P104" i="18"/>
  <c r="G100" i="18"/>
  <c r="H100" i="18"/>
  <c r="L105" i="18"/>
  <c r="P105" i="18"/>
  <c r="G101" i="18"/>
  <c r="H101" i="18"/>
  <c r="L106" i="18"/>
  <c r="P106" i="18"/>
  <c r="G102" i="18"/>
  <c r="H102" i="18"/>
  <c r="L107" i="18"/>
  <c r="P107" i="18"/>
  <c r="G103" i="18"/>
  <c r="H103" i="18"/>
  <c r="L108" i="18"/>
  <c r="P108" i="18"/>
  <c r="G104" i="18"/>
  <c r="H104" i="18"/>
  <c r="L109" i="18"/>
  <c r="P109" i="18"/>
  <c r="G105" i="18"/>
  <c r="H105" i="18"/>
  <c r="L110" i="18"/>
  <c r="P110" i="18"/>
  <c r="G106" i="18"/>
  <c r="H106" i="18"/>
  <c r="L111" i="18"/>
  <c r="P111" i="18"/>
  <c r="G107" i="18"/>
  <c r="H107" i="18"/>
  <c r="L112" i="18"/>
  <c r="P112" i="18"/>
  <c r="G108" i="18"/>
  <c r="H108" i="18"/>
  <c r="L113" i="18"/>
  <c r="P113" i="18"/>
  <c r="G109" i="18"/>
  <c r="H109" i="18"/>
  <c r="L114" i="18"/>
  <c r="P114" i="18"/>
  <c r="G110" i="18"/>
  <c r="H110" i="18"/>
  <c r="L115" i="18"/>
  <c r="P115" i="18"/>
  <c r="G111" i="18"/>
  <c r="H111" i="18"/>
  <c r="L116" i="18"/>
  <c r="P116" i="18"/>
  <c r="G112" i="18"/>
  <c r="H112" i="18"/>
  <c r="L117" i="18"/>
  <c r="P117" i="18"/>
  <c r="G113" i="18"/>
  <c r="H113" i="18"/>
  <c r="L118" i="18"/>
  <c r="P118" i="18"/>
  <c r="G114" i="18"/>
  <c r="H114" i="18"/>
  <c r="L119" i="18"/>
  <c r="P119" i="18"/>
  <c r="G115" i="18"/>
  <c r="H115" i="18"/>
  <c r="L120" i="18"/>
  <c r="P120" i="18"/>
  <c r="G116" i="18"/>
  <c r="H116" i="18"/>
  <c r="L121" i="18"/>
  <c r="P121" i="18"/>
  <c r="G117" i="18"/>
  <c r="H117" i="18"/>
  <c r="L122" i="18"/>
  <c r="P122" i="18"/>
  <c r="G118" i="18"/>
  <c r="H118" i="18"/>
  <c r="L123" i="18"/>
  <c r="P123" i="18"/>
  <c r="G119" i="18"/>
  <c r="H119" i="18"/>
  <c r="L124" i="18"/>
  <c r="P124" i="18"/>
  <c r="G120" i="18"/>
  <c r="H120" i="18"/>
  <c r="L125" i="18"/>
  <c r="P125" i="18"/>
  <c r="G121" i="18"/>
  <c r="H121" i="18"/>
  <c r="L126" i="18"/>
  <c r="P126" i="18"/>
  <c r="G122" i="18"/>
  <c r="H122" i="18"/>
  <c r="L127" i="18"/>
  <c r="P127" i="18"/>
  <c r="G123" i="18"/>
  <c r="H123" i="18"/>
  <c r="L128" i="18"/>
  <c r="P128" i="18"/>
  <c r="G124" i="18"/>
  <c r="H124" i="18"/>
  <c r="L129" i="18"/>
  <c r="P129" i="18"/>
  <c r="G125" i="18"/>
  <c r="H125" i="18"/>
  <c r="L130" i="18"/>
  <c r="P130" i="18"/>
  <c r="G126" i="18"/>
  <c r="H126" i="18"/>
  <c r="L131" i="18"/>
  <c r="P131" i="18"/>
  <c r="G127" i="18"/>
  <c r="H127" i="18"/>
  <c r="L132" i="18"/>
  <c r="P132" i="18"/>
  <c r="G128" i="18"/>
  <c r="H128" i="18"/>
  <c r="L133" i="18"/>
  <c r="P133" i="18"/>
  <c r="G129" i="18"/>
  <c r="H129" i="18"/>
  <c r="L134" i="18"/>
  <c r="P134" i="18"/>
  <c r="G130" i="18"/>
  <c r="H130" i="18"/>
  <c r="L135" i="18"/>
  <c r="P135" i="18"/>
  <c r="G131" i="18"/>
  <c r="H131" i="18"/>
  <c r="L136" i="18"/>
  <c r="P136" i="18"/>
  <c r="G132" i="18"/>
  <c r="H132" i="18"/>
  <c r="L137" i="18"/>
  <c r="P137" i="18"/>
  <c r="G133" i="18"/>
  <c r="H133" i="18"/>
  <c r="L138" i="18"/>
  <c r="P138" i="18"/>
  <c r="G134" i="18"/>
  <c r="H134" i="18"/>
  <c r="L139" i="18"/>
  <c r="P139" i="18"/>
  <c r="G135" i="18"/>
  <c r="H135" i="18"/>
  <c r="L140" i="18"/>
  <c r="P140" i="18"/>
  <c r="G136" i="18"/>
  <c r="H136" i="18"/>
  <c r="L141" i="18"/>
  <c r="P141" i="18"/>
  <c r="G137" i="18"/>
  <c r="H137" i="18"/>
  <c r="L142" i="18"/>
  <c r="P142" i="18"/>
  <c r="G138" i="18"/>
  <c r="H138" i="18"/>
  <c r="L143" i="18"/>
  <c r="P143" i="18"/>
  <c r="G139" i="18"/>
  <c r="H139" i="18"/>
  <c r="L144" i="18"/>
  <c r="P144" i="18"/>
  <c r="G140" i="18"/>
  <c r="H140" i="18"/>
  <c r="L145" i="18"/>
  <c r="P145" i="18"/>
  <c r="G141" i="18"/>
  <c r="H141" i="18"/>
  <c r="L146" i="18"/>
  <c r="P146" i="18"/>
  <c r="G142" i="18"/>
  <c r="H142" i="18"/>
  <c r="L147" i="18"/>
  <c r="P147" i="18"/>
  <c r="G143" i="18"/>
  <c r="H143" i="18"/>
  <c r="L148" i="18"/>
  <c r="P148" i="18"/>
  <c r="G144" i="18"/>
  <c r="H144" i="18"/>
  <c r="L149" i="18"/>
  <c r="P149" i="18"/>
  <c r="G145" i="18"/>
  <c r="H145" i="18"/>
  <c r="L150" i="18"/>
  <c r="P150" i="18"/>
  <c r="G146" i="18"/>
  <c r="H146" i="18"/>
  <c r="L151" i="18"/>
  <c r="P151" i="18"/>
  <c r="G147" i="18"/>
  <c r="H147" i="18"/>
  <c r="L152" i="18"/>
  <c r="P152" i="18"/>
  <c r="G148" i="18"/>
  <c r="H148" i="18"/>
  <c r="L153" i="18"/>
  <c r="P153" i="18"/>
  <c r="G149" i="18"/>
  <c r="H149" i="18"/>
  <c r="L154" i="18"/>
  <c r="P154" i="18"/>
  <c r="G150" i="18"/>
  <c r="H150" i="18"/>
  <c r="L155" i="18"/>
  <c r="P155" i="18"/>
  <c r="G151" i="18"/>
  <c r="H151" i="18"/>
  <c r="L156" i="18"/>
  <c r="P156" i="18"/>
  <c r="G152" i="18"/>
  <c r="H152" i="18"/>
  <c r="L157" i="18"/>
  <c r="P157" i="18"/>
  <c r="G153" i="18"/>
  <c r="H153" i="18"/>
  <c r="L158" i="18"/>
  <c r="P158" i="18"/>
  <c r="G154" i="18"/>
  <c r="H154" i="18"/>
  <c r="L159" i="18"/>
  <c r="P159" i="18"/>
  <c r="G155" i="18"/>
  <c r="H155" i="18"/>
  <c r="L160" i="18"/>
  <c r="P160" i="18"/>
  <c r="G156" i="18"/>
  <c r="H156" i="18"/>
  <c r="L161" i="18"/>
  <c r="P161" i="18"/>
  <c r="G157" i="18"/>
  <c r="H157" i="18"/>
  <c r="L162" i="18"/>
  <c r="P162" i="18"/>
  <c r="G158" i="18"/>
  <c r="H158" i="18"/>
  <c r="L163" i="18"/>
  <c r="P163" i="18"/>
  <c r="G159" i="18"/>
  <c r="H159" i="18"/>
  <c r="L164" i="18"/>
  <c r="P164" i="18"/>
  <c r="G160" i="18"/>
  <c r="H160" i="18"/>
  <c r="L165" i="18"/>
  <c r="P165" i="18"/>
  <c r="G161" i="18"/>
  <c r="H161" i="18"/>
  <c r="L166" i="18"/>
  <c r="P166" i="18"/>
  <c r="G162" i="18"/>
  <c r="H162" i="18"/>
  <c r="L167" i="18"/>
  <c r="P167" i="18"/>
  <c r="G163" i="18"/>
  <c r="H163" i="18"/>
  <c r="L168" i="18"/>
  <c r="P168" i="18"/>
  <c r="G164" i="18"/>
  <c r="H164" i="18"/>
  <c r="L169" i="18"/>
  <c r="P169" i="18"/>
  <c r="G165" i="18"/>
  <c r="H165" i="18"/>
  <c r="L170" i="18"/>
  <c r="P170" i="18"/>
  <c r="G166" i="18"/>
  <c r="H166" i="18"/>
  <c r="L171" i="18"/>
  <c r="P171" i="18"/>
  <c r="G167" i="18"/>
  <c r="H167" i="18"/>
  <c r="L172" i="18"/>
  <c r="P172" i="18"/>
  <c r="G168" i="18"/>
  <c r="H168" i="18"/>
  <c r="L173" i="18"/>
  <c r="P173" i="18"/>
  <c r="G169" i="18"/>
  <c r="H169" i="18"/>
  <c r="L174" i="18"/>
  <c r="P174" i="18"/>
  <c r="G170" i="18"/>
  <c r="H170" i="18"/>
  <c r="L175" i="18"/>
  <c r="P175" i="18"/>
  <c r="G171" i="18"/>
  <c r="H171" i="18"/>
  <c r="L176" i="18"/>
  <c r="P176" i="18"/>
  <c r="G172" i="18"/>
  <c r="H172" i="18"/>
  <c r="L177" i="18"/>
  <c r="P177" i="18"/>
  <c r="G173" i="18"/>
  <c r="H173" i="18"/>
  <c r="L178" i="18"/>
  <c r="P178" i="18"/>
  <c r="G174" i="18"/>
  <c r="H174" i="18"/>
  <c r="L179" i="18"/>
  <c r="P179" i="18"/>
  <c r="G175" i="18"/>
  <c r="H175" i="18"/>
  <c r="L180" i="18"/>
  <c r="P180" i="18"/>
  <c r="G176" i="18"/>
  <c r="H176" i="18"/>
  <c r="L181" i="18"/>
  <c r="P181" i="18"/>
  <c r="G177" i="18"/>
  <c r="H177" i="18"/>
  <c r="L182" i="18"/>
  <c r="P182" i="18"/>
  <c r="G178" i="18"/>
  <c r="H178" i="18"/>
  <c r="L183" i="18"/>
  <c r="P183" i="18"/>
  <c r="G179" i="18"/>
  <c r="H179" i="18"/>
  <c r="L184" i="18"/>
  <c r="P184" i="18"/>
  <c r="G180" i="18"/>
  <c r="H180" i="18"/>
  <c r="L185" i="18"/>
  <c r="P185" i="18"/>
  <c r="G181" i="18"/>
  <c r="H181" i="18"/>
  <c r="L186" i="18"/>
  <c r="P186" i="18"/>
  <c r="G182" i="18"/>
  <c r="H182" i="18"/>
  <c r="L187" i="18"/>
  <c r="P187" i="18"/>
  <c r="G183" i="18"/>
  <c r="H183" i="18"/>
  <c r="L188" i="18"/>
  <c r="P188" i="18"/>
  <c r="G184" i="18"/>
  <c r="H184" i="18"/>
  <c r="L189" i="18"/>
  <c r="P189" i="18"/>
  <c r="G185" i="18"/>
  <c r="H185" i="18"/>
  <c r="L190" i="18"/>
  <c r="P190" i="18"/>
  <c r="G186" i="18"/>
  <c r="H186" i="18"/>
  <c r="L191" i="18"/>
  <c r="P191" i="18"/>
  <c r="G187" i="18"/>
  <c r="H187" i="18"/>
  <c r="L192" i="18"/>
  <c r="P192" i="18"/>
  <c r="G188" i="18"/>
  <c r="H188" i="18"/>
  <c r="L193" i="18"/>
  <c r="P193" i="18"/>
  <c r="G189" i="18"/>
  <c r="H189" i="18"/>
  <c r="L194" i="18"/>
  <c r="P194" i="18"/>
  <c r="G190" i="18"/>
  <c r="H190" i="18"/>
  <c r="L195" i="18"/>
  <c r="P195" i="18"/>
  <c r="G191" i="18"/>
  <c r="H191" i="18"/>
  <c r="L196" i="18"/>
  <c r="P196" i="18"/>
  <c r="G192" i="18"/>
  <c r="H192" i="18"/>
  <c r="L197" i="18"/>
  <c r="P197" i="18"/>
  <c r="G193" i="18"/>
  <c r="H193" i="18"/>
  <c r="L198" i="18"/>
  <c r="P198" i="18"/>
  <c r="G194" i="18"/>
  <c r="H194" i="18"/>
  <c r="L199" i="18"/>
  <c r="P199" i="18"/>
  <c r="G195" i="18"/>
  <c r="H195" i="18"/>
  <c r="L200" i="18"/>
  <c r="P200" i="18"/>
  <c r="G196" i="18"/>
  <c r="H196" i="18"/>
  <c r="L201" i="18"/>
  <c r="P201" i="18"/>
  <c r="G197" i="18"/>
  <c r="H197" i="18"/>
  <c r="L202" i="18"/>
  <c r="P202" i="18"/>
  <c r="G198" i="18"/>
  <c r="H198" i="18"/>
  <c r="L203" i="18"/>
  <c r="P203" i="18"/>
  <c r="G199" i="18"/>
  <c r="H199" i="18"/>
  <c r="L204" i="18"/>
  <c r="P204" i="18"/>
  <c r="G200" i="18"/>
  <c r="H200" i="18"/>
  <c r="L205" i="18"/>
  <c r="P205" i="18"/>
  <c r="G201" i="18"/>
  <c r="H201" i="18"/>
  <c r="L206" i="18"/>
  <c r="P206" i="18"/>
  <c r="G202" i="18"/>
  <c r="H202" i="18"/>
  <c r="L207" i="18"/>
  <c r="P207" i="18"/>
  <c r="G203" i="18"/>
  <c r="H203" i="18"/>
  <c r="L208" i="18"/>
  <c r="P208" i="18"/>
  <c r="G204" i="18"/>
  <c r="H204" i="18"/>
  <c r="L209" i="18"/>
  <c r="P209" i="18"/>
  <c r="G205" i="18"/>
  <c r="H205" i="18"/>
  <c r="L210" i="18"/>
  <c r="P210" i="18"/>
  <c r="G206" i="18"/>
  <c r="H206" i="18"/>
  <c r="L211" i="18"/>
  <c r="P211" i="18"/>
  <c r="G207" i="18"/>
  <c r="H207" i="18"/>
  <c r="L212" i="18"/>
  <c r="P212" i="18"/>
  <c r="G208" i="18"/>
  <c r="D21" i="32" s="1"/>
  <c r="H208" i="18"/>
  <c r="L213" i="18"/>
  <c r="P213" i="18"/>
  <c r="P9" i="1"/>
  <c r="P10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L67" i="1"/>
  <c r="H68" i="1"/>
  <c r="L68" i="1"/>
  <c r="H69" i="1"/>
  <c r="L69" i="1"/>
  <c r="H70" i="1"/>
  <c r="H71" i="1"/>
  <c r="L71" i="1"/>
  <c r="H72" i="1"/>
  <c r="L72" i="1"/>
  <c r="H73" i="1"/>
  <c r="L73" i="1"/>
  <c r="H74" i="1"/>
  <c r="L74" i="1"/>
  <c r="H75" i="1"/>
  <c r="L75" i="1"/>
  <c r="H76" i="1"/>
  <c r="L76" i="1"/>
  <c r="H77" i="1"/>
  <c r="L77" i="1"/>
  <c r="H78" i="1"/>
  <c r="L78" i="1"/>
  <c r="H79" i="1"/>
  <c r="L79" i="1"/>
  <c r="H80" i="1"/>
  <c r="L80" i="1"/>
  <c r="H81" i="1"/>
  <c r="L81" i="1"/>
  <c r="H82" i="1"/>
  <c r="L82" i="1"/>
  <c r="H83" i="1"/>
  <c r="L83" i="1"/>
  <c r="H84" i="1"/>
  <c r="L84" i="1"/>
  <c r="H85" i="1"/>
  <c r="L85" i="1"/>
  <c r="H86" i="1"/>
  <c r="L86" i="1"/>
  <c r="H87" i="1"/>
  <c r="L87" i="1"/>
  <c r="H88" i="1"/>
  <c r="L88" i="1"/>
  <c r="H89" i="1"/>
  <c r="L89" i="1"/>
  <c r="H90" i="1"/>
  <c r="L90" i="1"/>
  <c r="H91" i="1"/>
  <c r="L91" i="1"/>
  <c r="H92" i="1"/>
  <c r="L92" i="1"/>
  <c r="H93" i="1"/>
  <c r="L93" i="1"/>
  <c r="H94" i="1"/>
  <c r="L94" i="1"/>
  <c r="H95" i="1"/>
  <c r="L95" i="1"/>
  <c r="H96" i="1"/>
  <c r="L96" i="1"/>
  <c r="H97" i="1"/>
  <c r="L97" i="1"/>
  <c r="H98" i="1"/>
  <c r="H99" i="1"/>
  <c r="L99" i="1"/>
  <c r="H100" i="1"/>
  <c r="L100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H119" i="1"/>
  <c r="L119" i="1"/>
  <c r="H120" i="1"/>
  <c r="L120" i="1"/>
  <c r="H121" i="1"/>
  <c r="L121" i="1"/>
  <c r="H122" i="1"/>
  <c r="L122" i="1"/>
  <c r="H123" i="1"/>
  <c r="L123" i="1"/>
  <c r="H124" i="1"/>
  <c r="L124" i="1"/>
  <c r="H125" i="1"/>
  <c r="L125" i="1"/>
  <c r="H126" i="1"/>
  <c r="L126" i="1"/>
  <c r="H127" i="1"/>
  <c r="L127" i="1"/>
  <c r="H128" i="1"/>
  <c r="L128" i="1"/>
  <c r="H129" i="1"/>
  <c r="L129" i="1"/>
  <c r="H130" i="1"/>
  <c r="L130" i="1"/>
  <c r="H131" i="1"/>
  <c r="L131" i="1"/>
  <c r="H132" i="1"/>
  <c r="L132" i="1"/>
  <c r="H133" i="1"/>
  <c r="L133" i="1"/>
  <c r="H134" i="1"/>
  <c r="L134" i="1"/>
  <c r="H135" i="1"/>
  <c r="L135" i="1"/>
  <c r="H136" i="1"/>
  <c r="L136" i="1"/>
  <c r="H137" i="1"/>
  <c r="L137" i="1"/>
  <c r="H138" i="1"/>
  <c r="L138" i="1"/>
  <c r="H139" i="1"/>
  <c r="L139" i="1"/>
  <c r="H140" i="1"/>
  <c r="L140" i="1"/>
  <c r="H141" i="1"/>
  <c r="L141" i="1"/>
  <c r="H142" i="1"/>
  <c r="L142" i="1"/>
  <c r="H143" i="1"/>
  <c r="L143" i="1"/>
  <c r="H144" i="1"/>
  <c r="L144" i="1"/>
  <c r="H145" i="1"/>
  <c r="L145" i="1"/>
  <c r="H146" i="1"/>
  <c r="L146" i="1"/>
  <c r="H147" i="1"/>
  <c r="L147" i="1"/>
  <c r="H148" i="1"/>
  <c r="L148" i="1"/>
  <c r="H149" i="1"/>
  <c r="L149" i="1"/>
  <c r="H150" i="1"/>
  <c r="L150" i="1"/>
  <c r="H151" i="1"/>
  <c r="L151" i="1"/>
  <c r="H152" i="1"/>
  <c r="L152" i="1"/>
  <c r="H153" i="1"/>
  <c r="L153" i="1"/>
  <c r="H154" i="1"/>
  <c r="L154" i="1"/>
  <c r="H155" i="1"/>
  <c r="L155" i="1"/>
  <c r="H156" i="1"/>
  <c r="L156" i="1"/>
  <c r="H157" i="1"/>
  <c r="L157" i="1"/>
  <c r="H158" i="1"/>
  <c r="L158" i="1"/>
  <c r="H159" i="1"/>
  <c r="L159" i="1"/>
  <c r="H160" i="1"/>
  <c r="L160" i="1"/>
  <c r="H161" i="1"/>
  <c r="L161" i="1"/>
  <c r="H162" i="1"/>
  <c r="L162" i="1"/>
  <c r="H163" i="1"/>
  <c r="L163" i="1"/>
  <c r="H164" i="1"/>
  <c r="L164" i="1"/>
  <c r="H165" i="1"/>
  <c r="L165" i="1"/>
  <c r="H166" i="1"/>
  <c r="L166" i="1"/>
  <c r="H167" i="1"/>
  <c r="L167" i="1"/>
  <c r="H168" i="1"/>
  <c r="L168" i="1"/>
  <c r="H169" i="1"/>
  <c r="L169" i="1"/>
  <c r="H170" i="1"/>
  <c r="L170" i="1"/>
  <c r="H171" i="1"/>
  <c r="L171" i="1"/>
  <c r="H172" i="1"/>
  <c r="L172" i="1"/>
  <c r="H173" i="1"/>
  <c r="L173" i="1"/>
  <c r="H174" i="1"/>
  <c r="L174" i="1"/>
  <c r="H175" i="1"/>
  <c r="L175" i="1"/>
  <c r="H176" i="1"/>
  <c r="L176" i="1"/>
  <c r="H177" i="1"/>
  <c r="L177" i="1"/>
  <c r="H178" i="1"/>
  <c r="L178" i="1"/>
  <c r="H179" i="1"/>
  <c r="L179" i="1"/>
  <c r="H180" i="1"/>
  <c r="L180" i="1"/>
  <c r="H181" i="1"/>
  <c r="L181" i="1"/>
  <c r="H182" i="1"/>
  <c r="L182" i="1"/>
  <c r="H183" i="1"/>
  <c r="L183" i="1"/>
  <c r="H184" i="1"/>
  <c r="L184" i="1"/>
  <c r="H185" i="1"/>
  <c r="L185" i="1"/>
  <c r="H186" i="1"/>
  <c r="L186" i="1"/>
  <c r="H187" i="1"/>
  <c r="L187" i="1"/>
  <c r="H188" i="1"/>
  <c r="L188" i="1"/>
  <c r="H189" i="1"/>
  <c r="L189" i="1"/>
  <c r="H190" i="1"/>
  <c r="L190" i="1"/>
  <c r="H191" i="1"/>
  <c r="L191" i="1"/>
  <c r="H192" i="1"/>
  <c r="L192" i="1"/>
  <c r="H193" i="1"/>
  <c r="L193" i="1"/>
  <c r="H194" i="1"/>
  <c r="L194" i="1"/>
  <c r="H195" i="1"/>
  <c r="L195" i="1"/>
  <c r="H196" i="1"/>
  <c r="L196" i="1"/>
  <c r="H197" i="1"/>
  <c r="L197" i="1"/>
  <c r="H198" i="1"/>
  <c r="L198" i="1"/>
  <c r="H199" i="1"/>
  <c r="L199" i="1"/>
  <c r="H200" i="1"/>
  <c r="L200" i="1"/>
  <c r="H201" i="1"/>
  <c r="L201" i="1"/>
  <c r="H202" i="1"/>
  <c r="L202" i="1"/>
  <c r="H203" i="1"/>
  <c r="L203" i="1"/>
  <c r="H204" i="1"/>
  <c r="L204" i="1"/>
  <c r="H205" i="1"/>
  <c r="L205" i="1"/>
  <c r="H206" i="1"/>
  <c r="L206" i="1"/>
  <c r="H207" i="1"/>
  <c r="L207" i="1"/>
  <c r="H208" i="1"/>
  <c r="L208" i="1"/>
  <c r="H209" i="1"/>
  <c r="L209" i="1"/>
  <c r="P9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H89" i="38"/>
  <c r="L89" i="38"/>
  <c r="H90" i="38"/>
  <c r="L90" i="38"/>
  <c r="H91" i="38"/>
  <c r="L91" i="38"/>
  <c r="H92" i="38"/>
  <c r="L92" i="38"/>
  <c r="H93" i="38"/>
  <c r="L93" i="38"/>
  <c r="H94" i="38"/>
  <c r="L94" i="38"/>
  <c r="H95" i="38"/>
  <c r="L95" i="38"/>
  <c r="H96" i="38"/>
  <c r="L96" i="38"/>
  <c r="H97" i="38"/>
  <c r="L97" i="38"/>
  <c r="H98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E21" i="32"/>
  <c r="B17" i="32"/>
  <c r="E10" i="32"/>
  <c r="E26" i="32"/>
  <c r="B8" i="32"/>
  <c r="B13" i="32"/>
  <c r="E13" i="32"/>
  <c r="B19" i="32"/>
  <c r="B22" i="32"/>
  <c r="B14" i="32"/>
  <c r="P15" i="26"/>
  <c r="P16" i="26"/>
  <c r="P17" i="26"/>
  <c r="P18" i="26"/>
  <c r="P19" i="26"/>
  <c r="P20" i="26"/>
  <c r="P21" i="26"/>
  <c r="P22" i="26"/>
  <c r="G23" i="26"/>
  <c r="P23" i="26"/>
  <c r="G24" i="26"/>
  <c r="P24" i="26"/>
  <c r="G25" i="26"/>
  <c r="P25" i="26"/>
  <c r="G26" i="26"/>
  <c r="P26" i="26" s="1"/>
  <c r="G27" i="26"/>
  <c r="P27" i="26" s="1"/>
  <c r="G28" i="26"/>
  <c r="P28" i="26" s="1"/>
  <c r="G29" i="26"/>
  <c r="P29" i="26" s="1"/>
  <c r="G30" i="26"/>
  <c r="P30" i="26" s="1"/>
  <c r="G31" i="26"/>
  <c r="P31" i="26" s="1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P205" i="26"/>
  <c r="G206" i="26"/>
  <c r="P206" i="26"/>
  <c r="G207" i="26"/>
  <c r="P207" i="26"/>
  <c r="G208" i="26"/>
  <c r="P208" i="26"/>
  <c r="P21" i="21"/>
  <c r="P22" i="21"/>
  <c r="P23" i="21"/>
  <c r="P24" i="21"/>
  <c r="P25" i="21"/>
  <c r="P26" i="21"/>
  <c r="P27" i="21"/>
  <c r="S215" i="21"/>
  <c r="T215" i="21"/>
  <c r="P11" i="39"/>
  <c r="P17" i="40"/>
  <c r="P12" i="39"/>
  <c r="P18" i="40"/>
  <c r="P13" i="39"/>
  <c r="P19" i="40"/>
  <c r="P14" i="39"/>
  <c r="P20" i="40"/>
  <c r="P15" i="39"/>
  <c r="P21" i="40"/>
  <c r="G22" i="40"/>
  <c r="P16" i="39"/>
  <c r="P22" i="40"/>
  <c r="G23" i="40"/>
  <c r="G24" i="40" s="1"/>
  <c r="G25" i="40" s="1"/>
  <c r="G26" i="40" s="1"/>
  <c r="G27" i="40" s="1"/>
  <c r="G28" i="40" s="1"/>
  <c r="G29" i="40" s="1"/>
  <c r="G30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G56" i="40" s="1"/>
  <c r="G57" i="40" s="1"/>
  <c r="G58" i="40" s="1"/>
  <c r="G59" i="40" s="1"/>
  <c r="G60" i="40" s="1"/>
  <c r="G61" i="40" s="1"/>
  <c r="G62" i="40" s="1"/>
  <c r="G63" i="40" s="1"/>
  <c r="G64" i="40" s="1"/>
  <c r="G65" i="40" s="1"/>
  <c r="G66" i="40" s="1"/>
  <c r="G67" i="40" s="1"/>
  <c r="G68" i="40" s="1"/>
  <c r="G69" i="40" s="1"/>
  <c r="G70" i="40" s="1"/>
  <c r="G71" i="40" s="1"/>
  <c r="G72" i="40" s="1"/>
  <c r="P17" i="39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G208" i="40"/>
  <c r="P208" i="40"/>
  <c r="P12" i="42"/>
  <c r="P13" i="42"/>
  <c r="P14" i="42"/>
  <c r="P15" i="42"/>
  <c r="P16" i="42"/>
  <c r="P17" i="42"/>
  <c r="P18" i="42"/>
  <c r="P19" i="42"/>
  <c r="P20" i="42"/>
  <c r="P21" i="42"/>
  <c r="P22" i="42"/>
  <c r="P23" i="42"/>
  <c r="G37" i="42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G78" i="42" s="1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P78" i="42"/>
  <c r="G79" i="42"/>
  <c r="P79" i="42"/>
  <c r="G80" i="42"/>
  <c r="P80" i="42"/>
  <c r="G81" i="42"/>
  <c r="P81" i="42"/>
  <c r="G82" i="42"/>
  <c r="P82" i="42"/>
  <c r="G83" i="42"/>
  <c r="P83" i="42"/>
  <c r="G84" i="42"/>
  <c r="P84" i="42"/>
  <c r="G85" i="42"/>
  <c r="P85" i="42"/>
  <c r="G86" i="42"/>
  <c r="P86" i="42"/>
  <c r="G87" i="42"/>
  <c r="P87" i="42"/>
  <c r="G88" i="42"/>
  <c r="P88" i="42"/>
  <c r="G89" i="42"/>
  <c r="P89" i="42"/>
  <c r="G90" i="42"/>
  <c r="P90" i="42"/>
  <c r="G91" i="42"/>
  <c r="P91" i="42"/>
  <c r="G92" i="42"/>
  <c r="P92" i="42"/>
  <c r="G93" i="42"/>
  <c r="P93" i="42"/>
  <c r="G94" i="42"/>
  <c r="P94" i="42"/>
  <c r="G95" i="42"/>
  <c r="P95" i="42"/>
  <c r="G96" i="42"/>
  <c r="P96" i="42"/>
  <c r="G97" i="42"/>
  <c r="P97" i="42"/>
  <c r="G98" i="42"/>
  <c r="P98" i="42"/>
  <c r="G99" i="42"/>
  <c r="P99" i="42"/>
  <c r="G100" i="42"/>
  <c r="P100" i="42"/>
  <c r="G101" i="42"/>
  <c r="P101" i="42"/>
  <c r="G102" i="42"/>
  <c r="P102" i="42"/>
  <c r="G103" i="42"/>
  <c r="P103" i="42"/>
  <c r="G104" i="42"/>
  <c r="P104" i="42"/>
  <c r="G105" i="42"/>
  <c r="P105" i="42"/>
  <c r="G106" i="42"/>
  <c r="P106" i="42"/>
  <c r="G107" i="42"/>
  <c r="P107" i="42"/>
  <c r="G108" i="42"/>
  <c r="P108" i="42"/>
  <c r="G109" i="42"/>
  <c r="P109" i="42"/>
  <c r="G110" i="42"/>
  <c r="P110" i="42"/>
  <c r="G111" i="42"/>
  <c r="P111" i="42"/>
  <c r="G112" i="42"/>
  <c r="P112" i="42"/>
  <c r="G113" i="42"/>
  <c r="P113" i="42"/>
  <c r="G114" i="42"/>
  <c r="P114" i="42"/>
  <c r="G115" i="42"/>
  <c r="P115" i="42"/>
  <c r="G116" i="42"/>
  <c r="P116" i="42"/>
  <c r="G117" i="42"/>
  <c r="P117" i="42"/>
  <c r="G118" i="42"/>
  <c r="P118" i="42"/>
  <c r="G119" i="42"/>
  <c r="P119" i="42"/>
  <c r="G120" i="42"/>
  <c r="P120" i="42"/>
  <c r="G121" i="42"/>
  <c r="P121" i="42"/>
  <c r="G122" i="42"/>
  <c r="P122" i="42"/>
  <c r="G123" i="42"/>
  <c r="P123" i="42"/>
  <c r="G124" i="42"/>
  <c r="P124" i="42"/>
  <c r="G125" i="42"/>
  <c r="P125" i="42"/>
  <c r="G126" i="42"/>
  <c r="P126" i="42"/>
  <c r="G127" i="42"/>
  <c r="P127" i="42"/>
  <c r="G128" i="42"/>
  <c r="P128" i="42"/>
  <c r="G129" i="42"/>
  <c r="P129" i="42"/>
  <c r="G130" i="42"/>
  <c r="P130" i="42"/>
  <c r="G131" i="42"/>
  <c r="P131" i="42"/>
  <c r="G132" i="42"/>
  <c r="P132" i="42"/>
  <c r="G133" i="42"/>
  <c r="P133" i="42"/>
  <c r="G134" i="42"/>
  <c r="P134" i="42"/>
  <c r="G135" i="42"/>
  <c r="P135" i="42"/>
  <c r="G136" i="42"/>
  <c r="P136" i="42"/>
  <c r="G137" i="42"/>
  <c r="P137" i="42"/>
  <c r="G138" i="42"/>
  <c r="P138" i="42"/>
  <c r="G139" i="42"/>
  <c r="P139" i="42"/>
  <c r="G140" i="42"/>
  <c r="P140" i="42"/>
  <c r="G141" i="42"/>
  <c r="P141" i="42"/>
  <c r="G142" i="42"/>
  <c r="P142" i="42"/>
  <c r="G143" i="42"/>
  <c r="P143" i="42"/>
  <c r="G144" i="42"/>
  <c r="P144" i="42"/>
  <c r="G145" i="42"/>
  <c r="P145" i="42"/>
  <c r="G146" i="42"/>
  <c r="P146" i="42"/>
  <c r="G147" i="42"/>
  <c r="P147" i="42"/>
  <c r="G148" i="42"/>
  <c r="P148" i="42"/>
  <c r="G149" i="42"/>
  <c r="P149" i="42"/>
  <c r="G150" i="42"/>
  <c r="P150" i="42"/>
  <c r="G151" i="42"/>
  <c r="P151" i="42"/>
  <c r="G152" i="42"/>
  <c r="P152" i="42"/>
  <c r="G153" i="42"/>
  <c r="P153" i="42"/>
  <c r="G154" i="42"/>
  <c r="P154" i="42"/>
  <c r="G155" i="42"/>
  <c r="P155" i="42"/>
  <c r="G156" i="42"/>
  <c r="P156" i="42"/>
  <c r="G157" i="42"/>
  <c r="P157" i="42"/>
  <c r="G158" i="42"/>
  <c r="P158" i="42"/>
  <c r="G159" i="42"/>
  <c r="P159" i="42"/>
  <c r="G160" i="42"/>
  <c r="P160" i="42"/>
  <c r="G161" i="42"/>
  <c r="P161" i="42"/>
  <c r="G162" i="42"/>
  <c r="P162" i="42"/>
  <c r="G163" i="42"/>
  <c r="P163" i="42"/>
  <c r="G164" i="42"/>
  <c r="P164" i="42"/>
  <c r="G165" i="42"/>
  <c r="P165" i="42"/>
  <c r="G166" i="42"/>
  <c r="P166" i="42"/>
  <c r="G167" i="42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P207" i="42"/>
  <c r="G208" i="42"/>
  <c r="P208" i="42"/>
  <c r="P11" i="17"/>
  <c r="P12" i="17"/>
  <c r="P13" i="17"/>
  <c r="P14" i="17"/>
  <c r="P15" i="17"/>
  <c r="P15" i="38"/>
  <c r="P16" i="17"/>
  <c r="P16" i="38"/>
  <c r="P17" i="17"/>
  <c r="P17" i="38"/>
  <c r="P18" i="17"/>
  <c r="P18" i="38"/>
  <c r="P19" i="17"/>
  <c r="P19" i="38"/>
  <c r="P21" i="17"/>
  <c r="P20" i="38"/>
  <c r="P22" i="17"/>
  <c r="G12" i="38"/>
  <c r="P21" i="38"/>
  <c r="P23" i="17"/>
  <c r="G13" i="38"/>
  <c r="P22" i="38"/>
  <c r="P24" i="17"/>
  <c r="G14" i="38"/>
  <c r="P23" i="38"/>
  <c r="P25" i="17"/>
  <c r="G15" i="38"/>
  <c r="P24" i="38"/>
  <c r="P26" i="17"/>
  <c r="G16" i="38"/>
  <c r="P25" i="38"/>
  <c r="P27" i="17"/>
  <c r="G17" i="38"/>
  <c r="P26" i="38"/>
  <c r="G18" i="38"/>
  <c r="P27" i="38"/>
  <c r="G19" i="38"/>
  <c r="P28" i="38"/>
  <c r="G20" i="38"/>
  <c r="P29" i="38"/>
  <c r="G21" i="38"/>
  <c r="P30" i="38"/>
  <c r="G22" i="38"/>
  <c r="P31" i="38"/>
  <c r="G23" i="38"/>
  <c r="P32" i="38"/>
  <c r="G24" i="38"/>
  <c r="P33" i="38"/>
  <c r="G25" i="38"/>
  <c r="P34" i="38"/>
  <c r="G26" i="38"/>
  <c r="P35" i="38"/>
  <c r="G27" i="38"/>
  <c r="P36" i="38"/>
  <c r="G28" i="38"/>
  <c r="P37" i="38"/>
  <c r="G29" i="38"/>
  <c r="P38" i="38"/>
  <c r="G30" i="38"/>
  <c r="P39" i="38"/>
  <c r="G31" i="38"/>
  <c r="P40" i="38"/>
  <c r="G32" i="38"/>
  <c r="P41" i="38"/>
  <c r="G33" i="38"/>
  <c r="P42" i="38"/>
  <c r="G34" i="38"/>
  <c r="P43" i="38"/>
  <c r="G35" i="38"/>
  <c r="P44" i="38"/>
  <c r="G36" i="38"/>
  <c r="P45" i="38"/>
  <c r="G37" i="38"/>
  <c r="P46" i="38"/>
  <c r="G38" i="38"/>
  <c r="P47" i="38"/>
  <c r="G39" i="38"/>
  <c r="P48" i="38"/>
  <c r="G40" i="38"/>
  <c r="P49" i="38"/>
  <c r="G41" i="38"/>
  <c r="P50" i="38"/>
  <c r="G42" i="38"/>
  <c r="P51" i="38"/>
  <c r="G43" i="38"/>
  <c r="P52" i="38"/>
  <c r="G44" i="38"/>
  <c r="P53" i="38"/>
  <c r="P54" i="38"/>
  <c r="G45" i="38"/>
  <c r="P55" i="38"/>
  <c r="G46" i="38"/>
  <c r="P56" i="38"/>
  <c r="G47" i="38"/>
  <c r="P57" i="38"/>
  <c r="G48" i="38"/>
  <c r="P58" i="38"/>
  <c r="G49" i="38"/>
  <c r="P59" i="38"/>
  <c r="G50" i="38"/>
  <c r="P60" i="38"/>
  <c r="G51" i="38"/>
  <c r="P61" i="38"/>
  <c r="G52" i="38"/>
  <c r="P62" i="38"/>
  <c r="G53" i="38"/>
  <c r="P63" i="38"/>
  <c r="G54" i="38"/>
  <c r="P64" i="38"/>
  <c r="G55" i="38"/>
  <c r="P65" i="38"/>
  <c r="G56" i="38"/>
  <c r="P66" i="38"/>
  <c r="G57" i="38"/>
  <c r="P67" i="38"/>
  <c r="G58" i="38"/>
  <c r="P68" i="38"/>
  <c r="G59" i="38"/>
  <c r="P69" i="38"/>
  <c r="G60" i="38"/>
  <c r="P70" i="38"/>
  <c r="G61" i="38"/>
  <c r="P71" i="38"/>
  <c r="G62" i="38"/>
  <c r="P72" i="38"/>
  <c r="G63" i="38"/>
  <c r="P73" i="38"/>
  <c r="G64" i="38"/>
  <c r="P74" i="38"/>
  <c r="G65" i="38"/>
  <c r="P75" i="38"/>
  <c r="G66" i="38"/>
  <c r="P76" i="38"/>
  <c r="G67" i="38"/>
  <c r="P77" i="38"/>
  <c r="G68" i="38"/>
  <c r="P78" i="38"/>
  <c r="G69" i="38"/>
  <c r="P79" i="38"/>
  <c r="G70" i="38"/>
  <c r="P80" i="38"/>
  <c r="G71" i="38"/>
  <c r="P81" i="38"/>
  <c r="G72" i="38"/>
  <c r="P82" i="38"/>
  <c r="G73" i="38"/>
  <c r="P83" i="38"/>
  <c r="G74" i="38"/>
  <c r="P84" i="38"/>
  <c r="G75" i="38"/>
  <c r="P85" i="38"/>
  <c r="G76" i="38"/>
  <c r="P86" i="38"/>
  <c r="G77" i="38"/>
  <c r="P87" i="38"/>
  <c r="G78" i="38"/>
  <c r="P88" i="38"/>
  <c r="G79" i="38"/>
  <c r="P89" i="38"/>
  <c r="G80" i="38"/>
  <c r="P90" i="38"/>
  <c r="G81" i="38"/>
  <c r="P91" i="38"/>
  <c r="G82" i="38"/>
  <c r="P92" i="38"/>
  <c r="G83" i="38"/>
  <c r="P93" i="38"/>
  <c r="G84" i="38"/>
  <c r="P94" i="38"/>
  <c r="G85" i="38"/>
  <c r="P95" i="38"/>
  <c r="G86" i="38"/>
  <c r="P96" i="38"/>
  <c r="G87" i="38"/>
  <c r="P97" i="38"/>
  <c r="G88" i="38"/>
  <c r="P98" i="38"/>
  <c r="G89" i="38"/>
  <c r="P99" i="38"/>
  <c r="G90" i="38"/>
  <c r="P100" i="38"/>
  <c r="G91" i="38"/>
  <c r="P101" i="38"/>
  <c r="G92" i="38"/>
  <c r="P102" i="38"/>
  <c r="G93" i="38"/>
  <c r="P103" i="38"/>
  <c r="G94" i="38"/>
  <c r="P104" i="38"/>
  <c r="G95" i="38"/>
  <c r="P105" i="38"/>
  <c r="G96" i="38"/>
  <c r="P106" i="38"/>
  <c r="G97" i="38"/>
  <c r="P107" i="38"/>
  <c r="G98" i="38"/>
  <c r="P108" i="38"/>
  <c r="G99" i="38"/>
  <c r="P109" i="38"/>
  <c r="G100" i="38"/>
  <c r="P110" i="38"/>
  <c r="G101" i="38"/>
  <c r="P111" i="38"/>
  <c r="G102" i="38"/>
  <c r="P112" i="38"/>
  <c r="G103" i="38"/>
  <c r="P113" i="38"/>
  <c r="G104" i="38"/>
  <c r="P114" i="38"/>
  <c r="G105" i="38"/>
  <c r="P115" i="38"/>
  <c r="G106" i="38"/>
  <c r="P116" i="38"/>
  <c r="G107" i="38"/>
  <c r="P117" i="38"/>
  <c r="G108" i="38"/>
  <c r="P118" i="38"/>
  <c r="G109" i="38"/>
  <c r="P119" i="38"/>
  <c r="G110" i="38"/>
  <c r="P120" i="38"/>
  <c r="G111" i="38"/>
  <c r="P121" i="38"/>
  <c r="G112" i="38"/>
  <c r="P122" i="38"/>
  <c r="G113" i="38"/>
  <c r="P123" i="38"/>
  <c r="G114" i="38"/>
  <c r="P124" i="38"/>
  <c r="G115" i="38"/>
  <c r="P125" i="38"/>
  <c r="G116" i="38"/>
  <c r="P126" i="38"/>
  <c r="G117" i="38"/>
  <c r="P127" i="38"/>
  <c r="G118" i="38"/>
  <c r="P128" i="38"/>
  <c r="G119" i="38"/>
  <c r="P129" i="38"/>
  <c r="G120" i="38"/>
  <c r="P130" i="38"/>
  <c r="G121" i="38"/>
  <c r="P131" i="38"/>
  <c r="G122" i="38"/>
  <c r="P132" i="38"/>
  <c r="G123" i="38"/>
  <c r="P133" i="38"/>
  <c r="G124" i="38"/>
  <c r="P134" i="38"/>
  <c r="G125" i="38"/>
  <c r="P135" i="38"/>
  <c r="G126" i="38"/>
  <c r="P136" i="38"/>
  <c r="G127" i="38"/>
  <c r="P137" i="38"/>
  <c r="G128" i="38"/>
  <c r="P138" i="38"/>
  <c r="G129" i="38"/>
  <c r="P139" i="38"/>
  <c r="G130" i="38"/>
  <c r="P140" i="38"/>
  <c r="G131" i="38"/>
  <c r="P141" i="38"/>
  <c r="G132" i="38"/>
  <c r="P142" i="38"/>
  <c r="G133" i="38"/>
  <c r="P143" i="38"/>
  <c r="G134" i="38"/>
  <c r="P144" i="38"/>
  <c r="G135" i="38"/>
  <c r="P145" i="38"/>
  <c r="G136" i="38"/>
  <c r="P146" i="38"/>
  <c r="G137" i="38"/>
  <c r="P147" i="38"/>
  <c r="G138" i="38"/>
  <c r="P148" i="38"/>
  <c r="G139" i="38"/>
  <c r="P149" i="38"/>
  <c r="G140" i="38"/>
  <c r="P150" i="38"/>
  <c r="G141" i="38"/>
  <c r="P151" i="38"/>
  <c r="G142" i="38"/>
  <c r="P152" i="38"/>
  <c r="G143" i="38"/>
  <c r="P153" i="38"/>
  <c r="G144" i="38"/>
  <c r="P154" i="38"/>
  <c r="G145" i="38"/>
  <c r="P155" i="38"/>
  <c r="G146" i="38"/>
  <c r="P156" i="38"/>
  <c r="G147" i="38"/>
  <c r="P157" i="38"/>
  <c r="G148" i="38"/>
  <c r="P158" i="38"/>
  <c r="G149" i="38"/>
  <c r="P159" i="38"/>
  <c r="G150" i="38"/>
  <c r="P160" i="38"/>
  <c r="G151" i="38"/>
  <c r="P161" i="38"/>
  <c r="G152" i="38"/>
  <c r="P162" i="38"/>
  <c r="G153" i="38"/>
  <c r="P163" i="38"/>
  <c r="G154" i="38"/>
  <c r="P164" i="38"/>
  <c r="G155" i="38"/>
  <c r="P165" i="38"/>
  <c r="G156" i="38"/>
  <c r="P166" i="38"/>
  <c r="G157" i="38"/>
  <c r="P167" i="38"/>
  <c r="G158" i="38"/>
  <c r="P168" i="38"/>
  <c r="G159" i="38"/>
  <c r="P169" i="38"/>
  <c r="G160" i="38"/>
  <c r="P170" i="38"/>
  <c r="G161" i="38"/>
  <c r="P171" i="38"/>
  <c r="G162" i="38"/>
  <c r="P172" i="38"/>
  <c r="G163" i="38"/>
  <c r="P173" i="38"/>
  <c r="G164" i="38"/>
  <c r="P174" i="38"/>
  <c r="G165" i="38"/>
  <c r="P175" i="38"/>
  <c r="G166" i="38"/>
  <c r="P176" i="38"/>
  <c r="G167" i="38"/>
  <c r="P177" i="38"/>
  <c r="G168" i="38"/>
  <c r="P178" i="38"/>
  <c r="G169" i="38"/>
  <c r="P179" i="38"/>
  <c r="G170" i="38"/>
  <c r="P180" i="38"/>
  <c r="G171" i="38"/>
  <c r="P181" i="38"/>
  <c r="G172" i="38"/>
  <c r="P182" i="38"/>
  <c r="G173" i="38"/>
  <c r="P183" i="38"/>
  <c r="G174" i="38"/>
  <c r="P184" i="38"/>
  <c r="G175" i="38"/>
  <c r="P185" i="38"/>
  <c r="G176" i="38"/>
  <c r="P186" i="38"/>
  <c r="G177" i="38"/>
  <c r="P187" i="38"/>
  <c r="G178" i="38"/>
  <c r="P188" i="38"/>
  <c r="G179" i="38"/>
  <c r="P189" i="38"/>
  <c r="G180" i="38"/>
  <c r="P190" i="38"/>
  <c r="G181" i="38"/>
  <c r="P191" i="38"/>
  <c r="G182" i="38"/>
  <c r="P192" i="38"/>
  <c r="G183" i="38"/>
  <c r="P193" i="38"/>
  <c r="G184" i="38"/>
  <c r="P194" i="38"/>
  <c r="G185" i="38"/>
  <c r="P195" i="38"/>
  <c r="G186" i="38"/>
  <c r="P196" i="38"/>
  <c r="G187" i="38"/>
  <c r="P197" i="38"/>
  <c r="G188" i="38"/>
  <c r="P198" i="38"/>
  <c r="G189" i="38"/>
  <c r="P199" i="38"/>
  <c r="G190" i="38"/>
  <c r="P200" i="38"/>
  <c r="G191" i="38"/>
  <c r="P201" i="38"/>
  <c r="G192" i="38"/>
  <c r="P202" i="38"/>
  <c r="G193" i="38"/>
  <c r="P203" i="38"/>
  <c r="G194" i="38"/>
  <c r="P204" i="38"/>
  <c r="G195" i="38"/>
  <c r="P205" i="38"/>
  <c r="G196" i="38"/>
  <c r="P206" i="38"/>
  <c r="G197" i="38"/>
  <c r="D10" i="32" s="1"/>
  <c r="P207" i="38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G46" i="16"/>
  <c r="P54" i="16"/>
  <c r="P55" i="16"/>
  <c r="G47" i="16"/>
  <c r="P56" i="16"/>
  <c r="G48" i="16"/>
  <c r="P57" i="16"/>
  <c r="G49" i="16"/>
  <c r="P58" i="16"/>
  <c r="G50" i="16"/>
  <c r="P59" i="16"/>
  <c r="G51" i="16"/>
  <c r="P60" i="16"/>
  <c r="G52" i="16"/>
  <c r="P61" i="16"/>
  <c r="G53" i="16"/>
  <c r="P62" i="16"/>
  <c r="G54" i="16"/>
  <c r="P63" i="16"/>
  <c r="G55" i="16"/>
  <c r="P64" i="16"/>
  <c r="G56" i="16"/>
  <c r="P65" i="16"/>
  <c r="G57" i="16"/>
  <c r="P66" i="16"/>
  <c r="G58" i="16"/>
  <c r="P67" i="16"/>
  <c r="G59" i="16"/>
  <c r="P68" i="16"/>
  <c r="G60" i="16"/>
  <c r="P69" i="16"/>
  <c r="G61" i="16"/>
  <c r="P70" i="16"/>
  <c r="G62" i="16"/>
  <c r="P71" i="16"/>
  <c r="G63" i="16"/>
  <c r="P72" i="16"/>
  <c r="G64" i="16"/>
  <c r="P73" i="16"/>
  <c r="G65" i="16"/>
  <c r="P74" i="16"/>
  <c r="G66" i="16"/>
  <c r="P75" i="16"/>
  <c r="G67" i="16"/>
  <c r="P76" i="16"/>
  <c r="G68" i="16"/>
  <c r="P77" i="16"/>
  <c r="G69" i="16"/>
  <c r="P78" i="16"/>
  <c r="G70" i="16"/>
  <c r="P79" i="16"/>
  <c r="G71" i="16"/>
  <c r="P80" i="16"/>
  <c r="G72" i="16"/>
  <c r="P81" i="16"/>
  <c r="G73" i="16"/>
  <c r="P82" i="16"/>
  <c r="G74" i="16"/>
  <c r="P83" i="16"/>
  <c r="G75" i="16"/>
  <c r="P84" i="16"/>
  <c r="G76" i="16"/>
  <c r="P85" i="16"/>
  <c r="G77" i="16"/>
  <c r="P86" i="16"/>
  <c r="G78" i="16"/>
  <c r="P87" i="16"/>
  <c r="G79" i="16"/>
  <c r="P88" i="16"/>
  <c r="G80" i="16"/>
  <c r="P89" i="16"/>
  <c r="G81" i="16"/>
  <c r="P90" i="16"/>
  <c r="G82" i="16"/>
  <c r="P91" i="16"/>
  <c r="G83" i="16"/>
  <c r="P92" i="16"/>
  <c r="G84" i="16"/>
  <c r="P93" i="16"/>
  <c r="G85" i="16"/>
  <c r="P94" i="16"/>
  <c r="G86" i="16"/>
  <c r="P95" i="16"/>
  <c r="G87" i="16"/>
  <c r="P96" i="16"/>
  <c r="G88" i="16"/>
  <c r="P97" i="16"/>
  <c r="G89" i="16"/>
  <c r="P98" i="16"/>
  <c r="G90" i="16"/>
  <c r="D6" i="32" s="1"/>
  <c r="P99" i="16"/>
  <c r="G91" i="16"/>
  <c r="G92" i="16"/>
  <c r="P101" i="16"/>
  <c r="G93" i="16"/>
  <c r="P102" i="16"/>
  <c r="G94" i="16"/>
  <c r="P103" i="16"/>
  <c r="G95" i="16"/>
  <c r="P104" i="16"/>
  <c r="G96" i="16"/>
  <c r="P105" i="16"/>
  <c r="G97" i="16"/>
  <c r="P106" i="16"/>
  <c r="G98" i="16"/>
  <c r="P107" i="16"/>
  <c r="G99" i="16"/>
  <c r="P108" i="16"/>
  <c r="G100" i="16"/>
  <c r="P109" i="16"/>
  <c r="G101" i="16"/>
  <c r="P110" i="16"/>
  <c r="G102" i="16"/>
  <c r="P111" i="16"/>
  <c r="G103" i="16"/>
  <c r="P112" i="16"/>
  <c r="G104" i="16"/>
  <c r="P113" i="16"/>
  <c r="G105" i="16"/>
  <c r="P114" i="16"/>
  <c r="G106" i="16"/>
  <c r="P115" i="16"/>
  <c r="G107" i="16"/>
  <c r="P116" i="16"/>
  <c r="G108" i="16"/>
  <c r="P117" i="16"/>
  <c r="G109" i="16"/>
  <c r="P118" i="16"/>
  <c r="G110" i="16"/>
  <c r="P119" i="16"/>
  <c r="G111" i="16"/>
  <c r="P120" i="16"/>
  <c r="G112" i="16"/>
  <c r="P121" i="16"/>
  <c r="G113" i="16"/>
  <c r="P122" i="16"/>
  <c r="G114" i="16"/>
  <c r="P123" i="16"/>
  <c r="G115" i="16"/>
  <c r="P124" i="16"/>
  <c r="G116" i="16"/>
  <c r="P125" i="16"/>
  <c r="G117" i="16"/>
  <c r="P126" i="16"/>
  <c r="G118" i="16"/>
  <c r="P127" i="16"/>
  <c r="G119" i="16"/>
  <c r="P128" i="16"/>
  <c r="G120" i="16"/>
  <c r="P129" i="16"/>
  <c r="G121" i="16"/>
  <c r="P130" i="16"/>
  <c r="G122" i="16"/>
  <c r="P131" i="16"/>
  <c r="G123" i="16"/>
  <c r="P132" i="16"/>
  <c r="G124" i="16"/>
  <c r="P133" i="16"/>
  <c r="G125" i="16"/>
  <c r="P134" i="16"/>
  <c r="G126" i="16"/>
  <c r="P135" i="16"/>
  <c r="G127" i="16"/>
  <c r="P136" i="16"/>
  <c r="G128" i="16"/>
  <c r="P137" i="16"/>
  <c r="G129" i="16"/>
  <c r="P138" i="16"/>
  <c r="G130" i="16"/>
  <c r="P139" i="16"/>
  <c r="G131" i="16"/>
  <c r="P140" i="16"/>
  <c r="G132" i="16"/>
  <c r="P141" i="16"/>
  <c r="G133" i="16"/>
  <c r="P142" i="16"/>
  <c r="G134" i="16"/>
  <c r="P143" i="16"/>
  <c r="G135" i="16"/>
  <c r="P144" i="16"/>
  <c r="G136" i="16"/>
  <c r="P145" i="16"/>
  <c r="G137" i="16"/>
  <c r="P146" i="16"/>
  <c r="G138" i="16"/>
  <c r="P147" i="16"/>
  <c r="G139" i="16"/>
  <c r="P148" i="16"/>
  <c r="G140" i="16"/>
  <c r="P149" i="16"/>
  <c r="G141" i="16"/>
  <c r="P150" i="16"/>
  <c r="G142" i="16"/>
  <c r="P151" i="16"/>
  <c r="G143" i="16"/>
  <c r="P152" i="16"/>
  <c r="G144" i="16"/>
  <c r="P153" i="16"/>
  <c r="G145" i="16"/>
  <c r="P154" i="16"/>
  <c r="G146" i="16"/>
  <c r="P155" i="16"/>
  <c r="G147" i="16"/>
  <c r="P156" i="16"/>
  <c r="G148" i="16"/>
  <c r="P157" i="16"/>
  <c r="G149" i="16"/>
  <c r="P158" i="16"/>
  <c r="G150" i="16"/>
  <c r="P159" i="16"/>
  <c r="G151" i="16"/>
  <c r="P160" i="16"/>
  <c r="G152" i="16"/>
  <c r="P161" i="16"/>
  <c r="G153" i="16"/>
  <c r="P162" i="16"/>
  <c r="G154" i="16"/>
  <c r="P163" i="16"/>
  <c r="G155" i="16"/>
  <c r="P164" i="16"/>
  <c r="G156" i="16"/>
  <c r="P165" i="16"/>
  <c r="G157" i="16"/>
  <c r="P166" i="16"/>
  <c r="G158" i="16"/>
  <c r="P167" i="16"/>
  <c r="G159" i="16"/>
  <c r="P168" i="16"/>
  <c r="G160" i="16"/>
  <c r="G161" i="16"/>
  <c r="P169" i="16"/>
  <c r="G162" i="16"/>
  <c r="P170" i="16"/>
  <c r="G163" i="16"/>
  <c r="P171" i="16"/>
  <c r="G164" i="16"/>
  <c r="P172" i="16"/>
  <c r="G165" i="16"/>
  <c r="P173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P174" i="16"/>
  <c r="R186" i="35"/>
  <c r="S186" i="35"/>
  <c r="G10" i="31" l="1"/>
  <c r="G11" i="31" s="1"/>
  <c r="G12" i="31" s="1"/>
  <c r="G14" i="31" s="1"/>
  <c r="G15" i="31" s="1"/>
  <c r="G16" i="31" s="1"/>
  <c r="G17" i="31" s="1"/>
  <c r="G18" i="31" s="1"/>
  <c r="G19" i="31" s="1"/>
  <c r="G20" i="31" s="1"/>
  <c r="G21" i="31" s="1"/>
  <c r="G22" i="31" s="1"/>
  <c r="G23" i="31" s="1"/>
  <c r="G24" i="31" s="1"/>
  <c r="G25" i="31" s="1"/>
  <c r="G26" i="31" s="1"/>
  <c r="G27" i="31" s="1"/>
  <c r="G28" i="31" s="1"/>
  <c r="G29" i="31" s="1"/>
  <c r="G30" i="31" s="1"/>
  <c r="H10" i="36"/>
  <c r="H11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55" i="36" s="1"/>
  <c r="H56" i="36" s="1"/>
  <c r="H57" i="36" s="1"/>
  <c r="H58" i="36" s="1"/>
  <c r="H59" i="36" s="1"/>
  <c r="H60" i="36" s="1"/>
  <c r="H61" i="36" s="1"/>
  <c r="H62" i="36" s="1"/>
  <c r="H63" i="36" s="1"/>
  <c r="H64" i="36" s="1"/>
  <c r="H65" i="36" s="1"/>
  <c r="H66" i="36" s="1"/>
  <c r="H67" i="36" s="1"/>
  <c r="H68" i="36" s="1"/>
  <c r="H69" i="36" s="1"/>
  <c r="H70" i="36" s="1"/>
  <c r="H71" i="36" s="1"/>
  <c r="H72" i="36" s="1"/>
  <c r="H73" i="36" s="1"/>
  <c r="H74" i="36" s="1"/>
  <c r="H75" i="36" s="1"/>
  <c r="H76" i="36" s="1"/>
  <c r="H77" i="36" s="1"/>
  <c r="H78" i="36" s="1"/>
  <c r="H79" i="36" s="1"/>
  <c r="H80" i="36" s="1"/>
  <c r="H81" i="36" s="1"/>
  <c r="H82" i="36" s="1"/>
  <c r="H83" i="36" s="1"/>
  <c r="H84" i="36" s="1"/>
  <c r="H85" i="36" s="1"/>
  <c r="H86" i="36" s="1"/>
  <c r="H87" i="36" s="1"/>
  <c r="H88" i="36" s="1"/>
  <c r="H89" i="36" s="1"/>
  <c r="H90" i="36" s="1"/>
  <c r="H91" i="36" s="1"/>
  <c r="H92" i="36" s="1"/>
  <c r="H93" i="36" s="1"/>
  <c r="H94" i="36" s="1"/>
  <c r="H95" i="36" s="1"/>
  <c r="H96" i="36" s="1"/>
  <c r="H97" i="36" s="1"/>
  <c r="H98" i="36" s="1"/>
  <c r="H99" i="36" s="1"/>
  <c r="H100" i="36" s="1"/>
  <c r="H101" i="36" s="1"/>
  <c r="H102" i="36" s="1"/>
  <c r="H103" i="36" s="1"/>
  <c r="H104" i="36" s="1"/>
  <c r="H105" i="36" s="1"/>
  <c r="H106" i="36" s="1"/>
  <c r="H107" i="36" s="1"/>
  <c r="H108" i="36" s="1"/>
  <c r="H109" i="36" s="1"/>
  <c r="H110" i="36" s="1"/>
  <c r="H111" i="36" s="1"/>
  <c r="H112" i="36" s="1"/>
  <c r="H113" i="36" s="1"/>
  <c r="H114" i="36" s="1"/>
  <c r="H115" i="36" s="1"/>
  <c r="H116" i="36" s="1"/>
  <c r="H117" i="36" s="1"/>
  <c r="H118" i="36" s="1"/>
  <c r="H119" i="36" s="1"/>
  <c r="H120" i="36" s="1"/>
  <c r="H121" i="36" s="1"/>
  <c r="H122" i="36" s="1"/>
  <c r="H123" i="36" s="1"/>
  <c r="H124" i="36" s="1"/>
  <c r="H125" i="36" s="1"/>
  <c r="H126" i="36" s="1"/>
  <c r="H127" i="36" s="1"/>
  <c r="H128" i="36" s="1"/>
  <c r="H129" i="36" s="1"/>
  <c r="H130" i="36" s="1"/>
  <c r="H131" i="36" s="1"/>
  <c r="H132" i="36" s="1"/>
  <c r="H133" i="36" s="1"/>
  <c r="H134" i="36" s="1"/>
  <c r="H135" i="36" s="1"/>
  <c r="H136" i="36" s="1"/>
  <c r="H137" i="36" s="1"/>
  <c r="H138" i="36" s="1"/>
  <c r="H139" i="36" s="1"/>
  <c r="H140" i="36" s="1"/>
  <c r="H141" i="36" s="1"/>
  <c r="H142" i="36" s="1"/>
  <c r="H143" i="36" s="1"/>
  <c r="H144" i="36" s="1"/>
  <c r="H145" i="36" s="1"/>
  <c r="H146" i="36" s="1"/>
  <c r="H147" i="36" s="1"/>
  <c r="H148" i="36" s="1"/>
  <c r="H149" i="36" s="1"/>
  <c r="H150" i="36" s="1"/>
  <c r="H151" i="36" s="1"/>
  <c r="H152" i="36" s="1"/>
  <c r="H153" i="36" s="1"/>
  <c r="H154" i="36" s="1"/>
  <c r="H155" i="36" s="1"/>
  <c r="H156" i="36" s="1"/>
  <c r="H157" i="36" s="1"/>
  <c r="H158" i="36" s="1"/>
  <c r="H159" i="36" s="1"/>
  <c r="H160" i="36" s="1"/>
  <c r="H161" i="36" s="1"/>
  <c r="H162" i="36" s="1"/>
  <c r="H163" i="36" s="1"/>
  <c r="H164" i="36" s="1"/>
  <c r="H165" i="36" s="1"/>
  <c r="H166" i="36" s="1"/>
  <c r="H167" i="36" s="1"/>
  <c r="H168" i="36" s="1"/>
  <c r="H169" i="36" s="1"/>
  <c r="H170" i="36" s="1"/>
  <c r="H171" i="36" s="1"/>
  <c r="H172" i="36" s="1"/>
  <c r="H173" i="36" s="1"/>
  <c r="H174" i="36" s="1"/>
  <c r="H175" i="36" s="1"/>
  <c r="H176" i="36" s="1"/>
  <c r="H177" i="36" s="1"/>
  <c r="H178" i="36" s="1"/>
  <c r="H179" i="36" s="1"/>
  <c r="H180" i="36" s="1"/>
  <c r="H181" i="36" s="1"/>
  <c r="H182" i="36" s="1"/>
  <c r="H183" i="36" s="1"/>
  <c r="H184" i="36" s="1"/>
  <c r="H185" i="36" s="1"/>
  <c r="H186" i="36" s="1"/>
  <c r="H187" i="36" s="1"/>
  <c r="H188" i="36" s="1"/>
  <c r="H189" i="36" s="1"/>
  <c r="H190" i="36" s="1"/>
  <c r="H191" i="36" s="1"/>
  <c r="H192" i="36" s="1"/>
  <c r="H193" i="36" s="1"/>
  <c r="H194" i="36" s="1"/>
  <c r="H195" i="36" s="1"/>
  <c r="H196" i="36" s="1"/>
  <c r="H197" i="36" s="1"/>
  <c r="H198" i="36" s="1"/>
  <c r="H199" i="36" s="1"/>
  <c r="H200" i="36" s="1"/>
  <c r="H201" i="36" s="1"/>
  <c r="H202" i="36" s="1"/>
  <c r="H203" i="36" s="1"/>
  <c r="H204" i="36" s="1"/>
  <c r="H205" i="36" s="1"/>
  <c r="H206" i="36" s="1"/>
  <c r="E18" i="32" s="1"/>
  <c r="G11" i="35"/>
  <c r="G12" i="35" s="1"/>
  <c r="G13" i="35" s="1"/>
  <c r="G14" i="35" s="1"/>
  <c r="G15" i="35" s="1"/>
  <c r="G16" i="35" s="1"/>
  <c r="G17" i="35" s="1"/>
  <c r="G18" i="35" s="1"/>
  <c r="G19" i="35" s="1"/>
  <c r="G20" i="35" s="1"/>
  <c r="G21" i="35" s="1"/>
  <c r="G22" i="35" s="1"/>
  <c r="G23" i="35" s="1"/>
  <c r="G24" i="35" s="1"/>
  <c r="G25" i="35" s="1"/>
  <c r="G26" i="35" s="1"/>
  <c r="G27" i="35" s="1"/>
  <c r="G28" i="35" s="1"/>
  <c r="G29" i="35" s="1"/>
  <c r="G30" i="35" s="1"/>
  <c r="G31" i="35" s="1"/>
  <c r="H38" i="16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P11" i="1"/>
  <c r="G12" i="1"/>
  <c r="G38" i="50"/>
  <c r="H12" i="40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56" i="40" s="1"/>
  <c r="H57" i="40" s="1"/>
  <c r="H58" i="40" s="1"/>
  <c r="H59" i="40" s="1"/>
  <c r="H60" i="40" s="1"/>
  <c r="H61" i="40" s="1"/>
  <c r="H62" i="40" s="1"/>
  <c r="H63" i="40" s="1"/>
  <c r="H64" i="40" s="1"/>
  <c r="H65" i="40" s="1"/>
  <c r="H66" i="40" s="1"/>
  <c r="H67" i="40" s="1"/>
  <c r="H68" i="40" s="1"/>
  <c r="H69" i="40" s="1"/>
  <c r="H70" i="40" s="1"/>
  <c r="H71" i="40" s="1"/>
  <c r="H72" i="40" s="1"/>
  <c r="H73" i="40" s="1"/>
  <c r="H74" i="40" s="1"/>
  <c r="H75" i="40" s="1"/>
  <c r="H76" i="40" s="1"/>
  <c r="H77" i="40" s="1"/>
  <c r="H78" i="40" s="1"/>
  <c r="H79" i="40" s="1"/>
  <c r="H80" i="40" s="1"/>
  <c r="H81" i="40" s="1"/>
  <c r="H82" i="40" s="1"/>
  <c r="H83" i="40" s="1"/>
  <c r="H84" i="40" s="1"/>
  <c r="H85" i="40" s="1"/>
  <c r="H86" i="40" s="1"/>
  <c r="H87" i="40" s="1"/>
  <c r="H88" i="40" s="1"/>
  <c r="H89" i="40" s="1"/>
  <c r="H90" i="40" s="1"/>
  <c r="H91" i="40" s="1"/>
  <c r="H92" i="40" s="1"/>
  <c r="H93" i="40" s="1"/>
  <c r="H94" i="40" s="1"/>
  <c r="H95" i="40" s="1"/>
  <c r="H96" i="40" s="1"/>
  <c r="H97" i="40" s="1"/>
  <c r="H98" i="40" s="1"/>
  <c r="H99" i="40" s="1"/>
  <c r="H100" i="40" s="1"/>
  <c r="H101" i="40" s="1"/>
  <c r="H102" i="40" s="1"/>
  <c r="H103" i="40" s="1"/>
  <c r="H104" i="40" s="1"/>
  <c r="H105" i="40" s="1"/>
  <c r="H106" i="40" s="1"/>
  <c r="H107" i="40" s="1"/>
  <c r="H108" i="40" s="1"/>
  <c r="H109" i="40" s="1"/>
  <c r="H110" i="40" s="1"/>
  <c r="H111" i="40" s="1"/>
  <c r="H112" i="40" s="1"/>
  <c r="H113" i="40" s="1"/>
  <c r="H114" i="40" s="1"/>
  <c r="H115" i="40" s="1"/>
  <c r="H116" i="40" s="1"/>
  <c r="H117" i="40" s="1"/>
  <c r="H118" i="40" s="1"/>
  <c r="H119" i="40" s="1"/>
  <c r="H120" i="40" s="1"/>
  <c r="H121" i="40" s="1"/>
  <c r="H122" i="40" s="1"/>
  <c r="H123" i="40" s="1"/>
  <c r="H124" i="40" s="1"/>
  <c r="H125" i="40" s="1"/>
  <c r="H126" i="40" s="1"/>
  <c r="H127" i="40" s="1"/>
  <c r="H128" i="40" s="1"/>
  <c r="H129" i="40" s="1"/>
  <c r="H130" i="40" s="1"/>
  <c r="H131" i="40" s="1"/>
  <c r="H132" i="40" s="1"/>
  <c r="H133" i="40" s="1"/>
  <c r="H134" i="40" s="1"/>
  <c r="H135" i="40" s="1"/>
  <c r="H136" i="40" s="1"/>
  <c r="H137" i="40" s="1"/>
  <c r="H138" i="40" s="1"/>
  <c r="H139" i="40" s="1"/>
  <c r="H140" i="40" s="1"/>
  <c r="H141" i="40" s="1"/>
  <c r="H142" i="40" s="1"/>
  <c r="H143" i="40" s="1"/>
  <c r="H144" i="40" s="1"/>
  <c r="H145" i="40" s="1"/>
  <c r="H146" i="40" s="1"/>
  <c r="H147" i="40" s="1"/>
  <c r="H148" i="40" s="1"/>
  <c r="H149" i="40" s="1"/>
  <c r="H150" i="40" s="1"/>
  <c r="H151" i="40" s="1"/>
  <c r="H152" i="40" s="1"/>
  <c r="H153" i="40" s="1"/>
  <c r="H154" i="40" s="1"/>
  <c r="H155" i="40" s="1"/>
  <c r="H156" i="40" s="1"/>
  <c r="H157" i="40" s="1"/>
  <c r="H158" i="40" s="1"/>
  <c r="H159" i="40" s="1"/>
  <c r="H160" i="40" s="1"/>
  <c r="H161" i="40" s="1"/>
  <c r="H162" i="40" s="1"/>
  <c r="H163" i="40" s="1"/>
  <c r="H164" i="40" s="1"/>
  <c r="H165" i="40" s="1"/>
  <c r="H166" i="40" s="1"/>
  <c r="H167" i="40" s="1"/>
  <c r="H168" i="40" s="1"/>
  <c r="H169" i="40" s="1"/>
  <c r="H170" i="40" s="1"/>
  <c r="H171" i="40" s="1"/>
  <c r="H172" i="40" s="1"/>
  <c r="H173" i="40" s="1"/>
  <c r="H174" i="40" s="1"/>
  <c r="H175" i="40" s="1"/>
  <c r="H176" i="40" s="1"/>
  <c r="H177" i="40" s="1"/>
  <c r="H178" i="40" s="1"/>
  <c r="H179" i="40" s="1"/>
  <c r="H180" i="40" s="1"/>
  <c r="H181" i="40" s="1"/>
  <c r="H182" i="40" s="1"/>
  <c r="H183" i="40" s="1"/>
  <c r="H184" i="40" s="1"/>
  <c r="H185" i="40" s="1"/>
  <c r="H186" i="40" s="1"/>
  <c r="H187" i="40" s="1"/>
  <c r="H188" i="40" s="1"/>
  <c r="H189" i="40" s="1"/>
  <c r="H190" i="40" s="1"/>
  <c r="H191" i="40" s="1"/>
  <c r="H192" i="40" s="1"/>
  <c r="H193" i="40" s="1"/>
  <c r="H194" i="40" s="1"/>
  <c r="H195" i="40" s="1"/>
  <c r="H196" i="40" s="1"/>
  <c r="H197" i="40" s="1"/>
  <c r="H198" i="40" s="1"/>
  <c r="H199" i="40" s="1"/>
  <c r="H200" i="40" s="1"/>
  <c r="H201" i="40" s="1"/>
  <c r="H202" i="40" s="1"/>
  <c r="H203" i="40" s="1"/>
  <c r="H204" i="40" s="1"/>
  <c r="H205" i="40" s="1"/>
  <c r="H206" i="40" s="1"/>
  <c r="H207" i="40" s="1"/>
  <c r="H208" i="40" s="1"/>
  <c r="H40" i="50"/>
  <c r="H41" i="50" s="1"/>
  <c r="H42" i="50" s="1"/>
  <c r="H43" i="50" s="1"/>
  <c r="H44" i="50" s="1"/>
  <c r="H45" i="50" s="1"/>
  <c r="H46" i="50" s="1"/>
  <c r="H47" i="50" s="1"/>
  <c r="H48" i="50" s="1"/>
  <c r="H49" i="50" s="1"/>
  <c r="H50" i="50" s="1"/>
  <c r="H51" i="50" s="1"/>
  <c r="H52" i="50" s="1"/>
  <c r="H53" i="50" s="1"/>
  <c r="H54" i="50" s="1"/>
  <c r="H55" i="50" s="1"/>
  <c r="H56" i="50" s="1"/>
  <c r="H57" i="50" s="1"/>
  <c r="H58" i="50" s="1"/>
  <c r="H59" i="50" s="1"/>
  <c r="H60" i="50" s="1"/>
  <c r="H61" i="50" s="1"/>
  <c r="H62" i="50" s="1"/>
  <c r="H63" i="50" s="1"/>
  <c r="H64" i="50" s="1"/>
  <c r="H65" i="50" s="1"/>
  <c r="H66" i="50" s="1"/>
  <c r="H67" i="50" s="1"/>
  <c r="H68" i="50" s="1"/>
  <c r="H69" i="50" s="1"/>
  <c r="H70" i="50" s="1"/>
  <c r="H71" i="50" s="1"/>
  <c r="H72" i="50" s="1"/>
  <c r="H73" i="50" s="1"/>
  <c r="H74" i="50" s="1"/>
  <c r="H75" i="50" s="1"/>
  <c r="H76" i="50" s="1"/>
  <c r="H77" i="50" s="1"/>
  <c r="H78" i="50" s="1"/>
  <c r="H79" i="50" s="1"/>
  <c r="H80" i="50" s="1"/>
  <c r="H81" i="50" s="1"/>
  <c r="H82" i="50" s="1"/>
  <c r="H83" i="50" s="1"/>
  <c r="H84" i="50" s="1"/>
  <c r="H85" i="50" s="1"/>
  <c r="H86" i="50" s="1"/>
  <c r="H87" i="50" s="1"/>
  <c r="H88" i="50" s="1"/>
  <c r="H89" i="50" s="1"/>
  <c r="H90" i="50" s="1"/>
  <c r="H91" i="50" s="1"/>
  <c r="H92" i="50" s="1"/>
  <c r="H93" i="50" s="1"/>
  <c r="H94" i="50" s="1"/>
  <c r="H95" i="50" s="1"/>
  <c r="H96" i="50" s="1"/>
  <c r="H97" i="50" s="1"/>
  <c r="H98" i="50" s="1"/>
  <c r="H99" i="50" s="1"/>
  <c r="H100" i="50" s="1"/>
  <c r="H101" i="50" s="1"/>
  <c r="H102" i="50" s="1"/>
  <c r="H103" i="50" s="1"/>
  <c r="H104" i="50" s="1"/>
  <c r="H105" i="50" s="1"/>
  <c r="H106" i="50" s="1"/>
  <c r="H107" i="50" s="1"/>
  <c r="H108" i="50" s="1"/>
  <c r="H109" i="50" s="1"/>
  <c r="H110" i="50" s="1"/>
  <c r="H111" i="50" s="1"/>
  <c r="H112" i="50" s="1"/>
  <c r="H113" i="50" s="1"/>
  <c r="H114" i="50" s="1"/>
  <c r="H115" i="50" s="1"/>
  <c r="H116" i="50" s="1"/>
  <c r="H117" i="50" s="1"/>
  <c r="H118" i="50" s="1"/>
  <c r="H119" i="50" s="1"/>
  <c r="H120" i="50" s="1"/>
  <c r="H121" i="50" s="1"/>
  <c r="H122" i="50" s="1"/>
  <c r="H123" i="50" s="1"/>
  <c r="H124" i="50" s="1"/>
  <c r="H125" i="50" s="1"/>
  <c r="H126" i="50" s="1"/>
  <c r="H127" i="50" s="1"/>
  <c r="H128" i="50" s="1"/>
  <c r="H129" i="50" s="1"/>
  <c r="H130" i="50" s="1"/>
  <c r="H131" i="50" s="1"/>
  <c r="H132" i="50" s="1"/>
  <c r="H133" i="50" s="1"/>
  <c r="H134" i="50" s="1"/>
  <c r="H135" i="50" s="1"/>
  <c r="H136" i="50" s="1"/>
  <c r="H137" i="50" s="1"/>
  <c r="H138" i="50" s="1"/>
  <c r="H139" i="50" s="1"/>
  <c r="H140" i="50" s="1"/>
  <c r="H141" i="50" s="1"/>
  <c r="H142" i="50" s="1"/>
  <c r="H143" i="50" s="1"/>
  <c r="H144" i="50" s="1"/>
  <c r="H145" i="50" s="1"/>
  <c r="H146" i="50" s="1"/>
  <c r="H147" i="50" s="1"/>
  <c r="H148" i="50" s="1"/>
  <c r="H149" i="50" s="1"/>
  <c r="H150" i="50" s="1"/>
  <c r="H151" i="50" s="1"/>
  <c r="H152" i="50" s="1"/>
  <c r="H153" i="50" s="1"/>
  <c r="H154" i="50" s="1"/>
  <c r="H155" i="50" s="1"/>
  <c r="H156" i="50" s="1"/>
  <c r="H157" i="50" s="1"/>
  <c r="H158" i="50" s="1"/>
  <c r="H159" i="50" s="1"/>
  <c r="H160" i="50" s="1"/>
  <c r="H161" i="50" s="1"/>
  <c r="H162" i="50" s="1"/>
  <c r="H163" i="50" s="1"/>
  <c r="H164" i="50" s="1"/>
  <c r="H165" i="50" s="1"/>
  <c r="H166" i="50" s="1"/>
  <c r="H167" i="50" s="1"/>
  <c r="H168" i="50" s="1"/>
  <c r="H169" i="50" s="1"/>
  <c r="H170" i="50" s="1"/>
  <c r="H171" i="50" s="1"/>
  <c r="H172" i="50" s="1"/>
  <c r="H173" i="50" s="1"/>
  <c r="H174" i="50" s="1"/>
  <c r="H175" i="50" s="1"/>
  <c r="H176" i="50" s="1"/>
  <c r="H177" i="50" s="1"/>
  <c r="H178" i="50" s="1"/>
  <c r="H179" i="50" s="1"/>
  <c r="H180" i="50" s="1"/>
  <c r="H181" i="50" s="1"/>
  <c r="H182" i="50" s="1"/>
  <c r="H183" i="50" s="1"/>
  <c r="H184" i="50" s="1"/>
  <c r="H185" i="50" s="1"/>
  <c r="H186" i="50" s="1"/>
  <c r="H187" i="50" s="1"/>
  <c r="H188" i="50" s="1"/>
  <c r="H189" i="50" s="1"/>
  <c r="H190" i="50" s="1"/>
  <c r="H191" i="50" s="1"/>
  <c r="H192" i="50" s="1"/>
  <c r="H193" i="50" s="1"/>
  <c r="H194" i="50" s="1"/>
  <c r="H195" i="50" s="1"/>
  <c r="H196" i="50" s="1"/>
  <c r="H197" i="50" s="1"/>
  <c r="H198" i="50" s="1"/>
  <c r="H199" i="50" s="1"/>
  <c r="H200" i="50" s="1"/>
  <c r="H201" i="50" s="1"/>
  <c r="H202" i="50" s="1"/>
  <c r="H203" i="50" s="1"/>
  <c r="H204" i="50" s="1"/>
  <c r="H205" i="50" s="1"/>
  <c r="H206" i="50" s="1"/>
  <c r="H207" i="50" s="1"/>
  <c r="H208" i="50" s="1"/>
  <c r="H209" i="50" s="1"/>
  <c r="H210" i="50" s="1"/>
  <c r="H211" i="50" s="1"/>
  <c r="H212" i="50" s="1"/>
  <c r="H22" i="21"/>
  <c r="H23" i="21" s="1"/>
  <c r="H24" i="21" s="1"/>
  <c r="H25" i="21" s="1"/>
  <c r="H11" i="25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20" i="15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E15" i="32" s="1"/>
  <c r="H209" i="42"/>
  <c r="H210" i="42" s="1"/>
  <c r="H211" i="42" s="1"/>
  <c r="H212" i="42" s="1"/>
  <c r="H213" i="42" s="1"/>
  <c r="G209" i="42"/>
  <c r="P22" i="39"/>
  <c r="G93" i="52"/>
  <c r="P92" i="52"/>
  <c r="P11" i="36" l="1"/>
  <c r="G10" i="15"/>
  <c r="G11" i="15" s="1"/>
  <c r="G16" i="15" s="1"/>
  <c r="E6" i="32"/>
  <c r="H91" i="16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78" i="16" s="1"/>
  <c r="G31" i="31"/>
  <c r="G32" i="31" s="1"/>
  <c r="G33" i="31" s="1"/>
  <c r="G34" i="31" s="1"/>
  <c r="P12" i="10"/>
  <c r="H10" i="29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H74" i="29" s="1"/>
  <c r="H75" i="29" s="1"/>
  <c r="H76" i="29" s="1"/>
  <c r="H77" i="29" s="1"/>
  <c r="H78" i="29" s="1"/>
  <c r="H79" i="29" s="1"/>
  <c r="H80" i="29" s="1"/>
  <c r="H81" i="29" s="1"/>
  <c r="H82" i="29" s="1"/>
  <c r="H83" i="29" s="1"/>
  <c r="H84" i="29" s="1"/>
  <c r="H85" i="29" s="1"/>
  <c r="H86" i="29" s="1"/>
  <c r="H87" i="29" s="1"/>
  <c r="H88" i="29" s="1"/>
  <c r="H89" i="29" s="1"/>
  <c r="H90" i="29" s="1"/>
  <c r="H91" i="29" s="1"/>
  <c r="H92" i="29" s="1"/>
  <c r="H93" i="29" s="1"/>
  <c r="H94" i="29" s="1"/>
  <c r="H95" i="29" s="1"/>
  <c r="H96" i="29" s="1"/>
  <c r="H97" i="29" s="1"/>
  <c r="H98" i="29" s="1"/>
  <c r="H99" i="29" s="1"/>
  <c r="H100" i="29" s="1"/>
  <c r="H101" i="29" s="1"/>
  <c r="H102" i="29" s="1"/>
  <c r="H103" i="29" s="1"/>
  <c r="H104" i="29" s="1"/>
  <c r="H105" i="29" s="1"/>
  <c r="H106" i="29" s="1"/>
  <c r="H107" i="29" s="1"/>
  <c r="H108" i="29" s="1"/>
  <c r="H109" i="29" s="1"/>
  <c r="H110" i="29" s="1"/>
  <c r="H111" i="29" s="1"/>
  <c r="H112" i="29" s="1"/>
  <c r="H113" i="29" s="1"/>
  <c r="H114" i="29" s="1"/>
  <c r="H115" i="29" s="1"/>
  <c r="H116" i="29" s="1"/>
  <c r="H117" i="29" s="1"/>
  <c r="H118" i="29" s="1"/>
  <c r="H119" i="29" s="1"/>
  <c r="H120" i="29" s="1"/>
  <c r="H121" i="29" s="1"/>
  <c r="H122" i="29" s="1"/>
  <c r="H123" i="29" s="1"/>
  <c r="H124" i="29" s="1"/>
  <c r="H125" i="29" s="1"/>
  <c r="H126" i="29" s="1"/>
  <c r="H127" i="29" s="1"/>
  <c r="H128" i="29" s="1"/>
  <c r="H129" i="29" s="1"/>
  <c r="H130" i="29" s="1"/>
  <c r="H131" i="29" s="1"/>
  <c r="H132" i="29" s="1"/>
  <c r="H133" i="29" s="1"/>
  <c r="H134" i="29" s="1"/>
  <c r="H135" i="29" s="1"/>
  <c r="H136" i="29" s="1"/>
  <c r="H137" i="29" s="1"/>
  <c r="H138" i="29" s="1"/>
  <c r="H139" i="29" s="1"/>
  <c r="H140" i="29" s="1"/>
  <c r="H141" i="29" s="1"/>
  <c r="H142" i="29" s="1"/>
  <c r="H143" i="29" s="1"/>
  <c r="H144" i="29" s="1"/>
  <c r="H145" i="29" s="1"/>
  <c r="H146" i="29" s="1"/>
  <c r="H147" i="29" s="1"/>
  <c r="H148" i="29" s="1"/>
  <c r="H149" i="29" s="1"/>
  <c r="H150" i="29" s="1"/>
  <c r="H151" i="29" s="1"/>
  <c r="H152" i="29" s="1"/>
  <c r="H153" i="29" s="1"/>
  <c r="H154" i="29" s="1"/>
  <c r="H155" i="29" s="1"/>
  <c r="H156" i="29" s="1"/>
  <c r="H157" i="29" s="1"/>
  <c r="H158" i="29" s="1"/>
  <c r="H159" i="29" s="1"/>
  <c r="H160" i="29" s="1"/>
  <c r="H161" i="29" s="1"/>
  <c r="H162" i="29" s="1"/>
  <c r="H163" i="29" s="1"/>
  <c r="H164" i="29" s="1"/>
  <c r="H165" i="29" s="1"/>
  <c r="H166" i="29" s="1"/>
  <c r="H167" i="29" s="1"/>
  <c r="H168" i="29" s="1"/>
  <c r="H169" i="29" s="1"/>
  <c r="H170" i="29" s="1"/>
  <c r="H171" i="29" s="1"/>
  <c r="H172" i="29" s="1"/>
  <c r="H173" i="29" s="1"/>
  <c r="H174" i="29" s="1"/>
  <c r="H175" i="29" s="1"/>
  <c r="H176" i="29" s="1"/>
  <c r="H177" i="29" s="1"/>
  <c r="H178" i="29" s="1"/>
  <c r="H179" i="29" s="1"/>
  <c r="H180" i="29" s="1"/>
  <c r="H181" i="29" s="1"/>
  <c r="H182" i="29" s="1"/>
  <c r="H183" i="29" s="1"/>
  <c r="H184" i="29" s="1"/>
  <c r="H185" i="29" s="1"/>
  <c r="H186" i="29" s="1"/>
  <c r="H187" i="29" s="1"/>
  <c r="H188" i="29" s="1"/>
  <c r="H189" i="29" s="1"/>
  <c r="H190" i="29" s="1"/>
  <c r="H191" i="29" s="1"/>
  <c r="E19" i="32" s="1"/>
  <c r="P12" i="1"/>
  <c r="G13" i="1"/>
  <c r="G39" i="50"/>
  <c r="P38" i="50"/>
  <c r="H213" i="50"/>
  <c r="H214" i="50" s="1"/>
  <c r="H215" i="50" s="1"/>
  <c r="H216" i="50" s="1"/>
  <c r="H217" i="50" s="1"/>
  <c r="H218" i="50" s="1"/>
  <c r="H219" i="50" s="1"/>
  <c r="H220" i="50" s="1"/>
  <c r="H221" i="50" s="1"/>
  <c r="H222" i="50" s="1"/>
  <c r="H223" i="50" s="1"/>
  <c r="H224" i="50" s="1"/>
  <c r="H225" i="50" s="1"/>
  <c r="P11" i="12"/>
  <c r="H26" i="2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P28" i="21"/>
  <c r="P11" i="15"/>
  <c r="G210" i="42"/>
  <c r="G211" i="42" s="1"/>
  <c r="G212" i="42" s="1"/>
  <c r="G213" i="42" s="1"/>
  <c r="P209" i="42"/>
  <c r="H39" i="25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E12" i="32" s="1"/>
  <c r="H27" i="17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P29" i="17"/>
  <c r="P23" i="39"/>
  <c r="G94" i="52"/>
  <c r="P93" i="52"/>
  <c r="G35" i="31" l="1"/>
  <c r="G36" i="31" s="1"/>
  <c r="G37" i="31" s="1"/>
  <c r="G38" i="31" s="1"/>
  <c r="G39" i="31" s="1"/>
  <c r="G40" i="31" s="1"/>
  <c r="G41" i="31" s="1"/>
  <c r="G42" i="31" s="1"/>
  <c r="G43" i="31" s="1"/>
  <c r="G44" i="31" s="1"/>
  <c r="G45" i="31" s="1"/>
  <c r="G46" i="31" s="1"/>
  <c r="G47" i="31" s="1"/>
  <c r="G48" i="31" s="1"/>
  <c r="G49" i="31" s="1"/>
  <c r="G50" i="31" s="1"/>
  <c r="G51" i="31" s="1"/>
  <c r="G52" i="31" s="1"/>
  <c r="G53" i="31" s="1"/>
  <c r="G54" i="31" s="1"/>
  <c r="G55" i="31" s="1"/>
  <c r="G56" i="31" s="1"/>
  <c r="G57" i="31" s="1"/>
  <c r="G58" i="31" s="1"/>
  <c r="G59" i="31" s="1"/>
  <c r="G60" i="31" s="1"/>
  <c r="G61" i="31" s="1"/>
  <c r="G62" i="31" s="1"/>
  <c r="G63" i="31" s="1"/>
  <c r="G64" i="31" s="1"/>
  <c r="G65" i="31" s="1"/>
  <c r="G66" i="31" s="1"/>
  <c r="G67" i="31" s="1"/>
  <c r="G68" i="31" s="1"/>
  <c r="G69" i="31" s="1"/>
  <c r="G70" i="31" s="1"/>
  <c r="G71" i="31" s="1"/>
  <c r="G72" i="31" s="1"/>
  <c r="G73" i="31" s="1"/>
  <c r="G74" i="31" s="1"/>
  <c r="G75" i="31" s="1"/>
  <c r="G76" i="31" s="1"/>
  <c r="G77" i="31" s="1"/>
  <c r="G78" i="31" s="1"/>
  <c r="G79" i="31" s="1"/>
  <c r="G80" i="31" s="1"/>
  <c r="G81" i="31" s="1"/>
  <c r="G82" i="31" s="1"/>
  <c r="G83" i="31" s="1"/>
  <c r="H10" i="39"/>
  <c r="H11" i="39" s="1"/>
  <c r="H12" i="39" s="1"/>
  <c r="H13" i="39" s="1"/>
  <c r="H14" i="39" s="1"/>
  <c r="G10" i="36"/>
  <c r="P12" i="36"/>
  <c r="H99" i="21"/>
  <c r="H100" i="21" s="1"/>
  <c r="H101" i="21" s="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E17" i="32"/>
  <c r="H89" i="17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E16" i="32"/>
  <c r="P13" i="10"/>
  <c r="G32" i="35"/>
  <c r="G33" i="35" s="1"/>
  <c r="G34" i="35" s="1"/>
  <c r="P13" i="1"/>
  <c r="G14" i="1"/>
  <c r="G40" i="50"/>
  <c r="P39" i="50"/>
  <c r="P12" i="12"/>
  <c r="P29" i="21"/>
  <c r="P15" i="15"/>
  <c r="H83" i="35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H106" i="35" s="1"/>
  <c r="H107" i="35" s="1"/>
  <c r="H108" i="35" s="1"/>
  <c r="H109" i="35" s="1"/>
  <c r="H110" i="35" s="1"/>
  <c r="H111" i="35" s="1"/>
  <c r="H112" i="35" s="1"/>
  <c r="H113" i="35" s="1"/>
  <c r="H114" i="35" s="1"/>
  <c r="H115" i="35" s="1"/>
  <c r="H116" i="35" s="1"/>
  <c r="H117" i="35" s="1"/>
  <c r="H118" i="35" s="1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137" i="35" s="1"/>
  <c r="H138" i="35" s="1"/>
  <c r="H139" i="35" s="1"/>
  <c r="H140" i="35" s="1"/>
  <c r="H141" i="35" s="1"/>
  <c r="H142" i="35" s="1"/>
  <c r="H143" i="35" s="1"/>
  <c r="H144" i="35" s="1"/>
  <c r="H145" i="35" s="1"/>
  <c r="H146" i="35" s="1"/>
  <c r="H147" i="35" s="1"/>
  <c r="H148" i="35" s="1"/>
  <c r="H149" i="35" s="1"/>
  <c r="H150" i="35" s="1"/>
  <c r="H151" i="35" s="1"/>
  <c r="H152" i="35" s="1"/>
  <c r="H153" i="35" s="1"/>
  <c r="H154" i="35" s="1"/>
  <c r="H155" i="35" s="1"/>
  <c r="H156" i="35" s="1"/>
  <c r="H157" i="35" s="1"/>
  <c r="H158" i="35" s="1"/>
  <c r="H159" i="35" s="1"/>
  <c r="H160" i="35" s="1"/>
  <c r="H161" i="35" s="1"/>
  <c r="H162" i="35" s="1"/>
  <c r="H163" i="35" s="1"/>
  <c r="H164" i="35" s="1"/>
  <c r="H165" i="35" s="1"/>
  <c r="H166" i="35" s="1"/>
  <c r="H167" i="35" s="1"/>
  <c r="H168" i="35" s="1"/>
  <c r="H169" i="35" s="1"/>
  <c r="H170" i="35" s="1"/>
  <c r="H171" i="35" s="1"/>
  <c r="H172" i="35" s="1"/>
  <c r="H173" i="35" s="1"/>
  <c r="H174" i="35" s="1"/>
  <c r="H175" i="35" s="1"/>
  <c r="H176" i="35" s="1"/>
  <c r="H177" i="35" s="1"/>
  <c r="H178" i="35" s="1"/>
  <c r="H179" i="35" s="1"/>
  <c r="H180" i="35" s="1"/>
  <c r="H181" i="35" s="1"/>
  <c r="H182" i="35" s="1"/>
  <c r="H183" i="35" s="1"/>
  <c r="H184" i="35" s="1"/>
  <c r="H185" i="35" s="1"/>
  <c r="E9" i="32" s="1"/>
  <c r="P30" i="17"/>
  <c r="P24" i="39"/>
  <c r="G95" i="52"/>
  <c r="P94" i="52"/>
  <c r="D22" i="32" l="1"/>
  <c r="G84" i="31"/>
  <c r="G85" i="31" s="1"/>
  <c r="G86" i="31" s="1"/>
  <c r="G87" i="31" s="1"/>
  <c r="G88" i="31" s="1"/>
  <c r="G89" i="31" s="1"/>
  <c r="G90" i="31" s="1"/>
  <c r="G91" i="31" s="1"/>
  <c r="G92" i="31" s="1"/>
  <c r="G93" i="31" s="1"/>
  <c r="G94" i="31" s="1"/>
  <c r="G95" i="31" s="1"/>
  <c r="H26" i="12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E14" i="32" s="1"/>
  <c r="G11" i="36"/>
  <c r="P13" i="36"/>
  <c r="H15" i="39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61" i="39" s="1"/>
  <c r="H62" i="39" s="1"/>
  <c r="H63" i="39" s="1"/>
  <c r="H64" i="39" s="1"/>
  <c r="H65" i="39" s="1"/>
  <c r="H66" i="39" s="1"/>
  <c r="H67" i="39" s="1"/>
  <c r="H68" i="39" s="1"/>
  <c r="H69" i="39" s="1"/>
  <c r="H70" i="39" s="1"/>
  <c r="H71" i="39" s="1"/>
  <c r="H72" i="39" s="1"/>
  <c r="H73" i="39" s="1"/>
  <c r="H74" i="39" s="1"/>
  <c r="H75" i="39" s="1"/>
  <c r="H76" i="39" s="1"/>
  <c r="H77" i="39" s="1"/>
  <c r="H78" i="39" s="1"/>
  <c r="H79" i="39" s="1"/>
  <c r="H80" i="39" s="1"/>
  <c r="H81" i="39" s="1"/>
  <c r="H82" i="39" s="1"/>
  <c r="H83" i="39" s="1"/>
  <c r="H84" i="39" s="1"/>
  <c r="H85" i="39" s="1"/>
  <c r="H86" i="39" s="1"/>
  <c r="H87" i="39" s="1"/>
  <c r="H88" i="39" s="1"/>
  <c r="H89" i="39" s="1"/>
  <c r="H90" i="39" s="1"/>
  <c r="H91" i="39" s="1"/>
  <c r="H92" i="39" s="1"/>
  <c r="H93" i="39" s="1"/>
  <c r="H94" i="39" s="1"/>
  <c r="H95" i="39" s="1"/>
  <c r="H96" i="39" s="1"/>
  <c r="H97" i="39" s="1"/>
  <c r="H98" i="39" s="1"/>
  <c r="H99" i="39" s="1"/>
  <c r="H100" i="39" s="1"/>
  <c r="H101" i="39" s="1"/>
  <c r="H102" i="39" s="1"/>
  <c r="H103" i="39" s="1"/>
  <c r="H104" i="39" s="1"/>
  <c r="H105" i="39" s="1"/>
  <c r="H106" i="39" s="1"/>
  <c r="H107" i="39" s="1"/>
  <c r="H108" i="39" s="1"/>
  <c r="H109" i="39" s="1"/>
  <c r="H110" i="39" s="1"/>
  <c r="H111" i="39" s="1"/>
  <c r="H112" i="39" s="1"/>
  <c r="H113" i="39" s="1"/>
  <c r="H114" i="39" s="1"/>
  <c r="H115" i="39" s="1"/>
  <c r="H116" i="39" s="1"/>
  <c r="H117" i="39" s="1"/>
  <c r="H118" i="39" s="1"/>
  <c r="H119" i="39" s="1"/>
  <c r="H120" i="39" s="1"/>
  <c r="H121" i="39" s="1"/>
  <c r="H122" i="39" s="1"/>
  <c r="H123" i="39" s="1"/>
  <c r="H124" i="39" s="1"/>
  <c r="H125" i="39" s="1"/>
  <c r="H126" i="39" s="1"/>
  <c r="H127" i="39" s="1"/>
  <c r="H128" i="39" s="1"/>
  <c r="H129" i="39" s="1"/>
  <c r="H130" i="39" s="1"/>
  <c r="H131" i="39" s="1"/>
  <c r="H132" i="39" s="1"/>
  <c r="H133" i="39" s="1"/>
  <c r="H134" i="39" s="1"/>
  <c r="H135" i="39" s="1"/>
  <c r="H136" i="39" s="1"/>
  <c r="H137" i="39" s="1"/>
  <c r="H138" i="39" s="1"/>
  <c r="H139" i="39" s="1"/>
  <c r="H140" i="39" s="1"/>
  <c r="H141" i="39" s="1"/>
  <c r="H142" i="39" s="1"/>
  <c r="P14" i="10"/>
  <c r="P14" i="1"/>
  <c r="G15" i="1"/>
  <c r="G41" i="50"/>
  <c r="G42" i="50" s="1"/>
  <c r="P40" i="50"/>
  <c r="P14" i="12"/>
  <c r="P30" i="21"/>
  <c r="P38" i="31"/>
  <c r="P17" i="15"/>
  <c r="P9" i="35"/>
  <c r="P31" i="17"/>
  <c r="P25" i="39"/>
  <c r="G96" i="52"/>
  <c r="P95" i="52"/>
  <c r="E8" i="32" l="1"/>
  <c r="H143" i="39"/>
  <c r="H144" i="39" s="1"/>
  <c r="H145" i="39" s="1"/>
  <c r="H146" i="39" s="1"/>
  <c r="H147" i="39" s="1"/>
  <c r="H148" i="39" s="1"/>
  <c r="H149" i="39" s="1"/>
  <c r="H150" i="39" s="1"/>
  <c r="H151" i="39" s="1"/>
  <c r="H152" i="39" s="1"/>
  <c r="H153" i="39" s="1"/>
  <c r="H154" i="39" s="1"/>
  <c r="H155" i="39" s="1"/>
  <c r="H156" i="39" s="1"/>
  <c r="H157" i="39" s="1"/>
  <c r="H158" i="39" s="1"/>
  <c r="H159" i="39" s="1"/>
  <c r="H160" i="39" s="1"/>
  <c r="H161" i="39" s="1"/>
  <c r="H162" i="39" s="1"/>
  <c r="H163" i="39" s="1"/>
  <c r="H164" i="39" s="1"/>
  <c r="H165" i="39" s="1"/>
  <c r="H166" i="39" s="1"/>
  <c r="H167" i="39" s="1"/>
  <c r="H168" i="39" s="1"/>
  <c r="H169" i="39" s="1"/>
  <c r="H170" i="39" s="1"/>
  <c r="H171" i="39" s="1"/>
  <c r="H172" i="39" s="1"/>
  <c r="H173" i="39" s="1"/>
  <c r="H174" i="39" s="1"/>
  <c r="H175" i="39" s="1"/>
  <c r="H176" i="39" s="1"/>
  <c r="H177" i="39" s="1"/>
  <c r="H178" i="39" s="1"/>
  <c r="H179" i="39" s="1"/>
  <c r="H180" i="39" s="1"/>
  <c r="H181" i="39" s="1"/>
  <c r="H182" i="39" s="1"/>
  <c r="H183" i="39" s="1"/>
  <c r="H184" i="39" s="1"/>
  <c r="H185" i="39" s="1"/>
  <c r="H186" i="39" s="1"/>
  <c r="H187" i="39" s="1"/>
  <c r="H188" i="39" s="1"/>
  <c r="H189" i="39" s="1"/>
  <c r="H190" i="39" s="1"/>
  <c r="H191" i="39" s="1"/>
  <c r="H192" i="39" s="1"/>
  <c r="H193" i="39" s="1"/>
  <c r="H194" i="39" s="1"/>
  <c r="H195" i="39" s="1"/>
  <c r="H196" i="39" s="1"/>
  <c r="H197" i="39" s="1"/>
  <c r="H198" i="39" s="1"/>
  <c r="H199" i="39" s="1"/>
  <c r="H200" i="39" s="1"/>
  <c r="H201" i="39" s="1"/>
  <c r="H202" i="39" s="1"/>
  <c r="H203" i="39" s="1"/>
  <c r="H204" i="39" s="1"/>
  <c r="H205" i="39" s="1"/>
  <c r="H206" i="39" s="1"/>
  <c r="H207" i="39" s="1"/>
  <c r="H208" i="39" s="1"/>
  <c r="H209" i="39" s="1"/>
  <c r="H210" i="39" s="1"/>
  <c r="H211" i="39" s="1"/>
  <c r="H212" i="39" s="1"/>
  <c r="H213" i="39" s="1"/>
  <c r="H214" i="39" s="1"/>
  <c r="H215" i="39" s="1"/>
  <c r="H216" i="39" s="1"/>
  <c r="H217" i="39" s="1"/>
  <c r="H218" i="39" s="1"/>
  <c r="H219" i="39" s="1"/>
  <c r="H220" i="39" s="1"/>
  <c r="H221" i="39" s="1"/>
  <c r="H222" i="39" s="1"/>
  <c r="H223" i="39" s="1"/>
  <c r="H224" i="39" s="1"/>
  <c r="H225" i="39" s="1"/>
  <c r="H226" i="39" s="1"/>
  <c r="H227" i="39" s="1"/>
  <c r="H228" i="39" s="1"/>
  <c r="H229" i="39" s="1"/>
  <c r="H230" i="39" s="1"/>
  <c r="H231" i="39" s="1"/>
  <c r="H232" i="39" s="1"/>
  <c r="H233" i="39" s="1"/>
  <c r="H234" i="39" s="1"/>
  <c r="H235" i="39" s="1"/>
  <c r="H236" i="39" s="1"/>
  <c r="H237" i="39" s="1"/>
  <c r="H238" i="39" s="1"/>
  <c r="H239" i="39" s="1"/>
  <c r="H240" i="39" s="1"/>
  <c r="H241" i="39" s="1"/>
  <c r="H242" i="39" s="1"/>
  <c r="H243" i="39" s="1"/>
  <c r="H244" i="39" s="1"/>
  <c r="H245" i="39" s="1"/>
  <c r="H246" i="39" s="1"/>
  <c r="H247" i="39" s="1"/>
  <c r="H248" i="39" s="1"/>
  <c r="H249" i="39" s="1"/>
  <c r="H250" i="39" s="1"/>
  <c r="H251" i="39" s="1"/>
  <c r="H252" i="39" s="1"/>
  <c r="H253" i="39" s="1"/>
  <c r="H254" i="39" s="1"/>
  <c r="H255" i="39" s="1"/>
  <c r="H256" i="39" s="1"/>
  <c r="H257" i="39" s="1"/>
  <c r="H258" i="39" s="1"/>
  <c r="H259" i="39" s="1"/>
  <c r="H260" i="39" s="1"/>
  <c r="H261" i="39" s="1"/>
  <c r="H262" i="39" s="1"/>
  <c r="H263" i="39" s="1"/>
  <c r="H264" i="39" s="1"/>
  <c r="H265" i="39" s="1"/>
  <c r="H266" i="39" s="1"/>
  <c r="H267" i="39" s="1"/>
  <c r="H268" i="39" s="1"/>
  <c r="H269" i="39" s="1"/>
  <c r="H270" i="39" s="1"/>
  <c r="H271" i="39" s="1"/>
  <c r="H272" i="39" s="1"/>
  <c r="H273" i="39" s="1"/>
  <c r="H274" i="39" s="1"/>
  <c r="H275" i="39" s="1"/>
  <c r="H276" i="39" s="1"/>
  <c r="H277" i="39" s="1"/>
  <c r="H278" i="39" s="1"/>
  <c r="H279" i="39" s="1"/>
  <c r="H280" i="39" s="1"/>
  <c r="H281" i="39" s="1"/>
  <c r="H282" i="39" s="1"/>
  <c r="H283" i="39" s="1"/>
  <c r="H284" i="39" s="1"/>
  <c r="H285" i="39" s="1"/>
  <c r="H286" i="39" s="1"/>
  <c r="H287" i="39" s="1"/>
  <c r="H288" i="39" s="1"/>
  <c r="H289" i="39" s="1"/>
  <c r="H290" i="39" s="1"/>
  <c r="H291" i="39" s="1"/>
  <c r="H292" i="39" s="1"/>
  <c r="H293" i="39" s="1"/>
  <c r="H294" i="39" s="1"/>
  <c r="H295" i="39" s="1"/>
  <c r="H296" i="39" s="1"/>
  <c r="H297" i="39" s="1"/>
  <c r="H298" i="39" s="1"/>
  <c r="H299" i="39" s="1"/>
  <c r="H300" i="39" s="1"/>
  <c r="H301" i="39" s="1"/>
  <c r="H302" i="39" s="1"/>
  <c r="H303" i="39" s="1"/>
  <c r="H304" i="39" s="1"/>
  <c r="H305" i="39" s="1"/>
  <c r="H306" i="39" s="1"/>
  <c r="H307" i="39" s="1"/>
  <c r="H308" i="39" s="1"/>
  <c r="H309" i="39" s="1"/>
  <c r="H310" i="39" s="1"/>
  <c r="H311" i="39" s="1"/>
  <c r="H312" i="39" s="1"/>
  <c r="H313" i="39" s="1"/>
  <c r="H314" i="39" s="1"/>
  <c r="H315" i="39" s="1"/>
  <c r="H316" i="39" s="1"/>
  <c r="H317" i="39" s="1"/>
  <c r="H318" i="39" s="1"/>
  <c r="H319" i="39" s="1"/>
  <c r="H320" i="39" s="1"/>
  <c r="H321" i="39" s="1"/>
  <c r="H322" i="39" s="1"/>
  <c r="H323" i="39" s="1"/>
  <c r="H324" i="39" s="1"/>
  <c r="H325" i="39" s="1"/>
  <c r="H326" i="39" s="1"/>
  <c r="H327" i="39" s="1"/>
  <c r="H328" i="39" s="1"/>
  <c r="H329" i="39" s="1"/>
  <c r="H330" i="39" s="1"/>
  <c r="H331" i="39" s="1"/>
  <c r="H332" i="39" s="1"/>
  <c r="H333" i="39" s="1"/>
  <c r="H334" i="39" s="1"/>
  <c r="H335" i="39" s="1"/>
  <c r="H336" i="39" s="1"/>
  <c r="H337" i="39" s="1"/>
  <c r="H338" i="39" s="1"/>
  <c r="H339" i="39" s="1"/>
  <c r="H340" i="39" s="1"/>
  <c r="H341" i="39" s="1"/>
  <c r="H342" i="39" s="1"/>
  <c r="H343" i="39" s="1"/>
  <c r="H344" i="39" s="1"/>
  <c r="H345" i="39" s="1"/>
  <c r="H346" i="39" s="1"/>
  <c r="H347" i="39" s="1"/>
  <c r="H348" i="39" s="1"/>
  <c r="H349" i="39" s="1"/>
  <c r="H350" i="39" s="1"/>
  <c r="H351" i="39" s="1"/>
  <c r="H352" i="39" s="1"/>
  <c r="H353" i="39" s="1"/>
  <c r="H354" i="39" s="1"/>
  <c r="H355" i="39" s="1"/>
  <c r="H356" i="39" s="1"/>
  <c r="H357" i="39" s="1"/>
  <c r="H358" i="39" s="1"/>
  <c r="H359" i="39" s="1"/>
  <c r="H360" i="39" s="1"/>
  <c r="H361" i="39" s="1"/>
  <c r="H362" i="39" s="1"/>
  <c r="H363" i="39" s="1"/>
  <c r="H364" i="39" s="1"/>
  <c r="H365" i="39" s="1"/>
  <c r="H366" i="39" s="1"/>
  <c r="H367" i="39" s="1"/>
  <c r="H368" i="39" s="1"/>
  <c r="H369" i="39" s="1"/>
  <c r="H370" i="39" s="1"/>
  <c r="H371" i="39" s="1"/>
  <c r="H372" i="39" s="1"/>
  <c r="H373" i="39" s="1"/>
  <c r="H374" i="39" s="1"/>
  <c r="H375" i="39" s="1"/>
  <c r="G12" i="36"/>
  <c r="P14" i="36"/>
  <c r="P15" i="10"/>
  <c r="P15" i="1"/>
  <c r="G16" i="1"/>
  <c r="G43" i="50"/>
  <c r="P42" i="50"/>
  <c r="P15" i="12"/>
  <c r="P31" i="21"/>
  <c r="P39" i="31"/>
  <c r="P20" i="15"/>
  <c r="P32" i="17"/>
  <c r="P26" i="39"/>
  <c r="G97" i="52"/>
  <c r="P96" i="52"/>
  <c r="P15" i="36" l="1"/>
  <c r="G13" i="36"/>
  <c r="P16" i="10"/>
  <c r="P16" i="1"/>
  <c r="G17" i="1"/>
  <c r="G44" i="50"/>
  <c r="P43" i="50"/>
  <c r="P16" i="12"/>
  <c r="P32" i="21"/>
  <c r="P40" i="31"/>
  <c r="P21" i="15"/>
  <c r="P33" i="17"/>
  <c r="P27" i="39"/>
  <c r="G98" i="52"/>
  <c r="P97" i="52"/>
  <c r="G14" i="36" l="1"/>
  <c r="P16" i="36"/>
  <c r="P17" i="10"/>
  <c r="P24" i="29"/>
  <c r="P17" i="1"/>
  <c r="G18" i="1"/>
  <c r="G45" i="50"/>
  <c r="P44" i="50"/>
  <c r="P18" i="12"/>
  <c r="P33" i="21"/>
  <c r="P41" i="31"/>
  <c r="P23" i="15"/>
  <c r="P34" i="17"/>
  <c r="P28" i="39"/>
  <c r="G99" i="52"/>
  <c r="P98" i="52"/>
  <c r="G15" i="36" l="1"/>
  <c r="P17" i="36"/>
  <c r="P18" i="10"/>
  <c r="P26" i="29"/>
  <c r="P18" i="1"/>
  <c r="G19" i="1"/>
  <c r="G46" i="50"/>
  <c r="P45" i="50"/>
  <c r="P19" i="12"/>
  <c r="P34" i="21"/>
  <c r="P42" i="31"/>
  <c r="P24" i="15"/>
  <c r="P35" i="17"/>
  <c r="P29" i="39"/>
  <c r="G100" i="52"/>
  <c r="P99" i="52"/>
  <c r="G16" i="36" l="1"/>
  <c r="P18" i="36"/>
  <c r="P20" i="10"/>
  <c r="P27" i="29"/>
  <c r="P19" i="1"/>
  <c r="G20" i="1"/>
  <c r="G47" i="50"/>
  <c r="G48" i="50" s="1"/>
  <c r="P46" i="50"/>
  <c r="P20" i="12"/>
  <c r="P35" i="21"/>
  <c r="P43" i="31"/>
  <c r="P27" i="15"/>
  <c r="P36" i="17"/>
  <c r="P35" i="39"/>
  <c r="G101" i="52"/>
  <c r="P100" i="52"/>
  <c r="G17" i="36" l="1"/>
  <c r="P19" i="36"/>
  <c r="P21" i="10"/>
  <c r="P28" i="29"/>
  <c r="P20" i="1"/>
  <c r="G21" i="1"/>
  <c r="G49" i="50"/>
  <c r="P48" i="50"/>
  <c r="P21" i="12"/>
  <c r="P36" i="21"/>
  <c r="P22" i="25"/>
  <c r="P29" i="15"/>
  <c r="P37" i="17"/>
  <c r="P36" i="39"/>
  <c r="G102" i="52"/>
  <c r="P101" i="52"/>
  <c r="G18" i="36" l="1"/>
  <c r="P20" i="36"/>
  <c r="P22" i="10"/>
  <c r="P29" i="29"/>
  <c r="P21" i="1"/>
  <c r="G22" i="1"/>
  <c r="G50" i="50"/>
  <c r="P49" i="50"/>
  <c r="P22" i="12"/>
  <c r="P37" i="21"/>
  <c r="P23" i="25"/>
  <c r="P30" i="15"/>
  <c r="P38" i="17"/>
  <c r="P37" i="39"/>
  <c r="G103" i="52"/>
  <c r="P102" i="52"/>
  <c r="G19" i="36" l="1"/>
  <c r="G20" i="36" s="1"/>
  <c r="P21" i="36"/>
  <c r="P38" i="39"/>
  <c r="P23" i="10"/>
  <c r="G10" i="29"/>
  <c r="P30" i="29"/>
  <c r="P22" i="1"/>
  <c r="G23" i="1"/>
  <c r="G51" i="50"/>
  <c r="P50" i="50"/>
  <c r="P23" i="12"/>
  <c r="P38" i="21"/>
  <c r="P24" i="25"/>
  <c r="P31" i="15"/>
  <c r="P39" i="17"/>
  <c r="G104" i="52"/>
  <c r="P103" i="52"/>
  <c r="G21" i="36" l="1"/>
  <c r="G22" i="36" s="1"/>
  <c r="P23" i="36"/>
  <c r="P24" i="10"/>
  <c r="P31" i="29"/>
  <c r="G11" i="29"/>
  <c r="P23" i="1"/>
  <c r="G24" i="1"/>
  <c r="G52" i="50"/>
  <c r="P51" i="50"/>
  <c r="P24" i="12"/>
  <c r="P39" i="21"/>
  <c r="P25" i="25"/>
  <c r="P32" i="15"/>
  <c r="P40" i="17"/>
  <c r="P39" i="39"/>
  <c r="G105" i="52"/>
  <c r="P104" i="52"/>
  <c r="G23" i="36" l="1"/>
  <c r="P25" i="36"/>
  <c r="P25" i="10"/>
  <c r="P32" i="29"/>
  <c r="G12" i="29"/>
  <c r="P24" i="1"/>
  <c r="G25" i="1"/>
  <c r="G53" i="50"/>
  <c r="P52" i="50"/>
  <c r="P25" i="12"/>
  <c r="G39" i="21"/>
  <c r="P40" i="21"/>
  <c r="P26" i="25"/>
  <c r="P33" i="15"/>
  <c r="P41" i="17"/>
  <c r="P40" i="39"/>
  <c r="G106" i="52"/>
  <c r="P105" i="52"/>
  <c r="E29" i="32" l="1"/>
  <c r="G24" i="36"/>
  <c r="P26" i="36"/>
  <c r="P26" i="10"/>
  <c r="P33" i="29"/>
  <c r="G13" i="29"/>
  <c r="P25" i="1"/>
  <c r="G26" i="1"/>
  <c r="G54" i="50"/>
  <c r="P53" i="50"/>
  <c r="G18" i="12"/>
  <c r="P26" i="12"/>
  <c r="G40" i="21"/>
  <c r="P41" i="21"/>
  <c r="P27" i="25"/>
  <c r="G17" i="15"/>
  <c r="P34" i="15"/>
  <c r="P42" i="17"/>
  <c r="P43" i="39"/>
  <c r="G107" i="52"/>
  <c r="P106" i="52"/>
  <c r="G25" i="36" l="1"/>
  <c r="P27" i="36"/>
  <c r="P28" i="10"/>
  <c r="P34" i="29"/>
  <c r="G14" i="29"/>
  <c r="P26" i="1"/>
  <c r="G27" i="1"/>
  <c r="G55" i="50"/>
  <c r="P54" i="50"/>
  <c r="G19" i="12"/>
  <c r="P27" i="12"/>
  <c r="G41" i="21"/>
  <c r="P42" i="21"/>
  <c r="P28" i="25"/>
  <c r="G18" i="15"/>
  <c r="P35" i="15"/>
  <c r="P43" i="17"/>
  <c r="P44" i="39"/>
  <c r="G108" i="52"/>
  <c r="P107" i="52"/>
  <c r="G26" i="36" l="1"/>
  <c r="P28" i="36"/>
  <c r="P29" i="10"/>
  <c r="P35" i="29"/>
  <c r="G15" i="29"/>
  <c r="P27" i="1"/>
  <c r="G28" i="1"/>
  <c r="G56" i="50"/>
  <c r="P55" i="50"/>
  <c r="G20" i="12"/>
  <c r="P28" i="12"/>
  <c r="G42" i="21"/>
  <c r="P43" i="21"/>
  <c r="P29" i="25"/>
  <c r="G19" i="15"/>
  <c r="P36" i="15"/>
  <c r="P44" i="17"/>
  <c r="P45" i="39"/>
  <c r="G109" i="52"/>
  <c r="P108" i="52"/>
  <c r="G27" i="36" l="1"/>
  <c r="P29" i="36"/>
  <c r="P30" i="10"/>
  <c r="P36" i="29"/>
  <c r="G16" i="29"/>
  <c r="P28" i="1"/>
  <c r="G29" i="1"/>
  <c r="G57" i="50"/>
  <c r="P56" i="50"/>
  <c r="G21" i="12"/>
  <c r="G22" i="12" s="1"/>
  <c r="G23" i="12" s="1"/>
  <c r="G24" i="12" s="1"/>
  <c r="G25" i="12" s="1"/>
  <c r="P29" i="12"/>
  <c r="G43" i="21"/>
  <c r="P44" i="21"/>
  <c r="P30" i="25"/>
  <c r="G20" i="15"/>
  <c r="P37" i="15"/>
  <c r="P45" i="17"/>
  <c r="P46" i="39"/>
  <c r="G110" i="52"/>
  <c r="P109" i="52"/>
  <c r="G28" i="36" l="1"/>
  <c r="P30" i="36"/>
  <c r="P31" i="10"/>
  <c r="P37" i="29"/>
  <c r="G17" i="29"/>
  <c r="P29" i="1"/>
  <c r="G30" i="1"/>
  <c r="G58" i="50"/>
  <c r="P57" i="50"/>
  <c r="P30" i="12"/>
  <c r="G44" i="21"/>
  <c r="P45" i="21"/>
  <c r="G11" i="25"/>
  <c r="P32" i="25"/>
  <c r="G21" i="15"/>
  <c r="P38" i="15"/>
  <c r="P46" i="17"/>
  <c r="P47" i="39"/>
  <c r="G111" i="52"/>
  <c r="P110" i="52"/>
  <c r="G29" i="36" l="1"/>
  <c r="P31" i="36"/>
  <c r="P32" i="10"/>
  <c r="P38" i="29"/>
  <c r="G18" i="29"/>
  <c r="P30" i="1"/>
  <c r="G31" i="1"/>
  <c r="G59" i="50"/>
  <c r="P58" i="50"/>
  <c r="P31" i="12"/>
  <c r="G45" i="21"/>
  <c r="P46" i="21"/>
  <c r="G12" i="25"/>
  <c r="P33" i="25"/>
  <c r="G22" i="15"/>
  <c r="P39" i="15"/>
  <c r="P47" i="17"/>
  <c r="P48" i="39"/>
  <c r="G112" i="52"/>
  <c r="P111" i="52"/>
  <c r="G30" i="36" l="1"/>
  <c r="P32" i="36"/>
  <c r="P33" i="10"/>
  <c r="P39" i="29"/>
  <c r="G19" i="29"/>
  <c r="P31" i="1"/>
  <c r="G32" i="1"/>
  <c r="G60" i="50"/>
  <c r="P59" i="50"/>
  <c r="P32" i="12"/>
  <c r="G46" i="21"/>
  <c r="P47" i="21"/>
  <c r="G13" i="25"/>
  <c r="P34" i="25"/>
  <c r="G23" i="15"/>
  <c r="P40" i="15"/>
  <c r="P48" i="17"/>
  <c r="P51" i="39"/>
  <c r="G113" i="52"/>
  <c r="P112" i="52"/>
  <c r="G31" i="36" l="1"/>
  <c r="P33" i="36"/>
  <c r="P34" i="10"/>
  <c r="P40" i="29"/>
  <c r="G20" i="29"/>
  <c r="P32" i="1"/>
  <c r="G33" i="1"/>
  <c r="G61" i="50"/>
  <c r="P60" i="50"/>
  <c r="P33" i="12"/>
  <c r="P48" i="21"/>
  <c r="G47" i="21"/>
  <c r="G14" i="25"/>
  <c r="P35" i="25"/>
  <c r="G24" i="15"/>
  <c r="P41" i="15"/>
  <c r="P49" i="17"/>
  <c r="P52" i="39"/>
  <c r="G114" i="52"/>
  <c r="P113" i="52"/>
  <c r="G32" i="36" l="1"/>
  <c r="P34" i="36"/>
  <c r="P35" i="10"/>
  <c r="P41" i="29"/>
  <c r="G21" i="29"/>
  <c r="P33" i="1"/>
  <c r="G34" i="1"/>
  <c r="G62" i="50"/>
  <c r="P61" i="50"/>
  <c r="P34" i="12"/>
  <c r="G26" i="12"/>
  <c r="G48" i="21"/>
  <c r="P49" i="21"/>
  <c r="G15" i="25"/>
  <c r="P36" i="25"/>
  <c r="G25" i="15"/>
  <c r="P42" i="15"/>
  <c r="P50" i="17"/>
  <c r="P53" i="39"/>
  <c r="G115" i="52"/>
  <c r="P114" i="52"/>
  <c r="G33" i="36" l="1"/>
  <c r="P35" i="36"/>
  <c r="P36" i="10"/>
  <c r="P42" i="29"/>
  <c r="G22" i="29"/>
  <c r="P34" i="1"/>
  <c r="G35" i="1"/>
  <c r="G63" i="50"/>
  <c r="P62" i="50"/>
  <c r="P35" i="12"/>
  <c r="G27" i="12"/>
  <c r="G49" i="21"/>
  <c r="P50" i="21"/>
  <c r="G16" i="25"/>
  <c r="P37" i="25"/>
  <c r="G26" i="15"/>
  <c r="P43" i="15"/>
  <c r="P51" i="17"/>
  <c r="P54" i="39"/>
  <c r="G116" i="52"/>
  <c r="P115" i="52"/>
  <c r="G34" i="36" l="1"/>
  <c r="P36" i="36"/>
  <c r="P37" i="10"/>
  <c r="P43" i="29"/>
  <c r="G23" i="29"/>
  <c r="P35" i="1"/>
  <c r="G36" i="1"/>
  <c r="G64" i="50"/>
  <c r="P63" i="50"/>
  <c r="P36" i="12"/>
  <c r="G28" i="12"/>
  <c r="G50" i="21"/>
  <c r="P51" i="21"/>
  <c r="G17" i="25"/>
  <c r="P38" i="25"/>
  <c r="G27" i="15"/>
  <c r="P44" i="15"/>
  <c r="P52" i="17"/>
  <c r="P55" i="39"/>
  <c r="G117" i="52"/>
  <c r="P116" i="52"/>
  <c r="P37" i="36" l="1"/>
  <c r="G35" i="36"/>
  <c r="P38" i="10"/>
  <c r="P44" i="29"/>
  <c r="G24" i="29"/>
  <c r="P36" i="1"/>
  <c r="G37" i="1"/>
  <c r="G65" i="50"/>
  <c r="P64" i="50"/>
  <c r="P37" i="12"/>
  <c r="G29" i="12"/>
  <c r="G51" i="21"/>
  <c r="P52" i="21"/>
  <c r="G18" i="25"/>
  <c r="P39" i="25"/>
  <c r="G28" i="15"/>
  <c r="G29" i="15" s="1"/>
  <c r="P45" i="15"/>
  <c r="P53" i="17"/>
  <c r="P56" i="39"/>
  <c r="G118" i="52"/>
  <c r="P117" i="52"/>
  <c r="P38" i="36" l="1"/>
  <c r="G36" i="36"/>
  <c r="P39" i="10"/>
  <c r="P45" i="29"/>
  <c r="G25" i="29"/>
  <c r="P37" i="1"/>
  <c r="G38" i="1"/>
  <c r="G66" i="50"/>
  <c r="G67" i="50" s="1"/>
  <c r="P65" i="50"/>
  <c r="P38" i="12"/>
  <c r="G30" i="12"/>
  <c r="G52" i="21"/>
  <c r="P53" i="21"/>
  <c r="G19" i="25"/>
  <c r="P40" i="25"/>
  <c r="G30" i="15"/>
  <c r="P47" i="15"/>
  <c r="P54" i="17"/>
  <c r="P57" i="39"/>
  <c r="G119" i="52"/>
  <c r="P118" i="52"/>
  <c r="P39" i="36" l="1"/>
  <c r="G37" i="36"/>
  <c r="P40" i="10"/>
  <c r="P46" i="29"/>
  <c r="G26" i="29"/>
  <c r="P38" i="1"/>
  <c r="G39" i="1"/>
  <c r="G68" i="50"/>
  <c r="P67" i="50"/>
  <c r="P39" i="12"/>
  <c r="G31" i="12"/>
  <c r="G53" i="21"/>
  <c r="P54" i="21"/>
  <c r="G20" i="25"/>
  <c r="P41" i="25"/>
  <c r="G31" i="15"/>
  <c r="P48" i="15"/>
  <c r="P10" i="35"/>
  <c r="P55" i="17"/>
  <c r="P58" i="39"/>
  <c r="G120" i="52"/>
  <c r="P119" i="52"/>
  <c r="P40" i="36" l="1"/>
  <c r="G38" i="36"/>
  <c r="P41" i="10"/>
  <c r="P47" i="29"/>
  <c r="G27" i="29"/>
  <c r="P39" i="1"/>
  <c r="G40" i="1"/>
  <c r="G69" i="50"/>
  <c r="P68" i="50"/>
  <c r="P40" i="12"/>
  <c r="G32" i="12"/>
  <c r="G54" i="21"/>
  <c r="P55" i="21"/>
  <c r="G21" i="25"/>
  <c r="P42" i="25"/>
  <c r="G32" i="15"/>
  <c r="P49" i="15"/>
  <c r="P12" i="35"/>
  <c r="P56" i="17"/>
  <c r="P59" i="39"/>
  <c r="G121" i="52"/>
  <c r="P120" i="52"/>
  <c r="P41" i="36" l="1"/>
  <c r="G39" i="36"/>
  <c r="P42" i="10"/>
  <c r="P48" i="29"/>
  <c r="G28" i="29"/>
  <c r="P40" i="1"/>
  <c r="G41" i="1"/>
  <c r="G70" i="50"/>
  <c r="P69" i="50"/>
  <c r="P41" i="12"/>
  <c r="G33" i="12"/>
  <c r="G55" i="21"/>
  <c r="P56" i="21"/>
  <c r="G22" i="25"/>
  <c r="P43" i="25"/>
  <c r="G33" i="15"/>
  <c r="P50" i="15"/>
  <c r="P13" i="35"/>
  <c r="P57" i="17"/>
  <c r="P60" i="39"/>
  <c r="G122" i="52"/>
  <c r="P121" i="52"/>
  <c r="P42" i="36" l="1"/>
  <c r="G40" i="36"/>
  <c r="P43" i="10"/>
  <c r="P49" i="29"/>
  <c r="G29" i="29"/>
  <c r="P41" i="1"/>
  <c r="G42" i="1"/>
  <c r="G71" i="50"/>
  <c r="P70" i="50"/>
  <c r="P42" i="12"/>
  <c r="G34" i="12"/>
  <c r="G56" i="21"/>
  <c r="P57" i="21"/>
  <c r="G23" i="25"/>
  <c r="P44" i="25"/>
  <c r="G34" i="15"/>
  <c r="G35" i="15" s="1"/>
  <c r="P51" i="15"/>
  <c r="P15" i="35"/>
  <c r="P58" i="17"/>
  <c r="P61" i="39"/>
  <c r="G123" i="52"/>
  <c r="P122" i="52"/>
  <c r="P43" i="36" l="1"/>
  <c r="G41" i="36"/>
  <c r="P44" i="10"/>
  <c r="P50" i="29"/>
  <c r="G30" i="29"/>
  <c r="P42" i="1"/>
  <c r="G43" i="1"/>
  <c r="G72" i="50"/>
  <c r="P71" i="50"/>
  <c r="P43" i="12"/>
  <c r="G35" i="12"/>
  <c r="G57" i="21"/>
  <c r="P58" i="21"/>
  <c r="G24" i="25"/>
  <c r="P45" i="25"/>
  <c r="P53" i="15"/>
  <c r="G36" i="15"/>
  <c r="P16" i="35"/>
  <c r="P59" i="17"/>
  <c r="P62" i="39"/>
  <c r="G124" i="52"/>
  <c r="P123" i="52"/>
  <c r="P44" i="36" l="1"/>
  <c r="G42" i="36"/>
  <c r="P45" i="10"/>
  <c r="P51" i="29"/>
  <c r="G31" i="29"/>
  <c r="P43" i="1"/>
  <c r="G44" i="1"/>
  <c r="G73" i="50"/>
  <c r="P72" i="50"/>
  <c r="P44" i="12"/>
  <c r="G36" i="12"/>
  <c r="P59" i="21"/>
  <c r="G58" i="21"/>
  <c r="G25" i="25"/>
  <c r="P46" i="25"/>
  <c r="P54" i="15"/>
  <c r="G37" i="15"/>
  <c r="P17" i="35"/>
  <c r="P60" i="17"/>
  <c r="G49" i="17"/>
  <c r="P67" i="39"/>
  <c r="G125" i="52"/>
  <c r="P124" i="52"/>
  <c r="P45" i="36" l="1"/>
  <c r="G43" i="36"/>
  <c r="P46" i="10"/>
  <c r="P52" i="29"/>
  <c r="G32" i="29"/>
  <c r="P44" i="1"/>
  <c r="G45" i="1"/>
  <c r="G74" i="50"/>
  <c r="P73" i="50"/>
  <c r="P45" i="12"/>
  <c r="G37" i="12"/>
  <c r="P60" i="21"/>
  <c r="G59" i="21"/>
  <c r="G26" i="25"/>
  <c r="P47" i="25"/>
  <c r="P55" i="15"/>
  <c r="G38" i="15"/>
  <c r="P18" i="35"/>
  <c r="P61" i="17"/>
  <c r="G50" i="17"/>
  <c r="P68" i="39"/>
  <c r="G126" i="52"/>
  <c r="P125" i="52"/>
  <c r="P46" i="36" l="1"/>
  <c r="G44" i="36"/>
  <c r="P47" i="10"/>
  <c r="P53" i="29"/>
  <c r="G33" i="29"/>
  <c r="P45" i="1"/>
  <c r="G46" i="1"/>
  <c r="G75" i="50"/>
  <c r="P74" i="50"/>
  <c r="P46" i="12"/>
  <c r="G38" i="12"/>
  <c r="P61" i="21"/>
  <c r="G60" i="21"/>
  <c r="G27" i="25"/>
  <c r="P48" i="25"/>
  <c r="P56" i="15"/>
  <c r="G39" i="15"/>
  <c r="P21" i="35"/>
  <c r="P62" i="17"/>
  <c r="G51" i="17"/>
  <c r="P69" i="39"/>
  <c r="G127" i="52"/>
  <c r="P126" i="52"/>
  <c r="P47" i="36" l="1"/>
  <c r="G45" i="36"/>
  <c r="P48" i="10"/>
  <c r="P54" i="29"/>
  <c r="G34" i="29"/>
  <c r="P46" i="1"/>
  <c r="G47" i="1"/>
  <c r="G76" i="50"/>
  <c r="P75" i="50"/>
  <c r="P47" i="12"/>
  <c r="G39" i="12"/>
  <c r="P62" i="21"/>
  <c r="G61" i="21"/>
  <c r="G28" i="25"/>
  <c r="P49" i="25"/>
  <c r="P57" i="15"/>
  <c r="G40" i="15"/>
  <c r="P22" i="35"/>
  <c r="P63" i="17"/>
  <c r="G52" i="17"/>
  <c r="P70" i="39"/>
  <c r="G128" i="52"/>
  <c r="P127" i="52"/>
  <c r="P48" i="36" l="1"/>
  <c r="G46" i="36"/>
  <c r="P49" i="10"/>
  <c r="P55" i="29"/>
  <c r="G35" i="29"/>
  <c r="P47" i="1"/>
  <c r="G48" i="1"/>
  <c r="G77" i="50"/>
  <c r="P76" i="50"/>
  <c r="P48" i="12"/>
  <c r="G40" i="12"/>
  <c r="P63" i="21"/>
  <c r="G62" i="21"/>
  <c r="G29" i="25"/>
  <c r="P50" i="25"/>
  <c r="P58" i="15"/>
  <c r="G41" i="15"/>
  <c r="P23" i="35"/>
  <c r="P64" i="17"/>
  <c r="G53" i="17"/>
  <c r="P72" i="39"/>
  <c r="G129" i="52"/>
  <c r="P128" i="52"/>
  <c r="P49" i="36" l="1"/>
  <c r="G47" i="36"/>
  <c r="P50" i="10"/>
  <c r="P56" i="29"/>
  <c r="G36" i="29"/>
  <c r="P48" i="1"/>
  <c r="G49" i="1"/>
  <c r="G50" i="1" s="1"/>
  <c r="G78" i="50"/>
  <c r="P77" i="50"/>
  <c r="P49" i="12"/>
  <c r="G41" i="12"/>
  <c r="P64" i="21"/>
  <c r="G63" i="21"/>
  <c r="G30" i="25"/>
  <c r="P51" i="25"/>
  <c r="P59" i="15"/>
  <c r="G42" i="15"/>
  <c r="P24" i="35"/>
  <c r="P65" i="17"/>
  <c r="G54" i="17"/>
  <c r="P73" i="39"/>
  <c r="G130" i="52"/>
  <c r="P129" i="52"/>
  <c r="P50" i="36" l="1"/>
  <c r="G48" i="36"/>
  <c r="P51" i="10"/>
  <c r="P57" i="29"/>
  <c r="G37" i="29"/>
  <c r="P50" i="1"/>
  <c r="G51" i="1"/>
  <c r="G79" i="50"/>
  <c r="P78" i="50"/>
  <c r="P50" i="12"/>
  <c r="G42" i="12"/>
  <c r="P65" i="21"/>
  <c r="G64" i="21"/>
  <c r="G31" i="25"/>
  <c r="P52" i="25"/>
  <c r="P60" i="15"/>
  <c r="G43" i="15"/>
  <c r="P25" i="35"/>
  <c r="P66" i="17"/>
  <c r="G55" i="17"/>
  <c r="P74" i="39"/>
  <c r="G131" i="52"/>
  <c r="P130" i="52"/>
  <c r="P51" i="36" l="1"/>
  <c r="G49" i="36"/>
  <c r="P52" i="10"/>
  <c r="P58" i="29"/>
  <c r="G38" i="29"/>
  <c r="P51" i="1"/>
  <c r="G52" i="1"/>
  <c r="G80" i="50"/>
  <c r="P79" i="50"/>
  <c r="P51" i="12"/>
  <c r="G43" i="12"/>
  <c r="P66" i="21"/>
  <c r="G65" i="21"/>
  <c r="G32" i="25"/>
  <c r="P53" i="25"/>
  <c r="P61" i="15"/>
  <c r="G44" i="15"/>
  <c r="P26" i="35"/>
  <c r="P67" i="17"/>
  <c r="G56" i="17"/>
  <c r="P79" i="39"/>
  <c r="G132" i="52"/>
  <c r="P131" i="52"/>
  <c r="P52" i="36" l="1"/>
  <c r="G50" i="36"/>
  <c r="P53" i="10"/>
  <c r="P59" i="29"/>
  <c r="G39" i="29"/>
  <c r="P52" i="1"/>
  <c r="G53" i="1"/>
  <c r="G81" i="50"/>
  <c r="P80" i="50"/>
  <c r="P52" i="12"/>
  <c r="G44" i="12"/>
  <c r="P67" i="21"/>
  <c r="G66" i="21"/>
  <c r="G33" i="25"/>
  <c r="P54" i="25"/>
  <c r="P62" i="15"/>
  <c r="G45" i="15"/>
  <c r="P27" i="35"/>
  <c r="P68" i="17"/>
  <c r="G57" i="17"/>
  <c r="P80" i="39"/>
  <c r="P83" i="39"/>
  <c r="G133" i="52"/>
  <c r="P132" i="52"/>
  <c r="P53" i="36" l="1"/>
  <c r="G51" i="36"/>
  <c r="P54" i="10"/>
  <c r="P60" i="29"/>
  <c r="G40" i="29"/>
  <c r="P53" i="1"/>
  <c r="G54" i="1"/>
  <c r="G82" i="50"/>
  <c r="P81" i="50"/>
  <c r="P53" i="12"/>
  <c r="G45" i="12"/>
  <c r="P68" i="21"/>
  <c r="G67" i="21"/>
  <c r="G34" i="25"/>
  <c r="P55" i="25"/>
  <c r="P63" i="15"/>
  <c r="G46" i="15"/>
  <c r="P28" i="35"/>
  <c r="P69" i="17"/>
  <c r="G58" i="17"/>
  <c r="P82" i="39"/>
  <c r="P84" i="39"/>
  <c r="G134" i="52"/>
  <c r="P133" i="52"/>
  <c r="P54" i="36" l="1"/>
  <c r="G52" i="36"/>
  <c r="P55" i="10"/>
  <c r="P61" i="29"/>
  <c r="G41" i="29"/>
  <c r="P54" i="1"/>
  <c r="G55" i="1"/>
  <c r="G83" i="50"/>
  <c r="P82" i="50"/>
  <c r="P54" i="12"/>
  <c r="G46" i="12"/>
  <c r="P69" i="21"/>
  <c r="G68" i="21"/>
  <c r="G35" i="25"/>
  <c r="P56" i="25"/>
  <c r="P64" i="15"/>
  <c r="G47" i="15"/>
  <c r="P29" i="35"/>
  <c r="P70" i="17"/>
  <c r="G59" i="17"/>
  <c r="P85" i="39"/>
  <c r="G135" i="52"/>
  <c r="P134" i="52"/>
  <c r="P55" i="36" l="1"/>
  <c r="G53" i="36"/>
  <c r="P56" i="10"/>
  <c r="P62" i="29"/>
  <c r="G42" i="29"/>
  <c r="P55" i="1"/>
  <c r="G56" i="1"/>
  <c r="G84" i="50"/>
  <c r="P83" i="50"/>
  <c r="P55" i="12"/>
  <c r="G47" i="12"/>
  <c r="P70" i="21"/>
  <c r="G69" i="21"/>
  <c r="G36" i="25"/>
  <c r="P57" i="25"/>
  <c r="P65" i="15"/>
  <c r="G48" i="15"/>
  <c r="P30" i="35"/>
  <c r="P71" i="17"/>
  <c r="G60" i="17"/>
  <c r="P86" i="39"/>
  <c r="G136" i="52"/>
  <c r="P135" i="52"/>
  <c r="P56" i="36" l="1"/>
  <c r="G54" i="36"/>
  <c r="P57" i="10"/>
  <c r="P63" i="29"/>
  <c r="G43" i="29"/>
  <c r="P56" i="1"/>
  <c r="G57" i="1"/>
  <c r="G85" i="50"/>
  <c r="P84" i="50"/>
  <c r="P56" i="12"/>
  <c r="G48" i="12"/>
  <c r="P71" i="21"/>
  <c r="G70" i="21"/>
  <c r="G37" i="25"/>
  <c r="P58" i="25"/>
  <c r="P66" i="15"/>
  <c r="G49" i="15"/>
  <c r="P32" i="35"/>
  <c r="P72" i="17"/>
  <c r="G61" i="17"/>
  <c r="P87" i="39"/>
  <c r="G137" i="52"/>
  <c r="P136" i="52"/>
  <c r="P57" i="36" l="1"/>
  <c r="G55" i="36"/>
  <c r="P58" i="10"/>
  <c r="P64" i="29"/>
  <c r="G44" i="29"/>
  <c r="P57" i="1"/>
  <c r="G58" i="1"/>
  <c r="G86" i="50"/>
  <c r="P85" i="50"/>
  <c r="P57" i="12"/>
  <c r="G49" i="12"/>
  <c r="P72" i="21"/>
  <c r="G71" i="21"/>
  <c r="G38" i="25"/>
  <c r="P59" i="25"/>
  <c r="P67" i="15"/>
  <c r="G50" i="15"/>
  <c r="P33" i="35"/>
  <c r="P73" i="17"/>
  <c r="G62" i="17"/>
  <c r="P88" i="39"/>
  <c r="G138" i="52"/>
  <c r="P137" i="52"/>
  <c r="P58" i="36" l="1"/>
  <c r="G56" i="36"/>
  <c r="P59" i="10"/>
  <c r="P65" i="29"/>
  <c r="G45" i="29"/>
  <c r="P58" i="1"/>
  <c r="G59" i="1"/>
  <c r="G87" i="50"/>
  <c r="P86" i="50"/>
  <c r="P58" i="12"/>
  <c r="G50" i="12"/>
  <c r="P73" i="21"/>
  <c r="G72" i="21"/>
  <c r="G39" i="25"/>
  <c r="P60" i="25"/>
  <c r="P68" i="15"/>
  <c r="G51" i="15"/>
  <c r="G35" i="35"/>
  <c r="P34" i="35"/>
  <c r="P74" i="17"/>
  <c r="G63" i="17"/>
  <c r="P89" i="39"/>
  <c r="G139" i="52"/>
  <c r="P138" i="52"/>
  <c r="P59" i="36" l="1"/>
  <c r="G57" i="36"/>
  <c r="P60" i="10"/>
  <c r="P66" i="29"/>
  <c r="G46" i="29"/>
  <c r="P59" i="1"/>
  <c r="G60" i="1"/>
  <c r="G88" i="50"/>
  <c r="P87" i="50"/>
  <c r="P59" i="12"/>
  <c r="G51" i="12"/>
  <c r="P74" i="21"/>
  <c r="G73" i="21"/>
  <c r="G40" i="25"/>
  <c r="P61" i="25"/>
  <c r="P69" i="15"/>
  <c r="G52" i="15"/>
  <c r="G36" i="35"/>
  <c r="P35" i="35"/>
  <c r="P75" i="17"/>
  <c r="G64" i="17"/>
  <c r="P90" i="39"/>
  <c r="G140" i="52"/>
  <c r="P139" i="52"/>
  <c r="P60" i="36" l="1"/>
  <c r="G58" i="36"/>
  <c r="P61" i="10"/>
  <c r="P67" i="29"/>
  <c r="G47" i="29"/>
  <c r="P60" i="1"/>
  <c r="G61" i="1"/>
  <c r="G89" i="50"/>
  <c r="P88" i="50"/>
  <c r="P60" i="12"/>
  <c r="G52" i="12"/>
  <c r="P75" i="21"/>
  <c r="G74" i="21"/>
  <c r="G41" i="25"/>
  <c r="P62" i="25"/>
  <c r="P70" i="15"/>
  <c r="G53" i="15"/>
  <c r="G54" i="15" s="1"/>
  <c r="G37" i="35"/>
  <c r="P36" i="35"/>
  <c r="P76" i="17"/>
  <c r="G65" i="17"/>
  <c r="P91" i="39"/>
  <c r="G141" i="52"/>
  <c r="P140" i="52"/>
  <c r="P61" i="36" l="1"/>
  <c r="G59" i="36"/>
  <c r="P62" i="10"/>
  <c r="P68" i="29"/>
  <c r="G48" i="29"/>
  <c r="P61" i="1"/>
  <c r="G62" i="1"/>
  <c r="G90" i="50"/>
  <c r="P89" i="50"/>
  <c r="P61" i="12"/>
  <c r="G53" i="12"/>
  <c r="P76" i="21"/>
  <c r="G75" i="21"/>
  <c r="G42" i="25"/>
  <c r="P63" i="25"/>
  <c r="P72" i="15"/>
  <c r="G55" i="15"/>
  <c r="G38" i="35"/>
  <c r="P37" i="35"/>
  <c r="P77" i="17"/>
  <c r="G66" i="17"/>
  <c r="P92" i="39"/>
  <c r="G142" i="52"/>
  <c r="P141" i="52"/>
  <c r="P62" i="36" l="1"/>
  <c r="G60" i="36"/>
  <c r="P63" i="10"/>
  <c r="P69" i="29"/>
  <c r="G49" i="29"/>
  <c r="P62" i="1"/>
  <c r="G63" i="1"/>
  <c r="G91" i="50"/>
  <c r="P90" i="50"/>
  <c r="P62" i="12"/>
  <c r="G54" i="12"/>
  <c r="P77" i="21"/>
  <c r="G76" i="21"/>
  <c r="G43" i="25"/>
  <c r="P64" i="25"/>
  <c r="P73" i="15"/>
  <c r="G56" i="15"/>
  <c r="G39" i="35"/>
  <c r="P38" i="35"/>
  <c r="P78" i="17"/>
  <c r="G67" i="17"/>
  <c r="P93" i="39"/>
  <c r="G143" i="52"/>
  <c r="P142" i="52"/>
  <c r="P63" i="36" l="1"/>
  <c r="G61" i="36"/>
  <c r="P64" i="10"/>
  <c r="P70" i="29"/>
  <c r="G50" i="29"/>
  <c r="P63" i="1"/>
  <c r="G64" i="1"/>
  <c r="G92" i="50"/>
  <c r="P91" i="50"/>
  <c r="P63" i="12"/>
  <c r="G55" i="12"/>
  <c r="P78" i="21"/>
  <c r="G77" i="21"/>
  <c r="G44" i="25"/>
  <c r="P65" i="25"/>
  <c r="P74" i="15"/>
  <c r="G57" i="15"/>
  <c r="G40" i="35"/>
  <c r="P39" i="35"/>
  <c r="P79" i="17"/>
  <c r="G68" i="17"/>
  <c r="P94" i="39"/>
  <c r="G144" i="52"/>
  <c r="P143" i="52"/>
  <c r="P64" i="36" l="1"/>
  <c r="G62" i="36"/>
  <c r="P65" i="10"/>
  <c r="P71" i="29"/>
  <c r="G51" i="29"/>
  <c r="P64" i="1"/>
  <c r="G65" i="1"/>
  <c r="G93" i="50"/>
  <c r="P92" i="50"/>
  <c r="P64" i="12"/>
  <c r="G56" i="12"/>
  <c r="P79" i="21"/>
  <c r="G78" i="21"/>
  <c r="P66" i="25"/>
  <c r="G45" i="25"/>
  <c r="P75" i="15"/>
  <c r="G58" i="15"/>
  <c r="G41" i="35"/>
  <c r="P40" i="35"/>
  <c r="P80" i="17"/>
  <c r="G69" i="17"/>
  <c r="P95" i="39"/>
  <c r="G145" i="52"/>
  <c r="P144" i="52"/>
  <c r="P65" i="36" l="1"/>
  <c r="G63" i="36"/>
  <c r="P66" i="10"/>
  <c r="P72" i="29"/>
  <c r="G52" i="29"/>
  <c r="P65" i="1"/>
  <c r="G66" i="1"/>
  <c r="G94" i="50"/>
  <c r="P93" i="50"/>
  <c r="P65" i="12"/>
  <c r="G57" i="12"/>
  <c r="P80" i="21"/>
  <c r="G79" i="21"/>
  <c r="P67" i="25"/>
  <c r="G46" i="25"/>
  <c r="P76" i="15"/>
  <c r="G59" i="15"/>
  <c r="G42" i="35"/>
  <c r="P41" i="35"/>
  <c r="P81" i="17"/>
  <c r="G70" i="17"/>
  <c r="P96" i="39"/>
  <c r="G146" i="52"/>
  <c r="P145" i="52"/>
  <c r="P66" i="36" l="1"/>
  <c r="G64" i="36"/>
  <c r="P67" i="10"/>
  <c r="P73" i="29"/>
  <c r="G53" i="29"/>
  <c r="P66" i="1"/>
  <c r="G67" i="1"/>
  <c r="G95" i="50"/>
  <c r="P94" i="50"/>
  <c r="P66" i="12"/>
  <c r="G58" i="12"/>
  <c r="P81" i="21"/>
  <c r="G80" i="21"/>
  <c r="P68" i="25"/>
  <c r="G47" i="25"/>
  <c r="P77" i="15"/>
  <c r="G60" i="15"/>
  <c r="G43" i="35"/>
  <c r="P42" i="35"/>
  <c r="P82" i="17"/>
  <c r="G71" i="17"/>
  <c r="P97" i="39"/>
  <c r="G147" i="52"/>
  <c r="P146" i="52"/>
  <c r="P67" i="36" l="1"/>
  <c r="G65" i="36"/>
  <c r="P68" i="10"/>
  <c r="P74" i="29"/>
  <c r="G54" i="29"/>
  <c r="P67" i="1"/>
  <c r="G68" i="1"/>
  <c r="G96" i="50"/>
  <c r="P95" i="50"/>
  <c r="P67" i="12"/>
  <c r="G59" i="12"/>
  <c r="P82" i="21"/>
  <c r="G81" i="21"/>
  <c r="P69" i="25"/>
  <c r="G48" i="25"/>
  <c r="P78" i="15"/>
  <c r="G61" i="15"/>
  <c r="G44" i="35"/>
  <c r="P43" i="35"/>
  <c r="P83" i="17"/>
  <c r="G72" i="17"/>
  <c r="P98" i="39"/>
  <c r="G148" i="52"/>
  <c r="P147" i="52"/>
  <c r="P68" i="36" l="1"/>
  <c r="G66" i="36"/>
  <c r="P69" i="10"/>
  <c r="P75" i="29"/>
  <c r="G55" i="29"/>
  <c r="P68" i="1"/>
  <c r="G69" i="1"/>
  <c r="G97" i="50"/>
  <c r="P96" i="50"/>
  <c r="P68" i="12"/>
  <c r="G60" i="12"/>
  <c r="P83" i="21"/>
  <c r="G82" i="21"/>
  <c r="P70" i="25"/>
  <c r="G49" i="25"/>
  <c r="P79" i="15"/>
  <c r="G62" i="15"/>
  <c r="G45" i="35"/>
  <c r="P44" i="35"/>
  <c r="P84" i="17"/>
  <c r="G73" i="17"/>
  <c r="P99" i="39"/>
  <c r="G149" i="52"/>
  <c r="P148" i="52"/>
  <c r="P69" i="36" l="1"/>
  <c r="G67" i="36"/>
  <c r="P70" i="10"/>
  <c r="P76" i="29"/>
  <c r="G56" i="29"/>
  <c r="P69" i="1"/>
  <c r="G70" i="1"/>
  <c r="G71" i="1" s="1"/>
  <c r="G98" i="50"/>
  <c r="P97" i="50"/>
  <c r="P69" i="12"/>
  <c r="G61" i="12"/>
  <c r="P84" i="21"/>
  <c r="G83" i="21"/>
  <c r="P71" i="25"/>
  <c r="G50" i="25"/>
  <c r="P80" i="15"/>
  <c r="G63" i="15"/>
  <c r="G46" i="35"/>
  <c r="P45" i="35"/>
  <c r="P85" i="17"/>
  <c r="G74" i="17"/>
  <c r="P100" i="39"/>
  <c r="G150" i="52"/>
  <c r="P149" i="52"/>
  <c r="P70" i="36" l="1"/>
  <c r="G68" i="36"/>
  <c r="P71" i="10"/>
  <c r="P77" i="29"/>
  <c r="G57" i="29"/>
  <c r="P71" i="1"/>
  <c r="G72" i="1"/>
  <c r="G99" i="50"/>
  <c r="P98" i="50"/>
  <c r="P70" i="12"/>
  <c r="G62" i="12"/>
  <c r="P85" i="21"/>
  <c r="G84" i="21"/>
  <c r="P72" i="25"/>
  <c r="G51" i="25"/>
  <c r="P81" i="15"/>
  <c r="G64" i="15"/>
  <c r="G47" i="35"/>
  <c r="P46" i="35"/>
  <c r="P86" i="17"/>
  <c r="G75" i="17"/>
  <c r="P101" i="39"/>
  <c r="G151" i="52"/>
  <c r="P150" i="52"/>
  <c r="P71" i="36" l="1"/>
  <c r="G69" i="36"/>
  <c r="P72" i="10"/>
  <c r="P78" i="29"/>
  <c r="G58" i="29"/>
  <c r="P72" i="1"/>
  <c r="G73" i="1"/>
  <c r="G100" i="50"/>
  <c r="P99" i="50"/>
  <c r="P71" i="12"/>
  <c r="G63" i="12"/>
  <c r="P86" i="21"/>
  <c r="G85" i="21"/>
  <c r="P73" i="25"/>
  <c r="G52" i="25"/>
  <c r="P82" i="15"/>
  <c r="G65" i="15"/>
  <c r="G48" i="35"/>
  <c r="P47" i="35"/>
  <c r="P87" i="17"/>
  <c r="G76" i="17"/>
  <c r="P102" i="39"/>
  <c r="G15" i="39"/>
  <c r="G152" i="52"/>
  <c r="P151" i="52"/>
  <c r="P72" i="36" l="1"/>
  <c r="G70" i="36"/>
  <c r="P73" i="10"/>
  <c r="P79" i="29"/>
  <c r="G59" i="29"/>
  <c r="P73" i="1"/>
  <c r="G74" i="1"/>
  <c r="G101" i="50"/>
  <c r="P100" i="50"/>
  <c r="P72" i="12"/>
  <c r="G64" i="12"/>
  <c r="P87" i="21"/>
  <c r="G86" i="21"/>
  <c r="P74" i="25"/>
  <c r="G53" i="25"/>
  <c r="P83" i="15"/>
  <c r="G66" i="15"/>
  <c r="G49" i="35"/>
  <c r="P48" i="35"/>
  <c r="P88" i="17"/>
  <c r="G77" i="17"/>
  <c r="P103" i="39"/>
  <c r="G16" i="39"/>
  <c r="G153" i="52"/>
  <c r="P152" i="52"/>
  <c r="P73" i="36" l="1"/>
  <c r="G71" i="36"/>
  <c r="P74" i="10"/>
  <c r="P80" i="29"/>
  <c r="G60" i="29"/>
  <c r="P74" i="1"/>
  <c r="G75" i="1"/>
  <c r="G102" i="50"/>
  <c r="P101" i="50"/>
  <c r="P73" i="12"/>
  <c r="G65" i="12"/>
  <c r="P88" i="21"/>
  <c r="G87" i="21"/>
  <c r="P75" i="25"/>
  <c r="G54" i="25"/>
  <c r="P84" i="15"/>
  <c r="G67" i="15"/>
  <c r="G50" i="35"/>
  <c r="P49" i="35"/>
  <c r="P89" i="17"/>
  <c r="G78" i="17"/>
  <c r="P104" i="39"/>
  <c r="G17" i="39"/>
  <c r="G154" i="52"/>
  <c r="P153" i="52"/>
  <c r="P74" i="36" l="1"/>
  <c r="G72" i="36"/>
  <c r="P75" i="10"/>
  <c r="P81" i="29"/>
  <c r="G61" i="29"/>
  <c r="P75" i="1"/>
  <c r="G76" i="1"/>
  <c r="G103" i="50"/>
  <c r="P102" i="50"/>
  <c r="P74" i="12"/>
  <c r="G66" i="12"/>
  <c r="P89" i="21"/>
  <c r="G88" i="21"/>
  <c r="P76" i="25"/>
  <c r="G55" i="25"/>
  <c r="P85" i="15"/>
  <c r="G68" i="15"/>
  <c r="G51" i="35"/>
  <c r="P50" i="35"/>
  <c r="P90" i="17"/>
  <c r="G79" i="17"/>
  <c r="P105" i="39"/>
  <c r="G18" i="39"/>
  <c r="G155" i="52"/>
  <c r="P154" i="52"/>
  <c r="P75" i="36" l="1"/>
  <c r="G73" i="36"/>
  <c r="P76" i="10"/>
  <c r="P82" i="29"/>
  <c r="G62" i="29"/>
  <c r="P76" i="1"/>
  <c r="G77" i="1"/>
  <c r="G104" i="50"/>
  <c r="P103" i="50"/>
  <c r="P75" i="12"/>
  <c r="G67" i="12"/>
  <c r="P90" i="21"/>
  <c r="G89" i="21"/>
  <c r="P77" i="25"/>
  <c r="G56" i="25"/>
  <c r="P86" i="15"/>
  <c r="G69" i="15"/>
  <c r="G52" i="35"/>
  <c r="P51" i="35"/>
  <c r="P91" i="17"/>
  <c r="G80" i="17"/>
  <c r="P106" i="39"/>
  <c r="G19" i="39"/>
  <c r="G156" i="52"/>
  <c r="P155" i="52"/>
  <c r="P76" i="36" l="1"/>
  <c r="G74" i="36"/>
  <c r="P77" i="10"/>
  <c r="P83" i="29"/>
  <c r="G63" i="29"/>
  <c r="P77" i="1"/>
  <c r="G78" i="1"/>
  <c r="G105" i="50"/>
  <c r="P104" i="50"/>
  <c r="P76" i="12"/>
  <c r="G68" i="12"/>
  <c r="P91" i="21"/>
  <c r="G90" i="21"/>
  <c r="P78" i="25"/>
  <c r="G57" i="25"/>
  <c r="P87" i="15"/>
  <c r="G70" i="15"/>
  <c r="G53" i="35"/>
  <c r="P52" i="35"/>
  <c r="P92" i="17"/>
  <c r="G81" i="17"/>
  <c r="P107" i="39"/>
  <c r="G20" i="39"/>
  <c r="G157" i="52"/>
  <c r="P156" i="52"/>
  <c r="P77" i="36" l="1"/>
  <c r="G75" i="36"/>
  <c r="P78" i="10"/>
  <c r="P84" i="29"/>
  <c r="G64" i="29"/>
  <c r="P78" i="1"/>
  <c r="G79" i="1"/>
  <c r="G106" i="50"/>
  <c r="P105" i="50"/>
  <c r="P77" i="12"/>
  <c r="G69" i="12"/>
  <c r="P92" i="21"/>
  <c r="G91" i="21"/>
  <c r="P79" i="25"/>
  <c r="G58" i="25"/>
  <c r="P88" i="15"/>
  <c r="G71" i="15"/>
  <c r="G54" i="35"/>
  <c r="P53" i="35"/>
  <c r="P93" i="17"/>
  <c r="G82" i="17"/>
  <c r="P108" i="39"/>
  <c r="G21" i="39"/>
  <c r="G158" i="52"/>
  <c r="P157" i="52"/>
  <c r="P78" i="36" l="1"/>
  <c r="G76" i="36"/>
  <c r="P79" i="10"/>
  <c r="P85" i="29"/>
  <c r="G65" i="29"/>
  <c r="P79" i="1"/>
  <c r="G80" i="1"/>
  <c r="G107" i="50"/>
  <c r="P106" i="50"/>
  <c r="P78" i="12"/>
  <c r="G70" i="12"/>
  <c r="P93" i="21"/>
  <c r="G92" i="21"/>
  <c r="P80" i="25"/>
  <c r="G59" i="25"/>
  <c r="P89" i="15"/>
  <c r="G72" i="15"/>
  <c r="G55" i="35"/>
  <c r="P54" i="35"/>
  <c r="P94" i="17"/>
  <c r="G83" i="17"/>
  <c r="P109" i="39"/>
  <c r="G22" i="39"/>
  <c r="G159" i="52"/>
  <c r="P158" i="52"/>
  <c r="P79" i="36" l="1"/>
  <c r="G77" i="36"/>
  <c r="P80" i="10"/>
  <c r="P86" i="29"/>
  <c r="G66" i="29"/>
  <c r="P80" i="1"/>
  <c r="G81" i="1"/>
  <c r="G108" i="50"/>
  <c r="P107" i="50"/>
  <c r="P79" i="12"/>
  <c r="G71" i="12"/>
  <c r="P94" i="21"/>
  <c r="G93" i="21"/>
  <c r="P81" i="25"/>
  <c r="G60" i="25"/>
  <c r="P90" i="15"/>
  <c r="G73" i="15"/>
  <c r="G56" i="35"/>
  <c r="P55" i="35"/>
  <c r="P95" i="17"/>
  <c r="G84" i="17"/>
  <c r="P110" i="39"/>
  <c r="G23" i="39"/>
  <c r="G160" i="52"/>
  <c r="P159" i="52"/>
  <c r="P80" i="36" l="1"/>
  <c r="G78" i="36"/>
  <c r="P81" i="10"/>
  <c r="P87" i="29"/>
  <c r="G67" i="29"/>
  <c r="P81" i="1"/>
  <c r="G82" i="1"/>
  <c r="G109" i="50"/>
  <c r="P108" i="50"/>
  <c r="P80" i="12"/>
  <c r="G72" i="12"/>
  <c r="P95" i="21"/>
  <c r="G94" i="21"/>
  <c r="P82" i="25"/>
  <c r="G61" i="25"/>
  <c r="P91" i="15"/>
  <c r="G74" i="15"/>
  <c r="G57" i="35"/>
  <c r="P56" i="35"/>
  <c r="P96" i="17"/>
  <c r="G85" i="17"/>
  <c r="P111" i="39"/>
  <c r="G24" i="39"/>
  <c r="G161" i="52"/>
  <c r="P160" i="52"/>
  <c r="P81" i="36" l="1"/>
  <c r="G79" i="36"/>
  <c r="P82" i="10"/>
  <c r="P88" i="29"/>
  <c r="G68" i="29"/>
  <c r="P82" i="1"/>
  <c r="G83" i="1"/>
  <c r="G110" i="50"/>
  <c r="P109" i="50"/>
  <c r="P81" i="12"/>
  <c r="G73" i="12"/>
  <c r="P96" i="21"/>
  <c r="G95" i="21"/>
  <c r="P83" i="25"/>
  <c r="G62" i="25"/>
  <c r="P92" i="15"/>
  <c r="G75" i="15"/>
  <c r="G58" i="35"/>
  <c r="P57" i="35"/>
  <c r="P97" i="17"/>
  <c r="G86" i="17"/>
  <c r="P112" i="39"/>
  <c r="G25" i="39"/>
  <c r="G162" i="52"/>
  <c r="P161" i="52"/>
  <c r="P82" i="36" l="1"/>
  <c r="G80" i="36"/>
  <c r="P83" i="10"/>
  <c r="P89" i="29"/>
  <c r="G69" i="29"/>
  <c r="P83" i="1"/>
  <c r="G84" i="1"/>
  <c r="G111" i="50"/>
  <c r="P110" i="50"/>
  <c r="P82" i="12"/>
  <c r="G74" i="12"/>
  <c r="P97" i="21"/>
  <c r="G96" i="21"/>
  <c r="P84" i="25"/>
  <c r="G63" i="25"/>
  <c r="P93" i="15"/>
  <c r="G76" i="15"/>
  <c r="G59" i="35"/>
  <c r="P58" i="35"/>
  <c r="P98" i="17"/>
  <c r="G87" i="17"/>
  <c r="P113" i="39"/>
  <c r="G26" i="39"/>
  <c r="G163" i="52"/>
  <c r="P162" i="52"/>
  <c r="P83" i="36" l="1"/>
  <c r="G81" i="36"/>
  <c r="P84" i="10"/>
  <c r="P90" i="29"/>
  <c r="G70" i="29"/>
  <c r="P84" i="1"/>
  <c r="G85" i="1"/>
  <c r="G112" i="50"/>
  <c r="P111" i="50"/>
  <c r="P83" i="12"/>
  <c r="G75" i="12"/>
  <c r="P98" i="21"/>
  <c r="G97" i="21"/>
  <c r="P85" i="25"/>
  <c r="G64" i="25"/>
  <c r="P94" i="15"/>
  <c r="G77" i="15"/>
  <c r="G60" i="35"/>
  <c r="P59" i="35"/>
  <c r="P99" i="17"/>
  <c r="G88" i="17"/>
  <c r="D16" i="32" s="1"/>
  <c r="P114" i="39"/>
  <c r="G27" i="39"/>
  <c r="G164" i="52"/>
  <c r="P163" i="52"/>
  <c r="P84" i="36" l="1"/>
  <c r="G82" i="36"/>
  <c r="P85" i="10"/>
  <c r="P91" i="29"/>
  <c r="G71" i="29"/>
  <c r="P85" i="1"/>
  <c r="G86" i="1"/>
  <c r="G113" i="50"/>
  <c r="P112" i="50"/>
  <c r="P84" i="12"/>
  <c r="G76" i="12"/>
  <c r="P99" i="21"/>
  <c r="G98" i="21"/>
  <c r="D17" i="32" s="1"/>
  <c r="P86" i="25"/>
  <c r="G65" i="25"/>
  <c r="P95" i="15"/>
  <c r="G78" i="15"/>
  <c r="G61" i="35"/>
  <c r="P60" i="35"/>
  <c r="P100" i="17"/>
  <c r="G89" i="17"/>
  <c r="P115" i="39"/>
  <c r="G28" i="39"/>
  <c r="G165" i="52"/>
  <c r="P164" i="52"/>
  <c r="P85" i="36" l="1"/>
  <c r="G83" i="36"/>
  <c r="P86" i="10"/>
  <c r="P92" i="29"/>
  <c r="G72" i="29"/>
  <c r="P86" i="1"/>
  <c r="G87" i="1"/>
  <c r="G114" i="50"/>
  <c r="P113" i="50"/>
  <c r="P85" i="12"/>
  <c r="G77" i="12"/>
  <c r="P100" i="21"/>
  <c r="G99" i="21"/>
  <c r="P87" i="25"/>
  <c r="G66" i="25"/>
  <c r="P96" i="15"/>
  <c r="G79" i="15"/>
  <c r="G62" i="35"/>
  <c r="P61" i="35"/>
  <c r="P101" i="17"/>
  <c r="G90" i="17"/>
  <c r="P116" i="39"/>
  <c r="G29" i="39"/>
  <c r="G166" i="52"/>
  <c r="P165" i="52"/>
  <c r="P86" i="36" l="1"/>
  <c r="G84" i="36"/>
  <c r="P87" i="10"/>
  <c r="P93" i="29"/>
  <c r="G73" i="29"/>
  <c r="P87" i="1"/>
  <c r="G88" i="1"/>
  <c r="G115" i="50"/>
  <c r="P114" i="50"/>
  <c r="P86" i="12"/>
  <c r="G78" i="12"/>
  <c r="P101" i="21"/>
  <c r="G100" i="21"/>
  <c r="P88" i="25"/>
  <c r="G67" i="25"/>
  <c r="P97" i="15"/>
  <c r="G80" i="15"/>
  <c r="G63" i="35"/>
  <c r="P62" i="35"/>
  <c r="P102" i="17"/>
  <c r="G91" i="17"/>
  <c r="P117" i="39"/>
  <c r="G30" i="39"/>
  <c r="G167" i="52"/>
  <c r="P166" i="52"/>
  <c r="P87" i="36" l="1"/>
  <c r="G85" i="36"/>
  <c r="P88" i="10"/>
  <c r="P94" i="29"/>
  <c r="G74" i="29"/>
  <c r="P88" i="1"/>
  <c r="G89" i="1"/>
  <c r="G116" i="50"/>
  <c r="P115" i="50"/>
  <c r="P87" i="12"/>
  <c r="G79" i="12"/>
  <c r="P102" i="21"/>
  <c r="G101" i="21"/>
  <c r="P89" i="25"/>
  <c r="G68" i="25"/>
  <c r="P98" i="15"/>
  <c r="G81" i="15"/>
  <c r="G64" i="35"/>
  <c r="P63" i="35"/>
  <c r="P103" i="17"/>
  <c r="G92" i="17"/>
  <c r="P118" i="39"/>
  <c r="G31" i="39"/>
  <c r="G168" i="52"/>
  <c r="P167" i="52"/>
  <c r="P88" i="36" l="1"/>
  <c r="G86" i="36"/>
  <c r="P89" i="10"/>
  <c r="P95" i="29"/>
  <c r="G75" i="29"/>
  <c r="P89" i="1"/>
  <c r="G90" i="1"/>
  <c r="G117" i="50"/>
  <c r="P116" i="50"/>
  <c r="P88" i="12"/>
  <c r="G80" i="12"/>
  <c r="P103" i="21"/>
  <c r="G102" i="21"/>
  <c r="P90" i="25"/>
  <c r="G69" i="25"/>
  <c r="P99" i="15"/>
  <c r="G82" i="15"/>
  <c r="G65" i="35"/>
  <c r="P64" i="35"/>
  <c r="P104" i="17"/>
  <c r="G93" i="17"/>
  <c r="P119" i="39"/>
  <c r="G32" i="39"/>
  <c r="G169" i="52"/>
  <c r="P168" i="52"/>
  <c r="P89" i="36" l="1"/>
  <c r="G87" i="36"/>
  <c r="P90" i="10"/>
  <c r="P96" i="29"/>
  <c r="G76" i="29"/>
  <c r="P90" i="1"/>
  <c r="G91" i="1"/>
  <c r="G118" i="50"/>
  <c r="P117" i="50"/>
  <c r="P89" i="12"/>
  <c r="G81" i="12"/>
  <c r="P104" i="21"/>
  <c r="G103" i="21"/>
  <c r="P91" i="25"/>
  <c r="G70" i="25"/>
  <c r="P100" i="15"/>
  <c r="G83" i="15"/>
  <c r="G66" i="35"/>
  <c r="P65" i="35"/>
  <c r="P105" i="17"/>
  <c r="G94" i="17"/>
  <c r="P120" i="39"/>
  <c r="G33" i="39"/>
  <c r="G170" i="52"/>
  <c r="P169" i="52"/>
  <c r="P90" i="36" l="1"/>
  <c r="G88" i="36"/>
  <c r="P91" i="10"/>
  <c r="P97" i="29"/>
  <c r="G77" i="29"/>
  <c r="P91" i="1"/>
  <c r="G92" i="1"/>
  <c r="G119" i="50"/>
  <c r="P118" i="50"/>
  <c r="P90" i="12"/>
  <c r="G82" i="12"/>
  <c r="P105" i="21"/>
  <c r="G104" i="21"/>
  <c r="P92" i="25"/>
  <c r="G71" i="25"/>
  <c r="P101" i="15"/>
  <c r="G84" i="15"/>
  <c r="G67" i="35"/>
  <c r="P66" i="35"/>
  <c r="P106" i="17"/>
  <c r="G95" i="17"/>
  <c r="P121" i="39"/>
  <c r="G34" i="39"/>
  <c r="G171" i="52"/>
  <c r="P170" i="52"/>
  <c r="P91" i="36" l="1"/>
  <c r="G89" i="36"/>
  <c r="P92" i="10"/>
  <c r="P98" i="29"/>
  <c r="G78" i="29"/>
  <c r="P92" i="1"/>
  <c r="G93" i="1"/>
  <c r="G120" i="50"/>
  <c r="P119" i="50"/>
  <c r="P91" i="12"/>
  <c r="G83" i="12"/>
  <c r="P106" i="21"/>
  <c r="G105" i="21"/>
  <c r="P93" i="25"/>
  <c r="G72" i="25"/>
  <c r="P102" i="15"/>
  <c r="G85" i="15"/>
  <c r="G68" i="35"/>
  <c r="P67" i="35"/>
  <c r="P107" i="17"/>
  <c r="G96" i="17"/>
  <c r="P122" i="39"/>
  <c r="G35" i="39"/>
  <c r="G172" i="52"/>
  <c r="P171" i="52"/>
  <c r="P92" i="36" l="1"/>
  <c r="G90" i="36"/>
  <c r="P93" i="10"/>
  <c r="P99" i="29"/>
  <c r="G79" i="29"/>
  <c r="P93" i="1"/>
  <c r="G94" i="1"/>
  <c r="G121" i="50"/>
  <c r="P120" i="50"/>
  <c r="P92" i="12"/>
  <c r="G84" i="12"/>
  <c r="P107" i="21"/>
  <c r="G106" i="21"/>
  <c r="P94" i="25"/>
  <c r="G73" i="25"/>
  <c r="P103" i="15"/>
  <c r="G86" i="15"/>
  <c r="G69" i="35"/>
  <c r="P68" i="35"/>
  <c r="P108" i="17"/>
  <c r="G97" i="17"/>
  <c r="P123" i="39"/>
  <c r="G36" i="39"/>
  <c r="G173" i="52"/>
  <c r="P172" i="52"/>
  <c r="P93" i="36" l="1"/>
  <c r="G91" i="36"/>
  <c r="P94" i="10"/>
  <c r="P100" i="29"/>
  <c r="G80" i="29"/>
  <c r="P94" i="1"/>
  <c r="G95" i="1"/>
  <c r="G122" i="50"/>
  <c r="P121" i="50"/>
  <c r="P93" i="12"/>
  <c r="G85" i="12"/>
  <c r="P108" i="21"/>
  <c r="G107" i="21"/>
  <c r="P95" i="25"/>
  <c r="G74" i="25"/>
  <c r="P104" i="15"/>
  <c r="G87" i="15"/>
  <c r="G70" i="35"/>
  <c r="P69" i="35"/>
  <c r="P109" i="17"/>
  <c r="G98" i="17"/>
  <c r="P124" i="39"/>
  <c r="G37" i="39"/>
  <c r="G174" i="52"/>
  <c r="P173" i="52"/>
  <c r="P94" i="36" l="1"/>
  <c r="G92" i="36"/>
  <c r="P95" i="10"/>
  <c r="P101" i="29"/>
  <c r="G81" i="29"/>
  <c r="P95" i="1"/>
  <c r="G96" i="1"/>
  <c r="G123" i="50"/>
  <c r="P122" i="50"/>
  <c r="P94" i="12"/>
  <c r="G86" i="12"/>
  <c r="P109" i="21"/>
  <c r="G108" i="21"/>
  <c r="P96" i="25"/>
  <c r="G75" i="25"/>
  <c r="P105" i="15"/>
  <c r="G88" i="15"/>
  <c r="G71" i="35"/>
  <c r="P70" i="35"/>
  <c r="P110" i="17"/>
  <c r="G99" i="17"/>
  <c r="P125" i="39"/>
  <c r="G38" i="39"/>
  <c r="G175" i="52"/>
  <c r="P174" i="52"/>
  <c r="P95" i="36" l="1"/>
  <c r="G93" i="36"/>
  <c r="P96" i="10"/>
  <c r="P102" i="29"/>
  <c r="G82" i="29"/>
  <c r="P96" i="1"/>
  <c r="G97" i="1"/>
  <c r="G124" i="50"/>
  <c r="P123" i="50"/>
  <c r="P95" i="12"/>
  <c r="G87" i="12"/>
  <c r="P110" i="21"/>
  <c r="G109" i="21"/>
  <c r="P97" i="25"/>
  <c r="G76" i="25"/>
  <c r="P106" i="15"/>
  <c r="G89" i="15"/>
  <c r="G72" i="35"/>
  <c r="P71" i="35"/>
  <c r="P111" i="17"/>
  <c r="G100" i="17"/>
  <c r="P126" i="39"/>
  <c r="G39" i="39"/>
  <c r="G176" i="52"/>
  <c r="P175" i="52"/>
  <c r="P96" i="36" l="1"/>
  <c r="G94" i="36"/>
  <c r="P97" i="10"/>
  <c r="P103" i="29"/>
  <c r="G83" i="29"/>
  <c r="P97" i="1"/>
  <c r="G98" i="1"/>
  <c r="G125" i="50"/>
  <c r="P124" i="50"/>
  <c r="P96" i="12"/>
  <c r="G88" i="12"/>
  <c r="P111" i="21"/>
  <c r="G110" i="21"/>
  <c r="P98" i="25"/>
  <c r="G77" i="25"/>
  <c r="P107" i="15"/>
  <c r="G90" i="15"/>
  <c r="G73" i="35"/>
  <c r="P72" i="35"/>
  <c r="P112" i="17"/>
  <c r="G101" i="17"/>
  <c r="P127" i="39"/>
  <c r="G40" i="39"/>
  <c r="G177" i="52"/>
  <c r="P176" i="52"/>
  <c r="P97" i="36" l="1"/>
  <c r="G95" i="36"/>
  <c r="P98" i="10"/>
  <c r="P104" i="29"/>
  <c r="G84" i="29"/>
  <c r="P98" i="1"/>
  <c r="G99" i="1"/>
  <c r="G126" i="50"/>
  <c r="P125" i="50"/>
  <c r="P97" i="12"/>
  <c r="G89" i="12"/>
  <c r="P112" i="21"/>
  <c r="G111" i="21"/>
  <c r="P99" i="25"/>
  <c r="G78" i="25"/>
  <c r="P108" i="15"/>
  <c r="G91" i="15"/>
  <c r="G74" i="35"/>
  <c r="P73" i="35"/>
  <c r="P113" i="17"/>
  <c r="G102" i="17"/>
  <c r="P128" i="39"/>
  <c r="G41" i="39"/>
  <c r="G178" i="52"/>
  <c r="P177" i="52"/>
  <c r="P98" i="36" l="1"/>
  <c r="G96" i="36"/>
  <c r="P99" i="10"/>
  <c r="P105" i="29"/>
  <c r="G85" i="29"/>
  <c r="P99" i="1"/>
  <c r="G100" i="1"/>
  <c r="G127" i="50"/>
  <c r="P126" i="50"/>
  <c r="P98" i="12"/>
  <c r="G90" i="12"/>
  <c r="P113" i="21"/>
  <c r="G112" i="21"/>
  <c r="P100" i="25"/>
  <c r="G79" i="25"/>
  <c r="P109" i="15"/>
  <c r="G92" i="15"/>
  <c r="G75" i="35"/>
  <c r="P74" i="35"/>
  <c r="P114" i="17"/>
  <c r="G103" i="17"/>
  <c r="P129" i="39"/>
  <c r="G42" i="39"/>
  <c r="G179" i="52"/>
  <c r="P178" i="52"/>
  <c r="P99" i="36" l="1"/>
  <c r="G97" i="36"/>
  <c r="P100" i="10"/>
  <c r="P106" i="29"/>
  <c r="G86" i="29"/>
  <c r="P100" i="1"/>
  <c r="G101" i="1"/>
  <c r="G128" i="50"/>
  <c r="P127" i="50"/>
  <c r="P99" i="12"/>
  <c r="G91" i="12"/>
  <c r="P114" i="21"/>
  <c r="G113" i="21"/>
  <c r="P101" i="25"/>
  <c r="G80" i="25"/>
  <c r="P110" i="15"/>
  <c r="G93" i="15"/>
  <c r="G76" i="35"/>
  <c r="P75" i="35"/>
  <c r="P115" i="17"/>
  <c r="G104" i="17"/>
  <c r="P130" i="39"/>
  <c r="G43" i="39"/>
  <c r="G180" i="52"/>
  <c r="P179" i="52"/>
  <c r="P100" i="36" l="1"/>
  <c r="G98" i="36"/>
  <c r="P101" i="10"/>
  <c r="P107" i="29"/>
  <c r="G87" i="29"/>
  <c r="P101" i="1"/>
  <c r="G102" i="1"/>
  <c r="G129" i="50"/>
  <c r="P128" i="50"/>
  <c r="P100" i="12"/>
  <c r="G92" i="12"/>
  <c r="P115" i="21"/>
  <c r="G114" i="21"/>
  <c r="P102" i="25"/>
  <c r="G81" i="25"/>
  <c r="P111" i="15"/>
  <c r="G94" i="15"/>
  <c r="G77" i="35"/>
  <c r="P76" i="35"/>
  <c r="P116" i="17"/>
  <c r="G105" i="17"/>
  <c r="P131" i="39"/>
  <c r="G44" i="39"/>
  <c r="G181" i="52"/>
  <c r="P180" i="52"/>
  <c r="P101" i="36" l="1"/>
  <c r="G99" i="36"/>
  <c r="P102" i="10"/>
  <c r="P108" i="29"/>
  <c r="G88" i="29"/>
  <c r="P102" i="1"/>
  <c r="G103" i="1"/>
  <c r="G130" i="50"/>
  <c r="P129" i="50"/>
  <c r="P101" i="12"/>
  <c r="G93" i="12"/>
  <c r="P116" i="21"/>
  <c r="G115" i="21"/>
  <c r="P103" i="25"/>
  <c r="G82" i="25"/>
  <c r="P112" i="15"/>
  <c r="G95" i="15"/>
  <c r="G78" i="35"/>
  <c r="P77" i="35"/>
  <c r="P117" i="17"/>
  <c r="G106" i="17"/>
  <c r="P132" i="39"/>
  <c r="G45" i="39"/>
  <c r="G182" i="52"/>
  <c r="P181" i="52"/>
  <c r="P102" i="36" l="1"/>
  <c r="G100" i="36"/>
  <c r="P103" i="10"/>
  <c r="P109" i="29"/>
  <c r="G89" i="29"/>
  <c r="P103" i="1"/>
  <c r="G104" i="1"/>
  <c r="G131" i="50"/>
  <c r="P130" i="50"/>
  <c r="P102" i="12"/>
  <c r="G94" i="12"/>
  <c r="P117" i="21"/>
  <c r="G116" i="21"/>
  <c r="P104" i="25"/>
  <c r="G83" i="25"/>
  <c r="P113" i="15"/>
  <c r="G96" i="15"/>
  <c r="G79" i="35"/>
  <c r="P78" i="35"/>
  <c r="P118" i="17"/>
  <c r="G107" i="17"/>
  <c r="P133" i="39"/>
  <c r="G46" i="39"/>
  <c r="G183" i="52"/>
  <c r="P182" i="52"/>
  <c r="P103" i="36" l="1"/>
  <c r="G101" i="36"/>
  <c r="P104" i="10"/>
  <c r="P110" i="29"/>
  <c r="G90" i="29"/>
  <c r="P104" i="1"/>
  <c r="G105" i="1"/>
  <c r="G132" i="50"/>
  <c r="P131" i="50"/>
  <c r="P103" i="12"/>
  <c r="G95" i="12"/>
  <c r="P118" i="21"/>
  <c r="G117" i="21"/>
  <c r="P105" i="25"/>
  <c r="G84" i="25"/>
  <c r="P114" i="15"/>
  <c r="G97" i="15"/>
  <c r="G80" i="35"/>
  <c r="P79" i="35"/>
  <c r="P119" i="17"/>
  <c r="G108" i="17"/>
  <c r="P134" i="39"/>
  <c r="G47" i="39"/>
  <c r="G184" i="52"/>
  <c r="P183" i="52"/>
  <c r="P104" i="36" l="1"/>
  <c r="G102" i="36"/>
  <c r="P105" i="10"/>
  <c r="P111" i="29"/>
  <c r="G91" i="29"/>
  <c r="P105" i="1"/>
  <c r="G106" i="1"/>
  <c r="G133" i="50"/>
  <c r="P132" i="50"/>
  <c r="P104" i="12"/>
  <c r="G96" i="12"/>
  <c r="P119" i="21"/>
  <c r="G118" i="21"/>
  <c r="P106" i="25"/>
  <c r="G85" i="25"/>
  <c r="P115" i="15"/>
  <c r="G98" i="15"/>
  <c r="G81" i="35"/>
  <c r="P80" i="35"/>
  <c r="P120" i="17"/>
  <c r="G109" i="17"/>
  <c r="P135" i="39"/>
  <c r="G48" i="39"/>
  <c r="G185" i="52"/>
  <c r="P184" i="52"/>
  <c r="P105" i="36" l="1"/>
  <c r="G103" i="36"/>
  <c r="P106" i="10"/>
  <c r="P112" i="29"/>
  <c r="G92" i="29"/>
  <c r="P106" i="1"/>
  <c r="G107" i="1"/>
  <c r="G134" i="50"/>
  <c r="P133" i="50"/>
  <c r="P105" i="12"/>
  <c r="G97" i="12"/>
  <c r="P120" i="21"/>
  <c r="G119" i="21"/>
  <c r="P107" i="25"/>
  <c r="G86" i="25"/>
  <c r="P116" i="15"/>
  <c r="G99" i="15"/>
  <c r="G82" i="35"/>
  <c r="P81" i="35"/>
  <c r="P121" i="17"/>
  <c r="G110" i="17"/>
  <c r="P136" i="39"/>
  <c r="G49" i="39"/>
  <c r="G186" i="52"/>
  <c r="P185" i="52"/>
  <c r="P106" i="36" l="1"/>
  <c r="G104" i="36"/>
  <c r="P107" i="10"/>
  <c r="P113" i="29"/>
  <c r="G93" i="29"/>
  <c r="P107" i="1"/>
  <c r="G108" i="1"/>
  <c r="G135" i="50"/>
  <c r="P134" i="50"/>
  <c r="P106" i="12"/>
  <c r="G98" i="12"/>
  <c r="P121" i="21"/>
  <c r="G120" i="21"/>
  <c r="P108" i="25"/>
  <c r="G87" i="25"/>
  <c r="P117" i="15"/>
  <c r="G100" i="15"/>
  <c r="G83" i="35"/>
  <c r="P82" i="35"/>
  <c r="P122" i="17"/>
  <c r="G111" i="17"/>
  <c r="P137" i="39"/>
  <c r="G50" i="39"/>
  <c r="G187" i="52"/>
  <c r="P186" i="52"/>
  <c r="P107" i="36" l="1"/>
  <c r="G105" i="36"/>
  <c r="P108" i="10"/>
  <c r="P114" i="29"/>
  <c r="G94" i="29"/>
  <c r="P108" i="1"/>
  <c r="G109" i="1"/>
  <c r="G136" i="50"/>
  <c r="P135" i="50"/>
  <c r="P107" i="12"/>
  <c r="G99" i="12"/>
  <c r="P122" i="21"/>
  <c r="G121" i="21"/>
  <c r="P109" i="25"/>
  <c r="G88" i="25"/>
  <c r="P118" i="15"/>
  <c r="G101" i="15"/>
  <c r="G84" i="35"/>
  <c r="P83" i="35"/>
  <c r="P123" i="17"/>
  <c r="G112" i="17"/>
  <c r="P138" i="39"/>
  <c r="G51" i="39"/>
  <c r="G188" i="52"/>
  <c r="P187" i="52"/>
  <c r="P108" i="36" l="1"/>
  <c r="G106" i="36"/>
  <c r="P109" i="10"/>
  <c r="P115" i="29"/>
  <c r="G95" i="29"/>
  <c r="P109" i="1"/>
  <c r="G110" i="1"/>
  <c r="G137" i="50"/>
  <c r="P136" i="50"/>
  <c r="P108" i="12"/>
  <c r="G100" i="12"/>
  <c r="P123" i="21"/>
  <c r="G122" i="21"/>
  <c r="P110" i="25"/>
  <c r="G89" i="25"/>
  <c r="P119" i="15"/>
  <c r="G102" i="15"/>
  <c r="G85" i="35"/>
  <c r="P84" i="35"/>
  <c r="P124" i="17"/>
  <c r="G113" i="17"/>
  <c r="P139" i="39"/>
  <c r="G52" i="39"/>
  <c r="G189" i="52"/>
  <c r="P188" i="52"/>
  <c r="P109" i="36" l="1"/>
  <c r="G107" i="36"/>
  <c r="P110" i="10"/>
  <c r="P116" i="29"/>
  <c r="G96" i="29"/>
  <c r="P110" i="1"/>
  <c r="G111" i="1"/>
  <c r="G138" i="50"/>
  <c r="P137" i="50"/>
  <c r="P109" i="12"/>
  <c r="G101" i="12"/>
  <c r="P124" i="21"/>
  <c r="G123" i="21"/>
  <c r="P111" i="25"/>
  <c r="G90" i="25"/>
  <c r="P120" i="15"/>
  <c r="G103" i="15"/>
  <c r="P85" i="35"/>
  <c r="G86" i="35"/>
  <c r="P125" i="17"/>
  <c r="G114" i="17"/>
  <c r="P140" i="39"/>
  <c r="G53" i="39"/>
  <c r="G190" i="52"/>
  <c r="P189" i="52"/>
  <c r="P110" i="36" l="1"/>
  <c r="G108" i="36"/>
  <c r="P111" i="10"/>
  <c r="P117" i="29"/>
  <c r="G97" i="29"/>
  <c r="P111" i="1"/>
  <c r="G112" i="1"/>
  <c r="G139" i="50"/>
  <c r="P138" i="50"/>
  <c r="P110" i="12"/>
  <c r="G102" i="12"/>
  <c r="P125" i="21"/>
  <c r="G124" i="21"/>
  <c r="P112" i="25"/>
  <c r="G91" i="25"/>
  <c r="P121" i="15"/>
  <c r="G104" i="15"/>
  <c r="P86" i="35"/>
  <c r="G87" i="35"/>
  <c r="P126" i="17"/>
  <c r="G115" i="17"/>
  <c r="P141" i="39"/>
  <c r="G54" i="39"/>
  <c r="G191" i="52"/>
  <c r="P190" i="52"/>
  <c r="P111" i="36" l="1"/>
  <c r="G109" i="36"/>
  <c r="P112" i="10"/>
  <c r="P118" i="29"/>
  <c r="G98" i="29"/>
  <c r="P112" i="1"/>
  <c r="G113" i="1"/>
  <c r="G140" i="50"/>
  <c r="P139" i="50"/>
  <c r="P111" i="12"/>
  <c r="G103" i="12"/>
  <c r="P126" i="21"/>
  <c r="G125" i="21"/>
  <c r="P113" i="25"/>
  <c r="G92" i="25"/>
  <c r="P122" i="15"/>
  <c r="G105" i="15"/>
  <c r="P87" i="35"/>
  <c r="G88" i="35"/>
  <c r="P127" i="17"/>
  <c r="G116" i="17"/>
  <c r="P142" i="39"/>
  <c r="G55" i="39"/>
  <c r="G192" i="52"/>
  <c r="P191" i="52"/>
  <c r="P112" i="36" l="1"/>
  <c r="G110" i="36"/>
  <c r="P113" i="10"/>
  <c r="P119" i="29"/>
  <c r="G99" i="29"/>
  <c r="P113" i="1"/>
  <c r="G114" i="1"/>
  <c r="G141" i="50"/>
  <c r="P140" i="50"/>
  <c r="P112" i="12"/>
  <c r="G104" i="12"/>
  <c r="P127" i="21"/>
  <c r="G126" i="21"/>
  <c r="P114" i="25"/>
  <c r="G93" i="25"/>
  <c r="P123" i="15"/>
  <c r="G106" i="15"/>
  <c r="P88" i="35"/>
  <c r="G89" i="35"/>
  <c r="P128" i="17"/>
  <c r="G117" i="17"/>
  <c r="P143" i="39"/>
  <c r="G56" i="39"/>
  <c r="G193" i="52"/>
  <c r="P192" i="52"/>
  <c r="P113" i="36" l="1"/>
  <c r="G111" i="36"/>
  <c r="P114" i="10"/>
  <c r="P120" i="29"/>
  <c r="G100" i="29"/>
  <c r="P114" i="1"/>
  <c r="G115" i="1"/>
  <c r="G142" i="50"/>
  <c r="P141" i="50"/>
  <c r="P113" i="12"/>
  <c r="G105" i="12"/>
  <c r="P128" i="21"/>
  <c r="G127" i="21"/>
  <c r="P115" i="25"/>
  <c r="G94" i="25"/>
  <c r="P124" i="15"/>
  <c r="G107" i="15"/>
  <c r="P89" i="35"/>
  <c r="G90" i="35"/>
  <c r="P129" i="17"/>
  <c r="G118" i="17"/>
  <c r="P144" i="39"/>
  <c r="G57" i="39"/>
  <c r="G194" i="52"/>
  <c r="P193" i="52"/>
  <c r="P114" i="36" l="1"/>
  <c r="G112" i="36"/>
  <c r="P115" i="10"/>
  <c r="P121" i="29"/>
  <c r="G101" i="29"/>
  <c r="P115" i="1"/>
  <c r="G116" i="1"/>
  <c r="G143" i="50"/>
  <c r="P142" i="50"/>
  <c r="P114" i="12"/>
  <c r="G106" i="12"/>
  <c r="P129" i="21"/>
  <c r="G128" i="21"/>
  <c r="P116" i="25"/>
  <c r="G95" i="25"/>
  <c r="P125" i="15"/>
  <c r="G108" i="15"/>
  <c r="P90" i="35"/>
  <c r="G91" i="35"/>
  <c r="P130" i="17"/>
  <c r="G119" i="17"/>
  <c r="P145" i="39"/>
  <c r="G58" i="39"/>
  <c r="G195" i="52"/>
  <c r="P194" i="52"/>
  <c r="P115" i="36" l="1"/>
  <c r="G113" i="36"/>
  <c r="P116" i="10"/>
  <c r="P122" i="29"/>
  <c r="G102" i="29"/>
  <c r="P116" i="1"/>
  <c r="G117" i="1"/>
  <c r="G144" i="50"/>
  <c r="P143" i="50"/>
  <c r="P115" i="12"/>
  <c r="G107" i="12"/>
  <c r="P130" i="21"/>
  <c r="G129" i="21"/>
  <c r="P117" i="25"/>
  <c r="G96" i="25"/>
  <c r="P126" i="15"/>
  <c r="G109" i="15"/>
  <c r="P91" i="35"/>
  <c r="G92" i="35"/>
  <c r="P131" i="17"/>
  <c r="G120" i="17"/>
  <c r="P146" i="39"/>
  <c r="G59" i="39"/>
  <c r="G196" i="52"/>
  <c r="P195" i="52"/>
  <c r="P116" i="36" l="1"/>
  <c r="G114" i="36"/>
  <c r="P117" i="10"/>
  <c r="P123" i="29"/>
  <c r="G103" i="29"/>
  <c r="P117" i="1"/>
  <c r="G118" i="1"/>
  <c r="G145" i="50"/>
  <c r="P144" i="50"/>
  <c r="P116" i="12"/>
  <c r="G108" i="12"/>
  <c r="P131" i="21"/>
  <c r="G130" i="21"/>
  <c r="P118" i="25"/>
  <c r="G97" i="25"/>
  <c r="P127" i="15"/>
  <c r="G110" i="15"/>
  <c r="P92" i="35"/>
  <c r="G93" i="35"/>
  <c r="P132" i="17"/>
  <c r="G121" i="17"/>
  <c r="P147" i="39"/>
  <c r="G60" i="39"/>
  <c r="G197" i="52"/>
  <c r="P196" i="52"/>
  <c r="P117" i="36" l="1"/>
  <c r="G115" i="36"/>
  <c r="P118" i="10"/>
  <c r="P124" i="29"/>
  <c r="G104" i="29"/>
  <c r="P118" i="1"/>
  <c r="G119" i="1"/>
  <c r="G146" i="50"/>
  <c r="P145" i="50"/>
  <c r="P117" i="12"/>
  <c r="G109" i="12"/>
  <c r="P132" i="21"/>
  <c r="G131" i="21"/>
  <c r="P119" i="25"/>
  <c r="G98" i="25"/>
  <c r="P128" i="15"/>
  <c r="G111" i="15"/>
  <c r="P93" i="35"/>
  <c r="G94" i="35"/>
  <c r="P133" i="17"/>
  <c r="G122" i="17"/>
  <c r="P148" i="39"/>
  <c r="G61" i="39"/>
  <c r="G198" i="52"/>
  <c r="P197" i="52"/>
  <c r="P118" i="36" l="1"/>
  <c r="G116" i="36"/>
  <c r="P119" i="10"/>
  <c r="P125" i="29"/>
  <c r="G105" i="29"/>
  <c r="P119" i="1"/>
  <c r="G120" i="1"/>
  <c r="G147" i="50"/>
  <c r="P146" i="50"/>
  <c r="P118" i="12"/>
  <c r="G110" i="12"/>
  <c r="P133" i="21"/>
  <c r="G132" i="21"/>
  <c r="P120" i="25"/>
  <c r="G99" i="25"/>
  <c r="P129" i="15"/>
  <c r="G112" i="15"/>
  <c r="P94" i="35"/>
  <c r="G95" i="35"/>
  <c r="P134" i="17"/>
  <c r="G123" i="17"/>
  <c r="P149" i="39"/>
  <c r="G62" i="39"/>
  <c r="G199" i="52"/>
  <c r="P198" i="52"/>
  <c r="P119" i="36" l="1"/>
  <c r="G117" i="36"/>
  <c r="P120" i="10"/>
  <c r="P126" i="29"/>
  <c r="G106" i="29"/>
  <c r="P120" i="1"/>
  <c r="G121" i="1"/>
  <c r="G148" i="50"/>
  <c r="P147" i="50"/>
  <c r="P119" i="12"/>
  <c r="G111" i="12"/>
  <c r="P134" i="21"/>
  <c r="G133" i="21"/>
  <c r="P121" i="25"/>
  <c r="G100" i="25"/>
  <c r="P130" i="15"/>
  <c r="G113" i="15"/>
  <c r="P95" i="35"/>
  <c r="G96" i="35"/>
  <c r="P135" i="17"/>
  <c r="G124" i="17"/>
  <c r="P150" i="39"/>
  <c r="G63" i="39"/>
  <c r="G200" i="52"/>
  <c r="P199" i="52"/>
  <c r="P120" i="36" l="1"/>
  <c r="G118" i="36"/>
  <c r="P121" i="10"/>
  <c r="P127" i="29"/>
  <c r="G107" i="29"/>
  <c r="P121" i="1"/>
  <c r="G122" i="1"/>
  <c r="G149" i="50"/>
  <c r="P148" i="50"/>
  <c r="P120" i="12"/>
  <c r="G112" i="12"/>
  <c r="P135" i="21"/>
  <c r="G134" i="21"/>
  <c r="P122" i="25"/>
  <c r="G101" i="25"/>
  <c r="P131" i="15"/>
  <c r="G114" i="15"/>
  <c r="P96" i="35"/>
  <c r="G97" i="35"/>
  <c r="P136" i="17"/>
  <c r="G125" i="17"/>
  <c r="P151" i="39"/>
  <c r="G64" i="39"/>
  <c r="G201" i="52"/>
  <c r="P200" i="52"/>
  <c r="P121" i="36" l="1"/>
  <c r="G119" i="36"/>
  <c r="P122" i="10"/>
  <c r="P128" i="29"/>
  <c r="G108" i="29"/>
  <c r="P122" i="1"/>
  <c r="G123" i="1"/>
  <c r="G150" i="50"/>
  <c r="P149" i="50"/>
  <c r="P121" i="12"/>
  <c r="G113" i="12"/>
  <c r="P136" i="21"/>
  <c r="G135" i="21"/>
  <c r="P123" i="25"/>
  <c r="G102" i="25"/>
  <c r="P132" i="15"/>
  <c r="G115" i="15"/>
  <c r="P97" i="35"/>
  <c r="G98" i="35"/>
  <c r="P137" i="17"/>
  <c r="G126" i="17"/>
  <c r="P152" i="39"/>
  <c r="G65" i="39"/>
  <c r="G202" i="52"/>
  <c r="P201" i="52"/>
  <c r="P122" i="36" l="1"/>
  <c r="G120" i="36"/>
  <c r="P123" i="10"/>
  <c r="P129" i="29"/>
  <c r="G109" i="29"/>
  <c r="P123" i="1"/>
  <c r="G124" i="1"/>
  <c r="G151" i="50"/>
  <c r="P150" i="50"/>
  <c r="P122" i="12"/>
  <c r="G114" i="12"/>
  <c r="P137" i="21"/>
  <c r="G136" i="21"/>
  <c r="P124" i="25"/>
  <c r="G103" i="25"/>
  <c r="P133" i="15"/>
  <c r="G116" i="15"/>
  <c r="P98" i="35"/>
  <c r="G99" i="35"/>
  <c r="P138" i="17"/>
  <c r="G127" i="17"/>
  <c r="P153" i="39"/>
  <c r="G66" i="39"/>
  <c r="G203" i="52"/>
  <c r="P202" i="52"/>
  <c r="P123" i="36" l="1"/>
  <c r="G121" i="36"/>
  <c r="P124" i="10"/>
  <c r="P130" i="29"/>
  <c r="G110" i="29"/>
  <c r="P124" i="1"/>
  <c r="G125" i="1"/>
  <c r="G152" i="50"/>
  <c r="P151" i="50"/>
  <c r="P123" i="12"/>
  <c r="G115" i="12"/>
  <c r="P138" i="21"/>
  <c r="G137" i="21"/>
  <c r="P125" i="25"/>
  <c r="G104" i="25"/>
  <c r="P134" i="15"/>
  <c r="G117" i="15"/>
  <c r="P99" i="35"/>
  <c r="G100" i="35"/>
  <c r="P139" i="17"/>
  <c r="G128" i="17"/>
  <c r="P154" i="39"/>
  <c r="G67" i="39"/>
  <c r="G204" i="52"/>
  <c r="P203" i="52"/>
  <c r="P124" i="36" l="1"/>
  <c r="G122" i="36"/>
  <c r="P125" i="10"/>
  <c r="P131" i="29"/>
  <c r="G111" i="29"/>
  <c r="P125" i="1"/>
  <c r="G126" i="1"/>
  <c r="G153" i="50"/>
  <c r="P152" i="50"/>
  <c r="P124" i="12"/>
  <c r="G116" i="12"/>
  <c r="P139" i="21"/>
  <c r="G138" i="21"/>
  <c r="P126" i="25"/>
  <c r="G105" i="25"/>
  <c r="P135" i="15"/>
  <c r="G118" i="15"/>
  <c r="P100" i="35"/>
  <c r="G101" i="35"/>
  <c r="P140" i="17"/>
  <c r="G129" i="17"/>
  <c r="P155" i="39"/>
  <c r="G68" i="39"/>
  <c r="G205" i="52"/>
  <c r="P204" i="52"/>
  <c r="P125" i="36" l="1"/>
  <c r="G123" i="36"/>
  <c r="P126" i="10"/>
  <c r="P132" i="29"/>
  <c r="G112" i="29"/>
  <c r="P126" i="1"/>
  <c r="G127" i="1"/>
  <c r="G154" i="50"/>
  <c r="P153" i="50"/>
  <c r="P125" i="12"/>
  <c r="G117" i="12"/>
  <c r="P140" i="21"/>
  <c r="G139" i="21"/>
  <c r="P127" i="25"/>
  <c r="G106" i="25"/>
  <c r="P136" i="15"/>
  <c r="G119" i="15"/>
  <c r="P101" i="35"/>
  <c r="G102" i="35"/>
  <c r="P141" i="17"/>
  <c r="G130" i="17"/>
  <c r="P156" i="39"/>
  <c r="G69" i="39"/>
  <c r="G206" i="52"/>
  <c r="P205" i="52"/>
  <c r="P126" i="36" l="1"/>
  <c r="G124" i="36"/>
  <c r="P127" i="10"/>
  <c r="P133" i="29"/>
  <c r="G113" i="29"/>
  <c r="P127" i="1"/>
  <c r="G128" i="1"/>
  <c r="G155" i="50"/>
  <c r="P154" i="50"/>
  <c r="P126" i="12"/>
  <c r="G118" i="12"/>
  <c r="P141" i="21"/>
  <c r="G140" i="21"/>
  <c r="P128" i="25"/>
  <c r="G107" i="25"/>
  <c r="P137" i="15"/>
  <c r="G120" i="15"/>
  <c r="P102" i="35"/>
  <c r="G103" i="35"/>
  <c r="P142" i="17"/>
  <c r="G131" i="17"/>
  <c r="P157" i="39"/>
  <c r="G70" i="39"/>
  <c r="G207" i="52"/>
  <c r="P206" i="52"/>
  <c r="P127" i="36" l="1"/>
  <c r="G125" i="36"/>
  <c r="P128" i="10"/>
  <c r="P134" i="29"/>
  <c r="G114" i="29"/>
  <c r="P128" i="1"/>
  <c r="G129" i="1"/>
  <c r="G156" i="50"/>
  <c r="P155" i="50"/>
  <c r="P127" i="12"/>
  <c r="G119" i="12"/>
  <c r="P142" i="21"/>
  <c r="G141" i="21"/>
  <c r="P129" i="25"/>
  <c r="G108" i="25"/>
  <c r="P138" i="15"/>
  <c r="G121" i="15"/>
  <c r="P103" i="35"/>
  <c r="G104" i="35"/>
  <c r="P143" i="17"/>
  <c r="G132" i="17"/>
  <c r="P158" i="39"/>
  <c r="G71" i="39"/>
  <c r="G208" i="52"/>
  <c r="P207" i="52"/>
  <c r="P128" i="36" l="1"/>
  <c r="G126" i="36"/>
  <c r="P129" i="10"/>
  <c r="P135" i="29"/>
  <c r="G115" i="29"/>
  <c r="P129" i="1"/>
  <c r="G130" i="1"/>
  <c r="G157" i="50"/>
  <c r="P156" i="50"/>
  <c r="P128" i="12"/>
  <c r="G120" i="12"/>
  <c r="P143" i="21"/>
  <c r="G142" i="21"/>
  <c r="P130" i="25"/>
  <c r="G109" i="25"/>
  <c r="P139" i="15"/>
  <c r="G122" i="15"/>
  <c r="P104" i="35"/>
  <c r="G105" i="35"/>
  <c r="P144" i="17"/>
  <c r="G133" i="17"/>
  <c r="P159" i="39"/>
  <c r="G72" i="39"/>
  <c r="G209" i="52"/>
  <c r="P208" i="52"/>
  <c r="P129" i="36" l="1"/>
  <c r="G127" i="36"/>
  <c r="P130" i="10"/>
  <c r="P136" i="29"/>
  <c r="G116" i="29"/>
  <c r="P130" i="1"/>
  <c r="G131" i="1"/>
  <c r="G158" i="50"/>
  <c r="P157" i="50"/>
  <c r="P129" i="12"/>
  <c r="G121" i="12"/>
  <c r="P144" i="21"/>
  <c r="G143" i="21"/>
  <c r="P131" i="25"/>
  <c r="G110" i="25"/>
  <c r="P140" i="15"/>
  <c r="G123" i="15"/>
  <c r="P105" i="35"/>
  <c r="G106" i="35"/>
  <c r="P145" i="17"/>
  <c r="G134" i="17"/>
  <c r="P160" i="39"/>
  <c r="G73" i="39"/>
  <c r="G210" i="52"/>
  <c r="P209" i="52"/>
  <c r="P130" i="36" l="1"/>
  <c r="G128" i="36"/>
  <c r="P131" i="10"/>
  <c r="P137" i="29"/>
  <c r="G117" i="29"/>
  <c r="P131" i="1"/>
  <c r="G132" i="1"/>
  <c r="G159" i="50"/>
  <c r="P158" i="50"/>
  <c r="P130" i="12"/>
  <c r="G122" i="12"/>
  <c r="P145" i="21"/>
  <c r="G144" i="21"/>
  <c r="P132" i="25"/>
  <c r="G111" i="25"/>
  <c r="P141" i="15"/>
  <c r="G124" i="15"/>
  <c r="P106" i="35"/>
  <c r="G107" i="35"/>
  <c r="P146" i="17"/>
  <c r="G135" i="17"/>
  <c r="P161" i="39"/>
  <c r="G74" i="39"/>
  <c r="G211" i="52"/>
  <c r="P210" i="52"/>
  <c r="P131" i="36" l="1"/>
  <c r="G129" i="36"/>
  <c r="P132" i="10"/>
  <c r="P138" i="29"/>
  <c r="G118" i="29"/>
  <c r="P132" i="1"/>
  <c r="G133" i="1"/>
  <c r="G160" i="50"/>
  <c r="P159" i="50"/>
  <c r="P131" i="12"/>
  <c r="G123" i="12"/>
  <c r="P146" i="21"/>
  <c r="G145" i="21"/>
  <c r="P133" i="25"/>
  <c r="G112" i="25"/>
  <c r="P142" i="15"/>
  <c r="G125" i="15"/>
  <c r="P107" i="35"/>
  <c r="G108" i="35"/>
  <c r="P147" i="17"/>
  <c r="G136" i="17"/>
  <c r="P162" i="39"/>
  <c r="G75" i="39"/>
  <c r="G212" i="52"/>
  <c r="P211" i="52"/>
  <c r="P132" i="36" l="1"/>
  <c r="G130" i="36"/>
  <c r="P133" i="10"/>
  <c r="P139" i="29"/>
  <c r="G119" i="29"/>
  <c r="P133" i="1"/>
  <c r="G134" i="1"/>
  <c r="G161" i="50"/>
  <c r="P160" i="50"/>
  <c r="P132" i="12"/>
  <c r="G124" i="12"/>
  <c r="P147" i="21"/>
  <c r="G146" i="21"/>
  <c r="P134" i="25"/>
  <c r="G113" i="25"/>
  <c r="P143" i="15"/>
  <c r="G126" i="15"/>
  <c r="P108" i="35"/>
  <c r="G109" i="35"/>
  <c r="P148" i="17"/>
  <c r="G137" i="17"/>
  <c r="P163" i="39"/>
  <c r="G76" i="39"/>
  <c r="G213" i="52"/>
  <c r="G214" i="52" s="1"/>
  <c r="G215" i="52" s="1"/>
  <c r="G216" i="52" s="1"/>
  <c r="G217" i="52" s="1"/>
  <c r="G218" i="52" s="1"/>
  <c r="G219" i="52" s="1"/>
  <c r="G220" i="52" s="1"/>
  <c r="D23" i="32" s="1"/>
  <c r="P212" i="52"/>
  <c r="P133" i="36" l="1"/>
  <c r="G131" i="36"/>
  <c r="P134" i="10"/>
  <c r="P140" i="29"/>
  <c r="G120" i="29"/>
  <c r="P134" i="1"/>
  <c r="G135" i="1"/>
  <c r="G162" i="50"/>
  <c r="P161" i="50"/>
  <c r="P133" i="12"/>
  <c r="G125" i="12"/>
  <c r="P148" i="21"/>
  <c r="G147" i="21"/>
  <c r="P135" i="25"/>
  <c r="G114" i="25"/>
  <c r="P144" i="15"/>
  <c r="G127" i="15"/>
  <c r="P109" i="35"/>
  <c r="G110" i="35"/>
  <c r="P149" i="17"/>
  <c r="G138" i="17"/>
  <c r="P164" i="39"/>
  <c r="G77" i="39"/>
  <c r="P134" i="36" l="1"/>
  <c r="G132" i="36"/>
  <c r="P135" i="10"/>
  <c r="P141" i="29"/>
  <c r="G121" i="29"/>
  <c r="P135" i="1"/>
  <c r="G136" i="1"/>
  <c r="G163" i="50"/>
  <c r="P162" i="50"/>
  <c r="P134" i="12"/>
  <c r="G126" i="12"/>
  <c r="P149" i="21"/>
  <c r="G148" i="21"/>
  <c r="P136" i="25"/>
  <c r="G115" i="25"/>
  <c r="P145" i="15"/>
  <c r="G128" i="15"/>
  <c r="P110" i="35"/>
  <c r="G111" i="35"/>
  <c r="P150" i="17"/>
  <c r="G139" i="17"/>
  <c r="P165" i="39"/>
  <c r="G78" i="39"/>
  <c r="P135" i="36" l="1"/>
  <c r="G133" i="36"/>
  <c r="P136" i="10"/>
  <c r="P142" i="29"/>
  <c r="G122" i="29"/>
  <c r="P136" i="1"/>
  <c r="G137" i="1"/>
  <c r="G164" i="50"/>
  <c r="P163" i="50"/>
  <c r="P135" i="12"/>
  <c r="G127" i="12"/>
  <c r="P150" i="21"/>
  <c r="G149" i="21"/>
  <c r="P137" i="25"/>
  <c r="G116" i="25"/>
  <c r="P146" i="15"/>
  <c r="G129" i="15"/>
  <c r="P111" i="35"/>
  <c r="G112" i="35"/>
  <c r="P151" i="17"/>
  <c r="G140" i="17"/>
  <c r="P166" i="39"/>
  <c r="G79" i="39"/>
  <c r="P136" i="36" l="1"/>
  <c r="G134" i="36"/>
  <c r="P137" i="10"/>
  <c r="P143" i="29"/>
  <c r="G123" i="29"/>
  <c r="P137" i="1"/>
  <c r="G138" i="1"/>
  <c r="G165" i="50"/>
  <c r="P164" i="50"/>
  <c r="P136" i="12"/>
  <c r="G128" i="12"/>
  <c r="P151" i="21"/>
  <c r="G150" i="21"/>
  <c r="P138" i="25"/>
  <c r="G117" i="25"/>
  <c r="P147" i="15"/>
  <c r="G130" i="15"/>
  <c r="P112" i="35"/>
  <c r="G113" i="35"/>
  <c r="P152" i="17"/>
  <c r="G141" i="17"/>
  <c r="P167" i="39"/>
  <c r="G80" i="39"/>
  <c r="P137" i="36" l="1"/>
  <c r="G135" i="36"/>
  <c r="P138" i="10"/>
  <c r="P144" i="29"/>
  <c r="G124" i="29"/>
  <c r="P138" i="1"/>
  <c r="G139" i="1"/>
  <c r="G166" i="50"/>
  <c r="P165" i="50"/>
  <c r="P137" i="12"/>
  <c r="G129" i="12"/>
  <c r="P152" i="21"/>
  <c r="G151" i="21"/>
  <c r="P139" i="25"/>
  <c r="G118" i="25"/>
  <c r="P148" i="15"/>
  <c r="G131" i="15"/>
  <c r="P113" i="35"/>
  <c r="G114" i="35"/>
  <c r="P153" i="17"/>
  <c r="G142" i="17"/>
  <c r="P168" i="39"/>
  <c r="G81" i="39"/>
  <c r="P138" i="36" l="1"/>
  <c r="G136" i="36"/>
  <c r="P139" i="10"/>
  <c r="P145" i="29"/>
  <c r="G125" i="29"/>
  <c r="P139" i="1"/>
  <c r="G140" i="1"/>
  <c r="G167" i="50"/>
  <c r="P166" i="50"/>
  <c r="P138" i="12"/>
  <c r="G130" i="12"/>
  <c r="P153" i="21"/>
  <c r="G152" i="21"/>
  <c r="P140" i="25"/>
  <c r="G119" i="25"/>
  <c r="P149" i="15"/>
  <c r="G132" i="15"/>
  <c r="P114" i="35"/>
  <c r="G115" i="35"/>
  <c r="P154" i="17"/>
  <c r="G143" i="17"/>
  <c r="P169" i="39"/>
  <c r="G82" i="39"/>
  <c r="P139" i="36" l="1"/>
  <c r="G137" i="36"/>
  <c r="P140" i="10"/>
  <c r="P146" i="29"/>
  <c r="G126" i="29"/>
  <c r="P140" i="1"/>
  <c r="G141" i="1"/>
  <c r="G168" i="50"/>
  <c r="P167" i="50"/>
  <c r="P139" i="12"/>
  <c r="G131" i="12"/>
  <c r="P154" i="21"/>
  <c r="G153" i="21"/>
  <c r="P141" i="25"/>
  <c r="G120" i="25"/>
  <c r="P150" i="15"/>
  <c r="G133" i="15"/>
  <c r="P115" i="35"/>
  <c r="G116" i="35"/>
  <c r="P155" i="17"/>
  <c r="G144" i="17"/>
  <c r="P170" i="39"/>
  <c r="G83" i="39"/>
  <c r="P140" i="36" l="1"/>
  <c r="G138" i="36"/>
  <c r="P141" i="10"/>
  <c r="P147" i="29"/>
  <c r="G127" i="29"/>
  <c r="P141" i="1"/>
  <c r="G142" i="1"/>
  <c r="G169" i="50"/>
  <c r="P168" i="50"/>
  <c r="P140" i="12"/>
  <c r="G132" i="12"/>
  <c r="P155" i="21"/>
  <c r="G154" i="21"/>
  <c r="P142" i="25"/>
  <c r="G121" i="25"/>
  <c r="P151" i="15"/>
  <c r="G134" i="15"/>
  <c r="P116" i="35"/>
  <c r="G117" i="35"/>
  <c r="P156" i="17"/>
  <c r="G145" i="17"/>
  <c r="P171" i="39"/>
  <c r="G84" i="39"/>
  <c r="P141" i="36" l="1"/>
  <c r="G139" i="36"/>
  <c r="P142" i="10"/>
  <c r="P148" i="29"/>
  <c r="G128" i="29"/>
  <c r="P142" i="1"/>
  <c r="G143" i="1"/>
  <c r="G170" i="50"/>
  <c r="P169" i="50"/>
  <c r="P141" i="12"/>
  <c r="G133" i="12"/>
  <c r="P156" i="21"/>
  <c r="G155" i="21"/>
  <c r="P143" i="25"/>
  <c r="G122" i="25"/>
  <c r="P152" i="15"/>
  <c r="G135" i="15"/>
  <c r="P117" i="35"/>
  <c r="G118" i="35"/>
  <c r="P157" i="17"/>
  <c r="G146" i="17"/>
  <c r="P172" i="39"/>
  <c r="G85" i="39"/>
  <c r="P142" i="36" l="1"/>
  <c r="G140" i="36"/>
  <c r="P143" i="10"/>
  <c r="P149" i="29"/>
  <c r="G129" i="29"/>
  <c r="P143" i="1"/>
  <c r="G144" i="1"/>
  <c r="G171" i="50"/>
  <c r="P170" i="50"/>
  <c r="P142" i="12"/>
  <c r="G134" i="12"/>
  <c r="P157" i="21"/>
  <c r="G156" i="21"/>
  <c r="P144" i="25"/>
  <c r="G123" i="25"/>
  <c r="P153" i="15"/>
  <c r="G136" i="15"/>
  <c r="P118" i="35"/>
  <c r="G119" i="35"/>
  <c r="P158" i="17"/>
  <c r="G147" i="17"/>
  <c r="P173" i="39"/>
  <c r="G86" i="39"/>
  <c r="P143" i="36" l="1"/>
  <c r="G141" i="36"/>
  <c r="P144" i="10"/>
  <c r="P150" i="29"/>
  <c r="G130" i="29"/>
  <c r="P144" i="1"/>
  <c r="G145" i="1"/>
  <c r="G172" i="50"/>
  <c r="P171" i="50"/>
  <c r="P143" i="12"/>
  <c r="G135" i="12"/>
  <c r="P158" i="21"/>
  <c r="G157" i="21"/>
  <c r="P145" i="25"/>
  <c r="G124" i="25"/>
  <c r="P154" i="15"/>
  <c r="G137" i="15"/>
  <c r="P119" i="35"/>
  <c r="G120" i="35"/>
  <c r="P159" i="17"/>
  <c r="G148" i="17"/>
  <c r="P174" i="39"/>
  <c r="G87" i="39"/>
  <c r="P144" i="36" l="1"/>
  <c r="G142" i="36"/>
  <c r="P145" i="10"/>
  <c r="P151" i="29"/>
  <c r="G131" i="29"/>
  <c r="P145" i="1"/>
  <c r="G146" i="1"/>
  <c r="G173" i="50"/>
  <c r="P172" i="50"/>
  <c r="P144" i="12"/>
  <c r="G136" i="12"/>
  <c r="P159" i="21"/>
  <c r="G158" i="21"/>
  <c r="P146" i="25"/>
  <c r="G125" i="25"/>
  <c r="P155" i="15"/>
  <c r="G138" i="15"/>
  <c r="P120" i="35"/>
  <c r="G121" i="35"/>
  <c r="P160" i="17"/>
  <c r="G149" i="17"/>
  <c r="P175" i="39"/>
  <c r="G88" i="39"/>
  <c r="P145" i="36" l="1"/>
  <c r="G143" i="36"/>
  <c r="P146" i="10"/>
  <c r="P152" i="29"/>
  <c r="G132" i="29"/>
  <c r="P146" i="1"/>
  <c r="G147" i="1"/>
  <c r="G174" i="50"/>
  <c r="P173" i="50"/>
  <c r="P145" i="12"/>
  <c r="G137" i="12"/>
  <c r="P160" i="21"/>
  <c r="G159" i="21"/>
  <c r="P147" i="25"/>
  <c r="G126" i="25"/>
  <c r="P156" i="15"/>
  <c r="G139" i="15"/>
  <c r="P121" i="35"/>
  <c r="G122" i="35"/>
  <c r="P161" i="17"/>
  <c r="G150" i="17"/>
  <c r="P176" i="39"/>
  <c r="G89" i="39"/>
  <c r="P146" i="36" l="1"/>
  <c r="G144" i="36"/>
  <c r="P147" i="10"/>
  <c r="P153" i="29"/>
  <c r="G133" i="29"/>
  <c r="P147" i="1"/>
  <c r="G148" i="1"/>
  <c r="G175" i="50"/>
  <c r="P174" i="50"/>
  <c r="P146" i="12"/>
  <c r="G138" i="12"/>
  <c r="P161" i="21"/>
  <c r="G160" i="21"/>
  <c r="P148" i="25"/>
  <c r="G127" i="25"/>
  <c r="P157" i="15"/>
  <c r="G140" i="15"/>
  <c r="P122" i="35"/>
  <c r="G123" i="35"/>
  <c r="P162" i="17"/>
  <c r="G151" i="17"/>
  <c r="P177" i="39"/>
  <c r="G90" i="39"/>
  <c r="P147" i="36" l="1"/>
  <c r="G145" i="36"/>
  <c r="P148" i="10"/>
  <c r="P154" i="29"/>
  <c r="G134" i="29"/>
  <c r="P148" i="1"/>
  <c r="G149" i="1"/>
  <c r="G176" i="50"/>
  <c r="P175" i="50"/>
  <c r="P147" i="12"/>
  <c r="G139" i="12"/>
  <c r="P162" i="21"/>
  <c r="G161" i="21"/>
  <c r="P149" i="25"/>
  <c r="G128" i="25"/>
  <c r="P158" i="15"/>
  <c r="G141" i="15"/>
  <c r="P123" i="35"/>
  <c r="G124" i="35"/>
  <c r="P163" i="17"/>
  <c r="G152" i="17"/>
  <c r="P178" i="39"/>
  <c r="G91" i="39"/>
  <c r="P148" i="36" l="1"/>
  <c r="G146" i="36"/>
  <c r="P149" i="10"/>
  <c r="P155" i="29"/>
  <c r="G135" i="29"/>
  <c r="P149" i="1"/>
  <c r="G150" i="1"/>
  <c r="G177" i="50"/>
  <c r="P176" i="50"/>
  <c r="P148" i="12"/>
  <c r="G140" i="12"/>
  <c r="P163" i="21"/>
  <c r="G162" i="21"/>
  <c r="P150" i="25"/>
  <c r="G129" i="25"/>
  <c r="P159" i="15"/>
  <c r="G142" i="15"/>
  <c r="P124" i="35"/>
  <c r="G125" i="35"/>
  <c r="P164" i="17"/>
  <c r="G153" i="17"/>
  <c r="P179" i="39"/>
  <c r="G92" i="39"/>
  <c r="P149" i="36" l="1"/>
  <c r="G147" i="36"/>
  <c r="P150" i="10"/>
  <c r="P156" i="29"/>
  <c r="G136" i="29"/>
  <c r="P150" i="1"/>
  <c r="G151" i="1"/>
  <c r="G178" i="50"/>
  <c r="P177" i="50"/>
  <c r="P149" i="12"/>
  <c r="G141" i="12"/>
  <c r="P164" i="21"/>
  <c r="G163" i="21"/>
  <c r="P151" i="25"/>
  <c r="G130" i="25"/>
  <c r="P160" i="15"/>
  <c r="G143" i="15"/>
  <c r="P125" i="35"/>
  <c r="G126" i="35"/>
  <c r="P165" i="17"/>
  <c r="G154" i="17"/>
  <c r="P180" i="39"/>
  <c r="G93" i="39"/>
  <c r="P150" i="36" l="1"/>
  <c r="G148" i="36"/>
  <c r="P151" i="10"/>
  <c r="P157" i="29"/>
  <c r="G137" i="29"/>
  <c r="P151" i="1"/>
  <c r="G152" i="1"/>
  <c r="G179" i="50"/>
  <c r="P178" i="50"/>
  <c r="P150" i="12"/>
  <c r="G142" i="12"/>
  <c r="P165" i="21"/>
  <c r="G164" i="21"/>
  <c r="P152" i="25"/>
  <c r="G131" i="25"/>
  <c r="P161" i="15"/>
  <c r="G144" i="15"/>
  <c r="P126" i="35"/>
  <c r="G127" i="35"/>
  <c r="P166" i="17"/>
  <c r="G155" i="17"/>
  <c r="P181" i="39"/>
  <c r="G94" i="39"/>
  <c r="P151" i="36" l="1"/>
  <c r="G149" i="36"/>
  <c r="P152" i="10"/>
  <c r="P158" i="29"/>
  <c r="G138" i="29"/>
  <c r="P152" i="1"/>
  <c r="G153" i="1"/>
  <c r="G180" i="50"/>
  <c r="P179" i="50"/>
  <c r="P151" i="12"/>
  <c r="G143" i="12"/>
  <c r="P166" i="21"/>
  <c r="G165" i="21"/>
  <c r="P153" i="25"/>
  <c r="G132" i="25"/>
  <c r="P162" i="15"/>
  <c r="G145" i="15"/>
  <c r="P127" i="35"/>
  <c r="G128" i="35"/>
  <c r="P167" i="17"/>
  <c r="G156" i="17"/>
  <c r="P182" i="39"/>
  <c r="G95" i="39"/>
  <c r="P152" i="36" l="1"/>
  <c r="G150" i="36"/>
  <c r="P153" i="10"/>
  <c r="P159" i="29"/>
  <c r="G139" i="29"/>
  <c r="P153" i="1"/>
  <c r="G154" i="1"/>
  <c r="G181" i="50"/>
  <c r="P180" i="50"/>
  <c r="P152" i="12"/>
  <c r="G144" i="12"/>
  <c r="P167" i="21"/>
  <c r="G166" i="21"/>
  <c r="P154" i="25"/>
  <c r="G133" i="25"/>
  <c r="P163" i="15"/>
  <c r="G146" i="15"/>
  <c r="P128" i="35"/>
  <c r="G129" i="35"/>
  <c r="P168" i="17"/>
  <c r="G157" i="17"/>
  <c r="P183" i="39"/>
  <c r="G96" i="39"/>
  <c r="P153" i="36" l="1"/>
  <c r="G151" i="36"/>
  <c r="P154" i="10"/>
  <c r="P160" i="29"/>
  <c r="G140" i="29"/>
  <c r="P154" i="1"/>
  <c r="G155" i="1"/>
  <c r="G182" i="50"/>
  <c r="P181" i="50"/>
  <c r="P153" i="12"/>
  <c r="G145" i="12"/>
  <c r="P168" i="21"/>
  <c r="G167" i="21"/>
  <c r="P155" i="25"/>
  <c r="G134" i="25"/>
  <c r="P164" i="15"/>
  <c r="G147" i="15"/>
  <c r="P129" i="35"/>
  <c r="G130" i="35"/>
  <c r="P169" i="17"/>
  <c r="G158" i="17"/>
  <c r="P184" i="39"/>
  <c r="G97" i="39"/>
  <c r="P154" i="36" l="1"/>
  <c r="G152" i="36"/>
  <c r="P155" i="10"/>
  <c r="P161" i="29"/>
  <c r="G141" i="29"/>
  <c r="P155" i="1"/>
  <c r="G156" i="1"/>
  <c r="G183" i="50"/>
  <c r="P182" i="50"/>
  <c r="P154" i="12"/>
  <c r="G146" i="12"/>
  <c r="P169" i="21"/>
  <c r="G168" i="21"/>
  <c r="P156" i="25"/>
  <c r="G135" i="25"/>
  <c r="P165" i="15"/>
  <c r="G148" i="15"/>
  <c r="P130" i="35"/>
  <c r="G131" i="35"/>
  <c r="P170" i="17"/>
  <c r="G159" i="17"/>
  <c r="P185" i="39"/>
  <c r="G98" i="39"/>
  <c r="P155" i="36" l="1"/>
  <c r="G153" i="36"/>
  <c r="P156" i="10"/>
  <c r="P162" i="29"/>
  <c r="G142" i="29"/>
  <c r="P156" i="1"/>
  <c r="G157" i="1"/>
  <c r="G184" i="50"/>
  <c r="P183" i="50"/>
  <c r="P155" i="12"/>
  <c r="G147" i="12"/>
  <c r="P170" i="21"/>
  <c r="G169" i="21"/>
  <c r="P157" i="25"/>
  <c r="G136" i="25"/>
  <c r="P166" i="15"/>
  <c r="G149" i="15"/>
  <c r="P131" i="35"/>
  <c r="G132" i="35"/>
  <c r="P171" i="17"/>
  <c r="G160" i="17"/>
  <c r="P186" i="39"/>
  <c r="G99" i="39"/>
  <c r="P156" i="36" l="1"/>
  <c r="G154" i="36"/>
  <c r="P157" i="10"/>
  <c r="P163" i="29"/>
  <c r="G143" i="29"/>
  <c r="P157" i="1"/>
  <c r="G158" i="1"/>
  <c r="G185" i="50"/>
  <c r="P184" i="50"/>
  <c r="P156" i="12"/>
  <c r="G148" i="12"/>
  <c r="P171" i="21"/>
  <c r="G170" i="21"/>
  <c r="P158" i="25"/>
  <c r="G137" i="25"/>
  <c r="P167" i="15"/>
  <c r="G150" i="15"/>
  <c r="P132" i="35"/>
  <c r="G133" i="35"/>
  <c r="P172" i="17"/>
  <c r="G161" i="17"/>
  <c r="P187" i="39"/>
  <c r="G100" i="39"/>
  <c r="P157" i="36" l="1"/>
  <c r="G155" i="36"/>
  <c r="P158" i="10"/>
  <c r="P164" i="29"/>
  <c r="G144" i="29"/>
  <c r="P158" i="1"/>
  <c r="G159" i="1"/>
  <c r="G186" i="50"/>
  <c r="P185" i="50"/>
  <c r="P157" i="12"/>
  <c r="G149" i="12"/>
  <c r="P172" i="21"/>
  <c r="G171" i="21"/>
  <c r="P159" i="25"/>
  <c r="G138" i="25"/>
  <c r="P168" i="15"/>
  <c r="G151" i="15"/>
  <c r="P133" i="35"/>
  <c r="G134" i="35"/>
  <c r="P173" i="17"/>
  <c r="G162" i="17"/>
  <c r="P188" i="39"/>
  <c r="G101" i="39"/>
  <c r="P158" i="36" l="1"/>
  <c r="G156" i="36"/>
  <c r="P159" i="10"/>
  <c r="P165" i="29"/>
  <c r="G145" i="29"/>
  <c r="P159" i="1"/>
  <c r="G160" i="1"/>
  <c r="G187" i="50"/>
  <c r="P186" i="50"/>
  <c r="P158" i="12"/>
  <c r="G150" i="12"/>
  <c r="P173" i="21"/>
  <c r="G172" i="21"/>
  <c r="P160" i="25"/>
  <c r="G139" i="25"/>
  <c r="P169" i="15"/>
  <c r="G152" i="15"/>
  <c r="P134" i="35"/>
  <c r="G135" i="35"/>
  <c r="P174" i="17"/>
  <c r="G163" i="17"/>
  <c r="P189" i="39"/>
  <c r="G102" i="39"/>
  <c r="P159" i="36" l="1"/>
  <c r="G157" i="36"/>
  <c r="P160" i="10"/>
  <c r="P166" i="29"/>
  <c r="G146" i="29"/>
  <c r="P160" i="1"/>
  <c r="G161" i="1"/>
  <c r="G188" i="50"/>
  <c r="P187" i="50"/>
  <c r="P159" i="12"/>
  <c r="G151" i="12"/>
  <c r="P174" i="21"/>
  <c r="G173" i="21"/>
  <c r="P161" i="25"/>
  <c r="G140" i="25"/>
  <c r="P170" i="15"/>
  <c r="G153" i="15"/>
  <c r="P135" i="35"/>
  <c r="G136" i="35"/>
  <c r="P175" i="17"/>
  <c r="G164" i="17"/>
  <c r="P190" i="39"/>
  <c r="G103" i="39"/>
  <c r="P160" i="36" l="1"/>
  <c r="G158" i="36"/>
  <c r="P161" i="10"/>
  <c r="P167" i="29"/>
  <c r="G147" i="29"/>
  <c r="P161" i="1"/>
  <c r="G162" i="1"/>
  <c r="G189" i="50"/>
  <c r="P188" i="50"/>
  <c r="P160" i="12"/>
  <c r="G152" i="12"/>
  <c r="P175" i="21"/>
  <c r="G174" i="21"/>
  <c r="P162" i="25"/>
  <c r="G141" i="25"/>
  <c r="P171" i="15"/>
  <c r="G154" i="15"/>
  <c r="P136" i="35"/>
  <c r="G137" i="35"/>
  <c r="P176" i="17"/>
  <c r="G165" i="17"/>
  <c r="P191" i="39"/>
  <c r="G104" i="39"/>
  <c r="P161" i="36" l="1"/>
  <c r="G159" i="36"/>
  <c r="P162" i="10"/>
  <c r="P168" i="29"/>
  <c r="G148" i="29"/>
  <c r="P162" i="1"/>
  <c r="G163" i="1"/>
  <c r="G190" i="50"/>
  <c r="P189" i="50"/>
  <c r="P161" i="12"/>
  <c r="G153" i="12"/>
  <c r="P176" i="21"/>
  <c r="G175" i="21"/>
  <c r="P163" i="25"/>
  <c r="G142" i="25"/>
  <c r="P172" i="15"/>
  <c r="G155" i="15"/>
  <c r="P137" i="35"/>
  <c r="G138" i="35"/>
  <c r="P177" i="17"/>
  <c r="G166" i="17"/>
  <c r="P192" i="39"/>
  <c r="G105" i="39"/>
  <c r="P162" i="36" l="1"/>
  <c r="G160" i="36"/>
  <c r="P163" i="10"/>
  <c r="P169" i="29"/>
  <c r="G149" i="29"/>
  <c r="P163" i="1"/>
  <c r="G164" i="1"/>
  <c r="G191" i="50"/>
  <c r="P190" i="50"/>
  <c r="P162" i="12"/>
  <c r="G154" i="12"/>
  <c r="P177" i="21"/>
  <c r="G176" i="21"/>
  <c r="P164" i="25"/>
  <c r="G143" i="25"/>
  <c r="P173" i="15"/>
  <c r="G156" i="15"/>
  <c r="P138" i="35"/>
  <c r="G139" i="35"/>
  <c r="P178" i="17"/>
  <c r="G167" i="17"/>
  <c r="P193" i="39"/>
  <c r="G106" i="39"/>
  <c r="P163" i="36" l="1"/>
  <c r="G161" i="36"/>
  <c r="P164" i="10"/>
  <c r="P170" i="29"/>
  <c r="G150" i="29"/>
  <c r="P164" i="1"/>
  <c r="G165" i="1"/>
  <c r="G192" i="50"/>
  <c r="P191" i="50"/>
  <c r="P163" i="12"/>
  <c r="G155" i="12"/>
  <c r="P178" i="21"/>
  <c r="G177" i="21"/>
  <c r="P165" i="25"/>
  <c r="G144" i="25"/>
  <c r="P174" i="15"/>
  <c r="G157" i="15"/>
  <c r="P139" i="35"/>
  <c r="G140" i="35"/>
  <c r="P179" i="17"/>
  <c r="G168" i="17"/>
  <c r="P194" i="39"/>
  <c r="G107" i="39"/>
  <c r="P164" i="36" l="1"/>
  <c r="G162" i="36"/>
  <c r="P165" i="10"/>
  <c r="P171" i="29"/>
  <c r="G151" i="29"/>
  <c r="P165" i="1"/>
  <c r="G166" i="1"/>
  <c r="G193" i="50"/>
  <c r="P192" i="50"/>
  <c r="P164" i="12"/>
  <c r="G156" i="12"/>
  <c r="P179" i="21"/>
  <c r="G178" i="21"/>
  <c r="P166" i="25"/>
  <c r="G145" i="25"/>
  <c r="P175" i="15"/>
  <c r="G158" i="15"/>
  <c r="P140" i="35"/>
  <c r="G141" i="35"/>
  <c r="P180" i="17"/>
  <c r="G169" i="17"/>
  <c r="P195" i="39"/>
  <c r="G108" i="39"/>
  <c r="P165" i="36" l="1"/>
  <c r="G163" i="36"/>
  <c r="P166" i="10"/>
  <c r="P172" i="29"/>
  <c r="G152" i="29"/>
  <c r="P166" i="1"/>
  <c r="G167" i="1"/>
  <c r="G194" i="50"/>
  <c r="P193" i="50"/>
  <c r="P165" i="12"/>
  <c r="G157" i="12"/>
  <c r="P180" i="21"/>
  <c r="G179" i="21"/>
  <c r="P167" i="25"/>
  <c r="G146" i="25"/>
  <c r="P176" i="15"/>
  <c r="G159" i="15"/>
  <c r="P141" i="35"/>
  <c r="G142" i="35"/>
  <c r="P181" i="17"/>
  <c r="G170" i="17"/>
  <c r="P196" i="39"/>
  <c r="G109" i="39"/>
  <c r="P166" i="36" l="1"/>
  <c r="G164" i="36"/>
  <c r="P167" i="10"/>
  <c r="P173" i="29"/>
  <c r="G153" i="29"/>
  <c r="P167" i="1"/>
  <c r="G168" i="1"/>
  <c r="G195" i="50"/>
  <c r="P194" i="50"/>
  <c r="P166" i="12"/>
  <c r="G158" i="12"/>
  <c r="P181" i="21"/>
  <c r="G180" i="21"/>
  <c r="P168" i="25"/>
  <c r="G147" i="25"/>
  <c r="P177" i="15"/>
  <c r="G160" i="15"/>
  <c r="P142" i="35"/>
  <c r="G143" i="35"/>
  <c r="P182" i="17"/>
  <c r="G171" i="17"/>
  <c r="P197" i="39"/>
  <c r="G110" i="39"/>
  <c r="P167" i="36" l="1"/>
  <c r="G165" i="36"/>
  <c r="P168" i="10"/>
  <c r="P174" i="29"/>
  <c r="G154" i="29"/>
  <c r="P168" i="1"/>
  <c r="G169" i="1"/>
  <c r="G196" i="50"/>
  <c r="P195" i="50"/>
  <c r="P167" i="12"/>
  <c r="G159" i="12"/>
  <c r="P182" i="21"/>
  <c r="G181" i="21"/>
  <c r="P169" i="25"/>
  <c r="G148" i="25"/>
  <c r="P178" i="15"/>
  <c r="G161" i="15"/>
  <c r="P143" i="35"/>
  <c r="G144" i="35"/>
  <c r="P183" i="17"/>
  <c r="G172" i="17"/>
  <c r="P198" i="39"/>
  <c r="G111" i="39"/>
  <c r="P168" i="36" l="1"/>
  <c r="G166" i="36"/>
  <c r="P169" i="10"/>
  <c r="P175" i="29"/>
  <c r="G155" i="29"/>
  <c r="P169" i="1"/>
  <c r="G170" i="1"/>
  <c r="G197" i="50"/>
  <c r="P196" i="50"/>
  <c r="P168" i="12"/>
  <c r="G160" i="12"/>
  <c r="P183" i="21"/>
  <c r="G182" i="21"/>
  <c r="P170" i="25"/>
  <c r="G149" i="25"/>
  <c r="P179" i="15"/>
  <c r="G162" i="15"/>
  <c r="P144" i="35"/>
  <c r="G145" i="35"/>
  <c r="P184" i="17"/>
  <c r="G173" i="17"/>
  <c r="P199" i="39"/>
  <c r="P169" i="36" l="1"/>
  <c r="G167" i="36"/>
  <c r="P170" i="10"/>
  <c r="P176" i="29"/>
  <c r="G156" i="29"/>
  <c r="P170" i="1"/>
  <c r="G171" i="1"/>
  <c r="G198" i="50"/>
  <c r="P197" i="50"/>
  <c r="P169" i="12"/>
  <c r="G161" i="12"/>
  <c r="P184" i="21"/>
  <c r="G183" i="21"/>
  <c r="P171" i="25"/>
  <c r="G150" i="25"/>
  <c r="P180" i="15"/>
  <c r="G163" i="15"/>
  <c r="P145" i="35"/>
  <c r="G146" i="35"/>
  <c r="P185" i="17"/>
  <c r="G174" i="17"/>
  <c r="P200" i="39"/>
  <c r="G113" i="39"/>
  <c r="G114" i="39" s="1"/>
  <c r="G115" i="39" s="1"/>
  <c r="G116" i="39" s="1"/>
  <c r="G117" i="39" s="1"/>
  <c r="G118" i="39" s="1"/>
  <c r="G119" i="39" s="1"/>
  <c r="G120" i="39" s="1"/>
  <c r="G121" i="39" s="1"/>
  <c r="G122" i="39" s="1"/>
  <c r="G123" i="39" s="1"/>
  <c r="G124" i="39" s="1"/>
  <c r="G125" i="39" s="1"/>
  <c r="G126" i="39" s="1"/>
  <c r="G127" i="39" s="1"/>
  <c r="G128" i="39" s="1"/>
  <c r="G129" i="39" s="1"/>
  <c r="G130" i="39" s="1"/>
  <c r="G131" i="39" s="1"/>
  <c r="G132" i="39" s="1"/>
  <c r="G133" i="39" s="1"/>
  <c r="G134" i="39" s="1"/>
  <c r="G135" i="39" s="1"/>
  <c r="G136" i="39" s="1"/>
  <c r="G137" i="39" s="1"/>
  <c r="G138" i="39" s="1"/>
  <c r="G139" i="39" s="1"/>
  <c r="G140" i="39" s="1"/>
  <c r="G141" i="39" s="1"/>
  <c r="G142" i="39" s="1"/>
  <c r="G143" i="39" s="1"/>
  <c r="G144" i="39" s="1"/>
  <c r="G145" i="39" s="1"/>
  <c r="G146" i="39" s="1"/>
  <c r="G147" i="39" s="1"/>
  <c r="G148" i="39" s="1"/>
  <c r="G149" i="39" s="1"/>
  <c r="G150" i="39" s="1"/>
  <c r="G151" i="39" s="1"/>
  <c r="G152" i="39" s="1"/>
  <c r="G153" i="39" s="1"/>
  <c r="G154" i="39" s="1"/>
  <c r="G155" i="39" s="1"/>
  <c r="G156" i="39" s="1"/>
  <c r="G157" i="39" s="1"/>
  <c r="G158" i="39" s="1"/>
  <c r="G159" i="39" s="1"/>
  <c r="G160" i="39" s="1"/>
  <c r="G161" i="39" s="1"/>
  <c r="G162" i="39" s="1"/>
  <c r="G163" i="39" s="1"/>
  <c r="G164" i="39" s="1"/>
  <c r="G165" i="39" s="1"/>
  <c r="G166" i="39" s="1"/>
  <c r="G167" i="39" s="1"/>
  <c r="G168" i="39" s="1"/>
  <c r="G169" i="39" s="1"/>
  <c r="G170" i="39" s="1"/>
  <c r="G171" i="39" s="1"/>
  <c r="G172" i="39" s="1"/>
  <c r="G173" i="39" s="1"/>
  <c r="G174" i="39" s="1"/>
  <c r="G175" i="39" s="1"/>
  <c r="G176" i="39" s="1"/>
  <c r="G177" i="39" s="1"/>
  <c r="G178" i="39" s="1"/>
  <c r="G179" i="39" s="1"/>
  <c r="G180" i="39" s="1"/>
  <c r="G181" i="39" s="1"/>
  <c r="G182" i="39" s="1"/>
  <c r="G183" i="39" s="1"/>
  <c r="G184" i="39" s="1"/>
  <c r="G185" i="39" s="1"/>
  <c r="G186" i="39" s="1"/>
  <c r="G187" i="39" s="1"/>
  <c r="G188" i="39" s="1"/>
  <c r="G189" i="39" s="1"/>
  <c r="G190" i="39" s="1"/>
  <c r="G191" i="39" s="1"/>
  <c r="G192" i="39" s="1"/>
  <c r="G193" i="39" s="1"/>
  <c r="G194" i="39" s="1"/>
  <c r="G195" i="39" s="1"/>
  <c r="G196" i="39" s="1"/>
  <c r="G197" i="39" s="1"/>
  <c r="G198" i="39" s="1"/>
  <c r="G199" i="39" s="1"/>
  <c r="G200" i="39" s="1"/>
  <c r="G201" i="39" s="1"/>
  <c r="G202" i="39" s="1"/>
  <c r="G203" i="39" s="1"/>
  <c r="G204" i="39" s="1"/>
  <c r="G205" i="39" s="1"/>
  <c r="G206" i="39" s="1"/>
  <c r="G207" i="39" s="1"/>
  <c r="G208" i="39" s="1"/>
  <c r="G209" i="39" s="1"/>
  <c r="G210" i="39" s="1"/>
  <c r="G211" i="39" s="1"/>
  <c r="G212" i="39" s="1"/>
  <c r="G213" i="39" s="1"/>
  <c r="G214" i="39" s="1"/>
  <c r="G215" i="39" s="1"/>
  <c r="G216" i="39" s="1"/>
  <c r="G217" i="39" s="1"/>
  <c r="G218" i="39" s="1"/>
  <c r="G219" i="39" s="1"/>
  <c r="G220" i="39" s="1"/>
  <c r="G221" i="39" s="1"/>
  <c r="G222" i="39" s="1"/>
  <c r="G223" i="39" s="1"/>
  <c r="G224" i="39" s="1"/>
  <c r="G225" i="39" s="1"/>
  <c r="G226" i="39" s="1"/>
  <c r="G227" i="39" s="1"/>
  <c r="G228" i="39" s="1"/>
  <c r="G229" i="39" s="1"/>
  <c r="G230" i="39" s="1"/>
  <c r="G231" i="39" s="1"/>
  <c r="G232" i="39" s="1"/>
  <c r="G233" i="39" s="1"/>
  <c r="G234" i="39" s="1"/>
  <c r="G235" i="39" s="1"/>
  <c r="G236" i="39" s="1"/>
  <c r="G237" i="39" s="1"/>
  <c r="G238" i="39" s="1"/>
  <c r="G239" i="39" s="1"/>
  <c r="G240" i="39" s="1"/>
  <c r="G241" i="39" s="1"/>
  <c r="G242" i="39" s="1"/>
  <c r="G243" i="39" s="1"/>
  <c r="G244" i="39" s="1"/>
  <c r="G245" i="39" s="1"/>
  <c r="G246" i="39" s="1"/>
  <c r="G247" i="39" s="1"/>
  <c r="G248" i="39" s="1"/>
  <c r="G249" i="39" s="1"/>
  <c r="G250" i="39" s="1"/>
  <c r="G251" i="39" s="1"/>
  <c r="G252" i="39" s="1"/>
  <c r="G253" i="39" s="1"/>
  <c r="G254" i="39" s="1"/>
  <c r="G255" i="39" s="1"/>
  <c r="G256" i="39" s="1"/>
  <c r="G257" i="39" s="1"/>
  <c r="G258" i="39" s="1"/>
  <c r="G259" i="39" s="1"/>
  <c r="G260" i="39" s="1"/>
  <c r="G261" i="39" s="1"/>
  <c r="G262" i="39" s="1"/>
  <c r="G263" i="39" s="1"/>
  <c r="G264" i="39" s="1"/>
  <c r="G265" i="39" s="1"/>
  <c r="G266" i="39" s="1"/>
  <c r="G267" i="39" s="1"/>
  <c r="G268" i="39" s="1"/>
  <c r="G269" i="39" s="1"/>
  <c r="G270" i="39" s="1"/>
  <c r="G271" i="39" s="1"/>
  <c r="G272" i="39" s="1"/>
  <c r="G273" i="39" s="1"/>
  <c r="G274" i="39" s="1"/>
  <c r="G275" i="39" s="1"/>
  <c r="G276" i="39" s="1"/>
  <c r="G277" i="39" s="1"/>
  <c r="G278" i="39" s="1"/>
  <c r="G279" i="39" s="1"/>
  <c r="G280" i="39" s="1"/>
  <c r="G281" i="39" s="1"/>
  <c r="G282" i="39" s="1"/>
  <c r="G283" i="39" s="1"/>
  <c r="G284" i="39" s="1"/>
  <c r="G285" i="39" s="1"/>
  <c r="G286" i="39" s="1"/>
  <c r="G287" i="39" s="1"/>
  <c r="G288" i="39" s="1"/>
  <c r="G289" i="39" s="1"/>
  <c r="G290" i="39" s="1"/>
  <c r="G291" i="39" s="1"/>
  <c r="G292" i="39" s="1"/>
  <c r="G293" i="39" s="1"/>
  <c r="G294" i="39" s="1"/>
  <c r="G295" i="39" s="1"/>
  <c r="G296" i="39" s="1"/>
  <c r="G297" i="39" s="1"/>
  <c r="G298" i="39" s="1"/>
  <c r="G299" i="39" s="1"/>
  <c r="G300" i="39" s="1"/>
  <c r="G301" i="39" s="1"/>
  <c r="G302" i="39" s="1"/>
  <c r="G303" i="39" s="1"/>
  <c r="G304" i="39" s="1"/>
  <c r="G305" i="39" s="1"/>
  <c r="G306" i="39" s="1"/>
  <c r="G307" i="39" s="1"/>
  <c r="G308" i="39" s="1"/>
  <c r="G309" i="39" s="1"/>
  <c r="G310" i="39" s="1"/>
  <c r="G311" i="39" s="1"/>
  <c r="G312" i="39" s="1"/>
  <c r="G313" i="39" s="1"/>
  <c r="G314" i="39" s="1"/>
  <c r="G315" i="39" s="1"/>
  <c r="G316" i="39" s="1"/>
  <c r="G317" i="39" s="1"/>
  <c r="G318" i="39" s="1"/>
  <c r="G319" i="39" s="1"/>
  <c r="G320" i="39" s="1"/>
  <c r="G321" i="39" s="1"/>
  <c r="G322" i="39" s="1"/>
  <c r="G323" i="39" s="1"/>
  <c r="G324" i="39" s="1"/>
  <c r="G325" i="39" s="1"/>
  <c r="G326" i="39" s="1"/>
  <c r="G327" i="39" s="1"/>
  <c r="G328" i="39" s="1"/>
  <c r="G329" i="39" s="1"/>
  <c r="G330" i="39" s="1"/>
  <c r="G331" i="39" s="1"/>
  <c r="G332" i="39" s="1"/>
  <c r="G333" i="39" s="1"/>
  <c r="G334" i="39" s="1"/>
  <c r="G335" i="39" s="1"/>
  <c r="G336" i="39" s="1"/>
  <c r="G337" i="39" s="1"/>
  <c r="G338" i="39" s="1"/>
  <c r="G339" i="39" s="1"/>
  <c r="G340" i="39" s="1"/>
  <c r="G341" i="39" s="1"/>
  <c r="G342" i="39" s="1"/>
  <c r="G343" i="39" s="1"/>
  <c r="G344" i="39" s="1"/>
  <c r="G345" i="39" s="1"/>
  <c r="G346" i="39" s="1"/>
  <c r="G347" i="39" s="1"/>
  <c r="G348" i="39" s="1"/>
  <c r="G349" i="39" s="1"/>
  <c r="G350" i="39" s="1"/>
  <c r="G351" i="39" s="1"/>
  <c r="G352" i="39" s="1"/>
  <c r="G353" i="39" s="1"/>
  <c r="G354" i="39" s="1"/>
  <c r="G355" i="39" s="1"/>
  <c r="G356" i="39" s="1"/>
  <c r="G357" i="39" s="1"/>
  <c r="G358" i="39" s="1"/>
  <c r="G359" i="39" s="1"/>
  <c r="G360" i="39" s="1"/>
  <c r="G361" i="39" s="1"/>
  <c r="G362" i="39" s="1"/>
  <c r="G363" i="39" s="1"/>
  <c r="G364" i="39" s="1"/>
  <c r="G365" i="39" s="1"/>
  <c r="G366" i="39" s="1"/>
  <c r="G367" i="39" s="1"/>
  <c r="G368" i="39" s="1"/>
  <c r="G369" i="39" s="1"/>
  <c r="G370" i="39" s="1"/>
  <c r="G371" i="39" s="1"/>
  <c r="G372" i="39" s="1"/>
  <c r="G373" i="39" s="1"/>
  <c r="G374" i="39" s="1"/>
  <c r="G375" i="39" s="1"/>
  <c r="P170" i="36" l="1"/>
  <c r="G168" i="36"/>
  <c r="P171" i="10"/>
  <c r="P177" i="29"/>
  <c r="G157" i="29"/>
  <c r="P171" i="1"/>
  <c r="G172" i="1"/>
  <c r="G199" i="50"/>
  <c r="P198" i="50"/>
  <c r="P170" i="12"/>
  <c r="G162" i="12"/>
  <c r="P185" i="21"/>
  <c r="G184" i="21"/>
  <c r="P172" i="25"/>
  <c r="G151" i="25"/>
  <c r="P181" i="15"/>
  <c r="G164" i="15"/>
  <c r="P146" i="35"/>
  <c r="G147" i="35"/>
  <c r="P186" i="17"/>
  <c r="G175" i="17"/>
  <c r="P201" i="39"/>
  <c r="P171" i="36" l="1"/>
  <c r="G169" i="36"/>
  <c r="P172" i="10"/>
  <c r="P178" i="29"/>
  <c r="G158" i="29"/>
  <c r="P172" i="1"/>
  <c r="G173" i="1"/>
  <c r="G200" i="50"/>
  <c r="P199" i="50"/>
  <c r="P171" i="12"/>
  <c r="G163" i="12"/>
  <c r="P186" i="21"/>
  <c r="G185" i="21"/>
  <c r="P173" i="25"/>
  <c r="G152" i="25"/>
  <c r="P182" i="15"/>
  <c r="G165" i="15"/>
  <c r="P147" i="35"/>
  <c r="G148" i="35"/>
  <c r="P187" i="17"/>
  <c r="G176" i="17"/>
  <c r="P202" i="39"/>
  <c r="P172" i="36" l="1"/>
  <c r="G170" i="36"/>
  <c r="P173" i="10"/>
  <c r="P179" i="29"/>
  <c r="G159" i="29"/>
  <c r="P173" i="1"/>
  <c r="G174" i="1"/>
  <c r="G201" i="50"/>
  <c r="P200" i="50"/>
  <c r="P172" i="12"/>
  <c r="G164" i="12"/>
  <c r="P187" i="21"/>
  <c r="G186" i="21"/>
  <c r="P174" i="25"/>
  <c r="G153" i="25"/>
  <c r="P183" i="15"/>
  <c r="G166" i="15"/>
  <c r="P148" i="35"/>
  <c r="G149" i="35"/>
  <c r="P188" i="17"/>
  <c r="G177" i="17"/>
  <c r="P203" i="39"/>
  <c r="P173" i="36" l="1"/>
  <c r="G171" i="36"/>
  <c r="P174" i="10"/>
  <c r="P180" i="29"/>
  <c r="G160" i="29"/>
  <c r="P174" i="1"/>
  <c r="G175" i="1"/>
  <c r="G202" i="50"/>
  <c r="P201" i="50"/>
  <c r="P173" i="12"/>
  <c r="G165" i="12"/>
  <c r="P188" i="21"/>
  <c r="G187" i="21"/>
  <c r="P175" i="25"/>
  <c r="G154" i="25"/>
  <c r="P184" i="15"/>
  <c r="G167" i="15"/>
  <c r="P149" i="35"/>
  <c r="G150" i="35"/>
  <c r="P189" i="17"/>
  <c r="G178" i="17"/>
  <c r="P204" i="39"/>
  <c r="P174" i="36" l="1"/>
  <c r="G172" i="36"/>
  <c r="P175" i="10"/>
  <c r="P181" i="29"/>
  <c r="G161" i="29"/>
  <c r="P175" i="1"/>
  <c r="G176" i="1"/>
  <c r="G203" i="50"/>
  <c r="P202" i="50"/>
  <c r="P174" i="12"/>
  <c r="G166" i="12"/>
  <c r="P189" i="21"/>
  <c r="G188" i="21"/>
  <c r="P176" i="25"/>
  <c r="G155" i="25"/>
  <c r="P185" i="15"/>
  <c r="G168" i="15"/>
  <c r="P150" i="35"/>
  <c r="G151" i="35"/>
  <c r="P190" i="17"/>
  <c r="G179" i="17"/>
  <c r="P205" i="39"/>
  <c r="P175" i="36" l="1"/>
  <c r="G173" i="36"/>
  <c r="P176" i="10"/>
  <c r="P182" i="29"/>
  <c r="G162" i="29"/>
  <c r="P176" i="1"/>
  <c r="G177" i="1"/>
  <c r="G204" i="50"/>
  <c r="P203" i="50"/>
  <c r="P175" i="12"/>
  <c r="G167" i="12"/>
  <c r="P190" i="21"/>
  <c r="G189" i="21"/>
  <c r="P177" i="25"/>
  <c r="G156" i="25"/>
  <c r="P186" i="15"/>
  <c r="G169" i="15"/>
  <c r="P151" i="35"/>
  <c r="G152" i="35"/>
  <c r="P191" i="17"/>
  <c r="G180" i="17"/>
  <c r="P206" i="39"/>
  <c r="P176" i="36" l="1"/>
  <c r="G174" i="36"/>
  <c r="P177" i="10"/>
  <c r="P183" i="29"/>
  <c r="G163" i="29"/>
  <c r="P177" i="1"/>
  <c r="G178" i="1"/>
  <c r="G205" i="50"/>
  <c r="P204" i="50"/>
  <c r="P176" i="12"/>
  <c r="G168" i="12"/>
  <c r="P191" i="21"/>
  <c r="G190" i="21"/>
  <c r="P178" i="25"/>
  <c r="G157" i="25"/>
  <c r="P187" i="15"/>
  <c r="G170" i="15"/>
  <c r="P152" i="35"/>
  <c r="G153" i="35"/>
  <c r="P192" i="17"/>
  <c r="G181" i="17"/>
  <c r="P207" i="39"/>
  <c r="P177" i="36" l="1"/>
  <c r="G175" i="36"/>
  <c r="P178" i="10"/>
  <c r="P184" i="29"/>
  <c r="G164" i="29"/>
  <c r="P178" i="1"/>
  <c r="G179" i="1"/>
  <c r="G206" i="50"/>
  <c r="P205" i="50"/>
  <c r="P177" i="12"/>
  <c r="G169" i="12"/>
  <c r="P192" i="21"/>
  <c r="G191" i="21"/>
  <c r="P179" i="25"/>
  <c r="G158" i="25"/>
  <c r="P188" i="15"/>
  <c r="G171" i="15"/>
  <c r="P153" i="35"/>
  <c r="G154" i="35"/>
  <c r="P193" i="17"/>
  <c r="G182" i="17"/>
  <c r="P208" i="39"/>
  <c r="P178" i="36" l="1"/>
  <c r="G176" i="36"/>
  <c r="P179" i="10"/>
  <c r="P185" i="29"/>
  <c r="G165" i="29"/>
  <c r="P179" i="1"/>
  <c r="G180" i="1"/>
  <c r="G207" i="50"/>
  <c r="P206" i="50"/>
  <c r="P178" i="12"/>
  <c r="G170" i="12"/>
  <c r="P193" i="21"/>
  <c r="G192" i="21"/>
  <c r="P180" i="25"/>
  <c r="G159" i="25"/>
  <c r="P189" i="15"/>
  <c r="G172" i="15"/>
  <c r="P154" i="35"/>
  <c r="G155" i="35"/>
  <c r="P194" i="17"/>
  <c r="G183" i="17"/>
  <c r="P209" i="39"/>
  <c r="P179" i="36" l="1"/>
  <c r="G177" i="36"/>
  <c r="P180" i="10"/>
  <c r="P186" i="29"/>
  <c r="G166" i="29"/>
  <c r="P180" i="1"/>
  <c r="G181" i="1"/>
  <c r="G208" i="50"/>
  <c r="P207" i="50"/>
  <c r="P179" i="12"/>
  <c r="G171" i="12"/>
  <c r="P194" i="21"/>
  <c r="G193" i="21"/>
  <c r="P181" i="25"/>
  <c r="G160" i="25"/>
  <c r="P190" i="15"/>
  <c r="G173" i="15"/>
  <c r="P155" i="35"/>
  <c r="G156" i="35"/>
  <c r="P195" i="17"/>
  <c r="G184" i="17"/>
  <c r="P210" i="39"/>
  <c r="P180" i="36" l="1"/>
  <c r="G178" i="36"/>
  <c r="P181" i="10"/>
  <c r="P187" i="29"/>
  <c r="G167" i="29"/>
  <c r="P181" i="1"/>
  <c r="G182" i="1"/>
  <c r="G209" i="50"/>
  <c r="P208" i="50"/>
  <c r="P180" i="12"/>
  <c r="G172" i="12"/>
  <c r="P195" i="21"/>
  <c r="G194" i="21"/>
  <c r="P182" i="25"/>
  <c r="G161" i="25"/>
  <c r="P191" i="15"/>
  <c r="G174" i="15"/>
  <c r="P156" i="35"/>
  <c r="G157" i="35"/>
  <c r="P196" i="17"/>
  <c r="G185" i="17"/>
  <c r="P211" i="39"/>
  <c r="P181" i="36" l="1"/>
  <c r="G179" i="36"/>
  <c r="P182" i="10"/>
  <c r="P188" i="29"/>
  <c r="G168" i="29"/>
  <c r="P182" i="1"/>
  <c r="G183" i="1"/>
  <c r="G210" i="50"/>
  <c r="P209" i="50"/>
  <c r="P181" i="12"/>
  <c r="G173" i="12"/>
  <c r="P196" i="21"/>
  <c r="G195" i="21"/>
  <c r="P183" i="25"/>
  <c r="G162" i="25"/>
  <c r="P192" i="15"/>
  <c r="G175" i="15"/>
  <c r="P157" i="35"/>
  <c r="G158" i="35"/>
  <c r="P197" i="17"/>
  <c r="G186" i="17"/>
  <c r="P212" i="39"/>
  <c r="P182" i="36" l="1"/>
  <c r="G180" i="36"/>
  <c r="P183" i="10"/>
  <c r="P189" i="29"/>
  <c r="G169" i="29"/>
  <c r="P183" i="1"/>
  <c r="G184" i="1"/>
  <c r="G211" i="50"/>
  <c r="P210" i="50"/>
  <c r="P182" i="12"/>
  <c r="G174" i="12"/>
  <c r="P197" i="21"/>
  <c r="G196" i="21"/>
  <c r="P184" i="25"/>
  <c r="G163" i="25"/>
  <c r="P193" i="15"/>
  <c r="G176" i="15"/>
  <c r="P158" i="35"/>
  <c r="G159" i="35"/>
  <c r="P198" i="17"/>
  <c r="G187" i="17"/>
  <c r="P213" i="39"/>
  <c r="P183" i="36" l="1"/>
  <c r="G181" i="36"/>
  <c r="P184" i="10"/>
  <c r="P190" i="29"/>
  <c r="G170" i="29"/>
  <c r="P184" i="1"/>
  <c r="G185" i="1"/>
  <c r="G212" i="50"/>
  <c r="P211" i="50"/>
  <c r="P183" i="12"/>
  <c r="G175" i="12"/>
  <c r="P198" i="21"/>
  <c r="G197" i="21"/>
  <c r="P185" i="25"/>
  <c r="G164" i="25"/>
  <c r="P194" i="15"/>
  <c r="G177" i="15"/>
  <c r="P159" i="35"/>
  <c r="G160" i="35"/>
  <c r="P199" i="17"/>
  <c r="G188" i="17"/>
  <c r="P214" i="39"/>
  <c r="P184" i="36" l="1"/>
  <c r="G182" i="36"/>
  <c r="P185" i="10"/>
  <c r="P191" i="29"/>
  <c r="G171" i="29"/>
  <c r="P185" i="1"/>
  <c r="G186" i="1"/>
  <c r="G213" i="50"/>
  <c r="P212" i="50"/>
  <c r="P184" i="12"/>
  <c r="G176" i="12"/>
  <c r="P199" i="21"/>
  <c r="G198" i="21"/>
  <c r="P186" i="25"/>
  <c r="G165" i="25"/>
  <c r="P195" i="15"/>
  <c r="G178" i="15"/>
  <c r="P160" i="35"/>
  <c r="G161" i="35"/>
  <c r="P200" i="17"/>
  <c r="G189" i="17"/>
  <c r="P215" i="39"/>
  <c r="P185" i="36" l="1"/>
  <c r="G183" i="36"/>
  <c r="P186" i="10"/>
  <c r="P192" i="29"/>
  <c r="G172" i="29"/>
  <c r="P186" i="1"/>
  <c r="G187" i="1"/>
  <c r="G214" i="50"/>
  <c r="P213" i="50"/>
  <c r="P185" i="12"/>
  <c r="G177" i="12"/>
  <c r="P200" i="21"/>
  <c r="G199" i="21"/>
  <c r="P187" i="25"/>
  <c r="G166" i="25"/>
  <c r="P196" i="15"/>
  <c r="G179" i="15"/>
  <c r="P161" i="35"/>
  <c r="G162" i="35"/>
  <c r="P201" i="17"/>
  <c r="G190" i="17"/>
  <c r="P216" i="39"/>
  <c r="P186" i="36" l="1"/>
  <c r="G184" i="36"/>
  <c r="P187" i="10"/>
  <c r="P193" i="29"/>
  <c r="G173" i="29"/>
  <c r="P187" i="1"/>
  <c r="G188" i="1"/>
  <c r="G215" i="50"/>
  <c r="P214" i="50"/>
  <c r="P186" i="12"/>
  <c r="G178" i="12"/>
  <c r="P201" i="21"/>
  <c r="G200" i="21"/>
  <c r="P188" i="25"/>
  <c r="G167" i="25"/>
  <c r="P197" i="15"/>
  <c r="G180" i="15"/>
  <c r="P162" i="35"/>
  <c r="G163" i="35"/>
  <c r="P202" i="17"/>
  <c r="G191" i="17"/>
  <c r="P217" i="39"/>
  <c r="P187" i="36" l="1"/>
  <c r="G185" i="36"/>
  <c r="P188" i="10"/>
  <c r="P194" i="29"/>
  <c r="G174" i="29"/>
  <c r="P188" i="1"/>
  <c r="G189" i="1"/>
  <c r="G216" i="50"/>
  <c r="P215" i="50"/>
  <c r="P187" i="12"/>
  <c r="G179" i="12"/>
  <c r="P202" i="21"/>
  <c r="G201" i="21"/>
  <c r="P189" i="25"/>
  <c r="G168" i="25"/>
  <c r="P198" i="15"/>
  <c r="G181" i="15"/>
  <c r="P163" i="35"/>
  <c r="G164" i="35"/>
  <c r="P203" i="17"/>
  <c r="G192" i="17"/>
  <c r="P218" i="39"/>
  <c r="P188" i="36" l="1"/>
  <c r="G186" i="36"/>
  <c r="P189" i="10"/>
  <c r="P195" i="29"/>
  <c r="G175" i="29"/>
  <c r="P189" i="1"/>
  <c r="G190" i="1"/>
  <c r="G217" i="50"/>
  <c r="P216" i="50"/>
  <c r="P188" i="12"/>
  <c r="G180" i="12"/>
  <c r="P203" i="21"/>
  <c r="G202" i="21"/>
  <c r="P190" i="25"/>
  <c r="G169" i="25"/>
  <c r="P199" i="15"/>
  <c r="G182" i="15"/>
  <c r="P164" i="35"/>
  <c r="G165" i="35"/>
  <c r="P204" i="17"/>
  <c r="G193" i="17"/>
  <c r="P219" i="39"/>
  <c r="P189" i="36" l="1"/>
  <c r="G187" i="36"/>
  <c r="P190" i="10"/>
  <c r="P196" i="29"/>
  <c r="G176" i="29"/>
  <c r="P190" i="1"/>
  <c r="G191" i="1"/>
  <c r="G218" i="50"/>
  <c r="G219" i="50" s="1"/>
  <c r="G220" i="50" s="1"/>
  <c r="G221" i="50" s="1"/>
  <c r="G222" i="50" s="1"/>
  <c r="G223" i="50" s="1"/>
  <c r="G224" i="50" s="1"/>
  <c r="G225" i="50" s="1"/>
  <c r="P217" i="50"/>
  <c r="P189" i="12"/>
  <c r="G181" i="12"/>
  <c r="P204" i="21"/>
  <c r="G203" i="21"/>
  <c r="P191" i="25"/>
  <c r="G170" i="25"/>
  <c r="P200" i="15"/>
  <c r="G183" i="15"/>
  <c r="P165" i="35"/>
  <c r="G166" i="35"/>
  <c r="P205" i="17"/>
  <c r="G194" i="17"/>
  <c r="P220" i="39"/>
  <c r="P190" i="36" l="1"/>
  <c r="G188" i="36"/>
  <c r="P191" i="10"/>
  <c r="P197" i="29"/>
  <c r="G177" i="29"/>
  <c r="P191" i="1"/>
  <c r="G192" i="1"/>
  <c r="P190" i="12"/>
  <c r="G182" i="12"/>
  <c r="P205" i="21"/>
  <c r="G204" i="21"/>
  <c r="P192" i="25"/>
  <c r="G171" i="25"/>
  <c r="P201" i="15"/>
  <c r="G184" i="15"/>
  <c r="P166" i="35"/>
  <c r="G167" i="35"/>
  <c r="P206" i="17"/>
  <c r="G195" i="17"/>
  <c r="P221" i="39"/>
  <c r="P191" i="36" l="1"/>
  <c r="G189" i="36"/>
  <c r="P192" i="10"/>
  <c r="P198" i="29"/>
  <c r="G178" i="29"/>
  <c r="P192" i="1"/>
  <c r="G193" i="1"/>
  <c r="P191" i="12"/>
  <c r="G183" i="12"/>
  <c r="P206" i="21"/>
  <c r="G205" i="21"/>
  <c r="P193" i="25"/>
  <c r="G172" i="25"/>
  <c r="P202" i="15"/>
  <c r="G185" i="15"/>
  <c r="P167" i="35"/>
  <c r="G168" i="35"/>
  <c r="P207" i="17"/>
  <c r="G196" i="17"/>
  <c r="P222" i="39"/>
  <c r="P192" i="36" l="1"/>
  <c r="G190" i="36"/>
  <c r="P193" i="10"/>
  <c r="P199" i="29"/>
  <c r="G179" i="29"/>
  <c r="P193" i="1"/>
  <c r="G194" i="1"/>
  <c r="P192" i="12"/>
  <c r="G184" i="12"/>
  <c r="P207" i="21"/>
  <c r="G206" i="21"/>
  <c r="P194" i="25"/>
  <c r="G173" i="25"/>
  <c r="P203" i="15"/>
  <c r="G186" i="15"/>
  <c r="P168" i="35"/>
  <c r="G169" i="35"/>
  <c r="P208" i="17"/>
  <c r="G197" i="17"/>
  <c r="P223" i="39"/>
  <c r="P193" i="36" l="1"/>
  <c r="G191" i="36"/>
  <c r="P194" i="10"/>
  <c r="P200" i="29"/>
  <c r="G180" i="29"/>
  <c r="P194" i="1"/>
  <c r="G195" i="1"/>
  <c r="P193" i="12"/>
  <c r="G185" i="12"/>
  <c r="P208" i="21"/>
  <c r="G207" i="21"/>
  <c r="P195" i="25"/>
  <c r="G174" i="25"/>
  <c r="P204" i="15"/>
  <c r="G187" i="15"/>
  <c r="P169" i="35"/>
  <c r="G170" i="35"/>
  <c r="P209" i="17"/>
  <c r="P224" i="39"/>
  <c r="P194" i="36" l="1"/>
  <c r="G192" i="36"/>
  <c r="P195" i="10"/>
  <c r="P201" i="29"/>
  <c r="G181" i="29"/>
  <c r="P195" i="1"/>
  <c r="G196" i="1"/>
  <c r="P194" i="12"/>
  <c r="G186" i="12"/>
  <c r="P209" i="21"/>
  <c r="G208" i="21"/>
  <c r="P196" i="25"/>
  <c r="G175" i="25"/>
  <c r="P205" i="15"/>
  <c r="G188" i="15"/>
  <c r="P170" i="35"/>
  <c r="G171" i="35"/>
  <c r="P225" i="39"/>
  <c r="P195" i="36" l="1"/>
  <c r="G193" i="36"/>
  <c r="P196" i="10"/>
  <c r="P202" i="29"/>
  <c r="G182" i="29"/>
  <c r="P196" i="1"/>
  <c r="G197" i="1"/>
  <c r="P195" i="12"/>
  <c r="G187" i="12"/>
  <c r="P210" i="21"/>
  <c r="G209" i="21"/>
  <c r="P197" i="25"/>
  <c r="G176" i="25"/>
  <c r="P206" i="15"/>
  <c r="G189" i="15"/>
  <c r="P171" i="35"/>
  <c r="G172" i="35"/>
  <c r="P226" i="39"/>
  <c r="P196" i="36" l="1"/>
  <c r="G194" i="36"/>
  <c r="P197" i="10"/>
  <c r="P203" i="29"/>
  <c r="G183" i="29"/>
  <c r="P197" i="1"/>
  <c r="G198" i="1"/>
  <c r="P196" i="12"/>
  <c r="G188" i="12"/>
  <c r="P211" i="21"/>
  <c r="G210" i="21"/>
  <c r="P198" i="25"/>
  <c r="G177" i="25"/>
  <c r="P207" i="15"/>
  <c r="G190" i="15"/>
  <c r="P172" i="35"/>
  <c r="G173" i="35"/>
  <c r="P227" i="39"/>
  <c r="P197" i="36" l="1"/>
  <c r="G195" i="36"/>
  <c r="P198" i="10"/>
  <c r="P204" i="29"/>
  <c r="G184" i="29"/>
  <c r="P198" i="1"/>
  <c r="G199" i="1"/>
  <c r="P197" i="12"/>
  <c r="G189" i="12"/>
  <c r="P212" i="21"/>
  <c r="G211" i="21"/>
  <c r="P199" i="25"/>
  <c r="G178" i="25"/>
  <c r="P208" i="15"/>
  <c r="G191" i="15"/>
  <c r="P173" i="35"/>
  <c r="G174" i="35"/>
  <c r="P228" i="39"/>
  <c r="P198" i="36" l="1"/>
  <c r="G196" i="36"/>
  <c r="P199" i="10"/>
  <c r="P205" i="29"/>
  <c r="G185" i="29"/>
  <c r="P199" i="1"/>
  <c r="G200" i="1"/>
  <c r="P198" i="12"/>
  <c r="G190" i="12"/>
  <c r="P213" i="21"/>
  <c r="G212" i="21"/>
  <c r="P200" i="25"/>
  <c r="G179" i="25"/>
  <c r="P209" i="15"/>
  <c r="G192" i="15"/>
  <c r="P174" i="35"/>
  <c r="G175" i="35"/>
  <c r="P229" i="39"/>
  <c r="D8" i="32"/>
  <c r="P199" i="36" l="1"/>
  <c r="G197" i="36"/>
  <c r="P200" i="10"/>
  <c r="P206" i="29"/>
  <c r="G186" i="29"/>
  <c r="P200" i="1"/>
  <c r="G201" i="1"/>
  <c r="P199" i="12"/>
  <c r="G191" i="12"/>
  <c r="P214" i="21"/>
  <c r="P201" i="25"/>
  <c r="G180" i="25"/>
  <c r="P210" i="15"/>
  <c r="G193" i="15"/>
  <c r="P175" i="35"/>
  <c r="G176" i="35"/>
  <c r="P230" i="39"/>
  <c r="P200" i="36" l="1"/>
  <c r="G198" i="36"/>
  <c r="P201" i="10"/>
  <c r="G202" i="10"/>
  <c r="P207" i="29"/>
  <c r="G187" i="29"/>
  <c r="P201" i="1"/>
  <c r="G202" i="1"/>
  <c r="P200" i="12"/>
  <c r="G192" i="12"/>
  <c r="P202" i="25"/>
  <c r="G181" i="25"/>
  <c r="P211" i="15"/>
  <c r="G194" i="15"/>
  <c r="P176" i="35"/>
  <c r="G177" i="35"/>
  <c r="P201" i="36" l="1"/>
  <c r="G199" i="36"/>
  <c r="P202" i="10"/>
  <c r="G203" i="10"/>
  <c r="P208" i="29"/>
  <c r="G188" i="29"/>
  <c r="P202" i="1"/>
  <c r="G203" i="1"/>
  <c r="P201" i="12"/>
  <c r="G193" i="12"/>
  <c r="P203" i="25"/>
  <c r="G182" i="25"/>
  <c r="P212" i="15"/>
  <c r="G195" i="15"/>
  <c r="P177" i="35"/>
  <c r="G178" i="35"/>
  <c r="P202" i="36" l="1"/>
  <c r="G200" i="36"/>
  <c r="P203" i="10"/>
  <c r="G204" i="10"/>
  <c r="P209" i="29"/>
  <c r="G189" i="29"/>
  <c r="P203" i="1"/>
  <c r="G204" i="1"/>
  <c r="P202" i="12"/>
  <c r="G194" i="12"/>
  <c r="P204" i="25"/>
  <c r="G183" i="25"/>
  <c r="P213" i="15"/>
  <c r="G196" i="15"/>
  <c r="P178" i="35"/>
  <c r="G179" i="35"/>
  <c r="P203" i="36" l="1"/>
  <c r="G201" i="36"/>
  <c r="P204" i="10"/>
  <c r="G205" i="10"/>
  <c r="P210" i="29"/>
  <c r="G190" i="29"/>
  <c r="P204" i="1"/>
  <c r="G205" i="1"/>
  <c r="P203" i="12"/>
  <c r="G195" i="12"/>
  <c r="P205" i="25"/>
  <c r="G184" i="25"/>
  <c r="P214" i="15"/>
  <c r="G197" i="15"/>
  <c r="P179" i="35"/>
  <c r="G180" i="35"/>
  <c r="P204" i="36" l="1"/>
  <c r="G202" i="36"/>
  <c r="P205" i="10"/>
  <c r="G206" i="10"/>
  <c r="P211" i="29"/>
  <c r="G191" i="29"/>
  <c r="P205" i="1"/>
  <c r="G206" i="1"/>
  <c r="P204" i="12"/>
  <c r="G196" i="12"/>
  <c r="P206" i="25"/>
  <c r="G185" i="25"/>
  <c r="P215" i="15"/>
  <c r="G198" i="15"/>
  <c r="P180" i="35"/>
  <c r="G181" i="35"/>
  <c r="P205" i="36" l="1"/>
  <c r="G203" i="36"/>
  <c r="P206" i="10"/>
  <c r="G207" i="10"/>
  <c r="D19" i="32"/>
  <c r="P212" i="29"/>
  <c r="P206" i="1"/>
  <c r="G207" i="1"/>
  <c r="P205" i="12"/>
  <c r="G197" i="12"/>
  <c r="P207" i="25"/>
  <c r="G186" i="25"/>
  <c r="P216" i="15"/>
  <c r="G199" i="15"/>
  <c r="P181" i="35"/>
  <c r="G182" i="35"/>
  <c r="P206" i="36" l="1"/>
  <c r="G204" i="36"/>
  <c r="P207" i="10"/>
  <c r="G208" i="10"/>
  <c r="P207" i="1"/>
  <c r="G208" i="1"/>
  <c r="P206" i="12"/>
  <c r="G198" i="12"/>
  <c r="P208" i="25"/>
  <c r="G187" i="25"/>
  <c r="P217" i="15"/>
  <c r="G200" i="15"/>
  <c r="P182" i="35"/>
  <c r="G183" i="35"/>
  <c r="P207" i="36" l="1"/>
  <c r="G205" i="36"/>
  <c r="P208" i="10"/>
  <c r="G209" i="10"/>
  <c r="P208" i="1"/>
  <c r="G209" i="1"/>
  <c r="P209" i="1" s="1"/>
  <c r="P207" i="12"/>
  <c r="G199" i="12"/>
  <c r="P209" i="25"/>
  <c r="G188" i="25"/>
  <c r="P218" i="15"/>
  <c r="G201" i="15"/>
  <c r="P183" i="35"/>
  <c r="G184" i="35"/>
  <c r="P208" i="36" l="1"/>
  <c r="G206" i="36"/>
  <c r="P209" i="10"/>
  <c r="G210" i="10"/>
  <c r="P208" i="12"/>
  <c r="G200" i="12"/>
  <c r="P210" i="25"/>
  <c r="G189" i="25"/>
  <c r="D12" i="32" s="1"/>
  <c r="P219" i="15"/>
  <c r="G202" i="15"/>
  <c r="P184" i="35"/>
  <c r="G185" i="35"/>
  <c r="D9" i="32" s="1"/>
  <c r="D18" i="32" l="1"/>
  <c r="P209" i="36"/>
  <c r="D26" i="32"/>
  <c r="P210" i="10"/>
  <c r="P209" i="12"/>
  <c r="G201" i="12"/>
  <c r="D14" i="32" s="1"/>
  <c r="P211" i="25"/>
  <c r="P220" i="15"/>
  <c r="G203" i="15"/>
  <c r="P185" i="35"/>
  <c r="P210" i="12" l="1"/>
  <c r="P221" i="15"/>
  <c r="G204" i="15"/>
  <c r="D15" i="32" s="1"/>
  <c r="P222" i="15" l="1"/>
  <c r="G205" i="15"/>
  <c r="G206" i="15" s="1"/>
  <c r="G207" i="15" s="1"/>
  <c r="G208" i="15" s="1"/>
  <c r="G209" i="15" s="1"/>
  <c r="G210" i="15" s="1"/>
  <c r="G211" i="15" s="1"/>
  <c r="G212" i="15" s="1"/>
  <c r="G22" i="3" l="1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P203" i="3" s="1"/>
  <c r="G200" i="3"/>
  <c r="P204" i="3" s="1"/>
  <c r="G201" i="3"/>
  <c r="P205" i="3" s="1"/>
  <c r="G202" i="3"/>
  <c r="P206" i="3" s="1"/>
  <c r="G203" i="3"/>
  <c r="P207" i="3" s="1"/>
  <c r="G204" i="3"/>
  <c r="P208" i="3" s="1"/>
  <c r="G205" i="3"/>
  <c r="P209" i="3" s="1"/>
  <c r="G206" i="3"/>
  <c r="P210" i="3" s="1"/>
  <c r="G207" i="3"/>
  <c r="P211" i="3" s="1"/>
  <c r="G208" i="3"/>
  <c r="P212" i="3" s="1"/>
  <c r="G209" i="3"/>
  <c r="P213" i="3" s="1"/>
  <c r="G210" i="3"/>
  <c r="P214" i="3" s="1"/>
  <c r="D13" i="32"/>
  <c r="D29" i="32"/>
  <c r="G211" i="3" l="1"/>
</calcChain>
</file>

<file path=xl/sharedStrings.xml><?xml version="1.0" encoding="utf-8"?>
<sst xmlns="http://schemas.openxmlformats.org/spreadsheetml/2006/main" count="10276" uniqueCount="603">
  <si>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</si>
  <si>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</si>
  <si>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</si>
  <si>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</si>
  <si>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</si>
  <si>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</si>
  <si>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</si>
  <si>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</si>
  <si>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</si>
  <si>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</si>
  <si>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</si>
  <si>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</si>
  <si>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</si>
  <si>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</si>
  <si>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</si>
  <si>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</si>
  <si>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</si>
  <si>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</si>
  <si>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</si>
  <si>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</si>
  <si>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</si>
  <si>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</si>
  <si>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</si>
  <si>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</si>
  <si>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</si>
  <si>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</si>
  <si>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</si>
  <si>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</si>
  <si>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</si>
  <si>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>COMBOS</t>
  </si>
  <si>
    <t xml:space="preserve">INVENTARIO GENERAL </t>
  </si>
  <si>
    <t>ALMACEN CENTRAL CONGELADOS</t>
  </si>
  <si>
    <t>CAJAS 27.22Kg</t>
  </si>
  <si>
    <t xml:space="preserve">CAJAS </t>
  </si>
  <si>
    <t>pzs</t>
  </si>
  <si>
    <t>cajas</t>
  </si>
  <si>
    <t>caja</t>
  </si>
  <si>
    <t>$ traspaso</t>
  </si>
  <si>
    <t>Cajas</t>
  </si>
  <si>
    <t>CANALES</t>
  </si>
  <si>
    <t>UNIDADES</t>
  </si>
  <si>
    <t xml:space="preserve">  </t>
  </si>
  <si>
    <t xml:space="preserve">   </t>
  </si>
  <si>
    <t>FILETE DE PESCADO BASA</t>
  </si>
  <si>
    <t>KILOS</t>
  </si>
  <si>
    <t xml:space="preserve">PERNIL CON PIEL </t>
  </si>
  <si>
    <t>LENGUA DE PUERCO SEABOARD 27.22 KG</t>
  </si>
  <si>
    <t>OBRADOR</t>
  </si>
  <si>
    <t xml:space="preserve"> </t>
  </si>
  <si>
    <t>SESO COPA SEABOARD 10.9</t>
  </si>
  <si>
    <t>PL</t>
  </si>
  <si>
    <t>CUERO PIERNA</t>
  </si>
  <si>
    <t>SESOS MARQUETA DANISH</t>
  </si>
  <si>
    <t>CONTRA EXCEL</t>
  </si>
  <si>
    <t xml:space="preserve">CUERO BELLY MAPLE </t>
  </si>
  <si>
    <t>BUCHE SEABOARD</t>
  </si>
  <si>
    <t>LIBRE</t>
  </si>
  <si>
    <t>NANA SEABOARD</t>
  </si>
  <si>
    <t>LENGUA DE CERDO</t>
  </si>
  <si>
    <t>AGOSTO</t>
  </si>
  <si>
    <t>agosto</t>
  </si>
  <si>
    <t>ESP DE CORDERO ALLIANCE</t>
  </si>
  <si>
    <t>ESP CARNERO ALLIANCE</t>
  </si>
  <si>
    <t>OCT</t>
  </si>
  <si>
    <t>NU3</t>
  </si>
  <si>
    <t>INDIANA</t>
  </si>
  <si>
    <t>CORBATA SEABOARD</t>
  </si>
  <si>
    <t>LENGUA DE RES PUNTA</t>
  </si>
  <si>
    <t>BUCHE IBP</t>
  </si>
  <si>
    <t>NOV</t>
  </si>
  <si>
    <t>SMITHFIELD</t>
  </si>
  <si>
    <t>SEABOARD FOODS</t>
  </si>
  <si>
    <t>obrador</t>
  </si>
  <si>
    <t>QUESO GOUDA</t>
  </si>
  <si>
    <t>RYC ALIMENTOS</t>
  </si>
  <si>
    <t>SEABOARD</t>
  </si>
  <si>
    <t>CONTRA SWIFT</t>
  </si>
  <si>
    <t>CUERO</t>
  </si>
  <si>
    <t>0159M</t>
  </si>
  <si>
    <t>S/F</t>
  </si>
  <si>
    <t>CAÑAS SMITHFIELD</t>
  </si>
  <si>
    <t>CAÑAS SEABOARD</t>
  </si>
  <si>
    <t>INDIANA PACKERS CORP.</t>
  </si>
  <si>
    <t>DIC</t>
  </si>
  <si>
    <t>0289M</t>
  </si>
  <si>
    <t>SMITHFIELD FARMLAND CORP</t>
  </si>
  <si>
    <t>0287M</t>
  </si>
  <si>
    <t>0288M</t>
  </si>
  <si>
    <t>0297M</t>
  </si>
  <si>
    <t>0295M</t>
  </si>
  <si>
    <t>0294M</t>
  </si>
  <si>
    <t>0293M</t>
  </si>
  <si>
    <t>0292M</t>
  </si>
  <si>
    <t>0290M</t>
  </si>
  <si>
    <t>0291M</t>
  </si>
  <si>
    <t>MAPLE</t>
  </si>
  <si>
    <t>0301M</t>
  </si>
  <si>
    <t>0302M</t>
  </si>
  <si>
    <t>0303M</t>
  </si>
  <si>
    <t>0304M</t>
  </si>
  <si>
    <t>0299M</t>
  </si>
  <si>
    <t>CAÑAS MAPLE</t>
  </si>
  <si>
    <t>0305M</t>
  </si>
  <si>
    <t>0306M</t>
  </si>
  <si>
    <t>0307M</t>
  </si>
  <si>
    <t>0300M</t>
  </si>
  <si>
    <t>0308M</t>
  </si>
  <si>
    <t>0309M</t>
  </si>
  <si>
    <t>0310M</t>
  </si>
  <si>
    <t>0311M</t>
  </si>
  <si>
    <t>0312M</t>
  </si>
  <si>
    <t>0313M</t>
  </si>
  <si>
    <t>0314M</t>
  </si>
  <si>
    <t>0316M</t>
  </si>
  <si>
    <t>SEABORD FOODS</t>
  </si>
  <si>
    <t>0315M</t>
  </si>
  <si>
    <t>0318M</t>
  </si>
  <si>
    <t>0319M</t>
  </si>
  <si>
    <t>0320M</t>
  </si>
  <si>
    <t>0323M</t>
  </si>
  <si>
    <t>0324M</t>
  </si>
  <si>
    <t>0325M</t>
  </si>
  <si>
    <t>0326M</t>
  </si>
  <si>
    <t>0327M</t>
  </si>
  <si>
    <t>0328M</t>
  </si>
  <si>
    <t>0329M</t>
  </si>
  <si>
    <t>0333M</t>
  </si>
  <si>
    <t>0334M</t>
  </si>
  <si>
    <t>0335M</t>
  </si>
  <si>
    <t>0338M</t>
  </si>
  <si>
    <t>0340M</t>
  </si>
  <si>
    <t>0341M</t>
  </si>
  <si>
    <t>0342M</t>
  </si>
  <si>
    <t>0343M</t>
  </si>
  <si>
    <t>0344M</t>
  </si>
  <si>
    <t>0345M</t>
  </si>
  <si>
    <t>0346M</t>
  </si>
  <si>
    <t xml:space="preserve">SEABOARD RYC ALIMENTOS SA DE CV </t>
  </si>
  <si>
    <t>0347M</t>
  </si>
  <si>
    <t>0348M</t>
  </si>
  <si>
    <t>0349M</t>
  </si>
  <si>
    <t>0350M</t>
  </si>
  <si>
    <t>ALB&amp;CIA</t>
  </si>
  <si>
    <t>0352M</t>
  </si>
  <si>
    <t>0353M</t>
  </si>
  <si>
    <t>0354M</t>
  </si>
  <si>
    <t>0355M</t>
  </si>
  <si>
    <t>0356M</t>
  </si>
  <si>
    <t>0357M</t>
  </si>
  <si>
    <t>0358M</t>
  </si>
  <si>
    <t>0.59M</t>
  </si>
  <si>
    <t>0359M</t>
  </si>
  <si>
    <t>0361M</t>
  </si>
  <si>
    <t>0362M</t>
  </si>
  <si>
    <t>0363M</t>
  </si>
  <si>
    <t>0364M</t>
  </si>
  <si>
    <t>INDIANA CIMEIRA</t>
  </si>
  <si>
    <t>0366M</t>
  </si>
  <si>
    <t>0365M</t>
  </si>
  <si>
    <t>0372M</t>
  </si>
  <si>
    <t>0367M</t>
  </si>
  <si>
    <t>0368M</t>
  </si>
  <si>
    <t>0371M</t>
  </si>
  <si>
    <t>0376M</t>
  </si>
  <si>
    <t>0377M</t>
  </si>
  <si>
    <t>0374M</t>
  </si>
  <si>
    <t>0375M</t>
  </si>
  <si>
    <t>0373M</t>
  </si>
  <si>
    <t>0379M</t>
  </si>
  <si>
    <t>0380M</t>
  </si>
  <si>
    <t>iNDIANA</t>
  </si>
  <si>
    <t>0383M</t>
  </si>
  <si>
    <t>0384M</t>
  </si>
  <si>
    <t>0381M</t>
  </si>
  <si>
    <t>0382M</t>
  </si>
  <si>
    <t>0386M</t>
  </si>
  <si>
    <t>0387M</t>
  </si>
  <si>
    <t>0396M</t>
  </si>
  <si>
    <t>0390M</t>
  </si>
  <si>
    <t>0391M</t>
  </si>
  <si>
    <t>0392M</t>
  </si>
  <si>
    <t>0393M</t>
  </si>
  <si>
    <t>0394M</t>
  </si>
  <si>
    <t>0395M</t>
  </si>
  <si>
    <t>0398M</t>
  </si>
  <si>
    <t>0397M</t>
  </si>
  <si>
    <t>0400M</t>
  </si>
  <si>
    <t>0399M</t>
  </si>
  <si>
    <t>0404M</t>
  </si>
  <si>
    <t>0405M</t>
  </si>
  <si>
    <t>0401M</t>
  </si>
  <si>
    <t>0402M</t>
  </si>
  <si>
    <t>0406M</t>
  </si>
  <si>
    <t>0407M</t>
  </si>
  <si>
    <t>0409M</t>
  </si>
  <si>
    <t xml:space="preserve">CUERO </t>
  </si>
  <si>
    <t>alb&amp;cia</t>
  </si>
  <si>
    <t>0410M</t>
  </si>
  <si>
    <t>0411M</t>
  </si>
  <si>
    <t>0412M</t>
  </si>
  <si>
    <t>0414M</t>
  </si>
  <si>
    <t>0413M</t>
  </si>
  <si>
    <t>0416M</t>
  </si>
  <si>
    <t>0417M</t>
  </si>
  <si>
    <t>0418M</t>
  </si>
  <si>
    <t>0419M</t>
  </si>
  <si>
    <t>0421M</t>
  </si>
  <si>
    <t>0422M</t>
  </si>
  <si>
    <t>0420M</t>
  </si>
  <si>
    <t>0423M</t>
  </si>
  <si>
    <t>0433M</t>
  </si>
  <si>
    <t>0429M</t>
  </si>
  <si>
    <t>0432M</t>
  </si>
  <si>
    <t>JOHN MORRELL COMPANY</t>
  </si>
  <si>
    <t>SEABOARD  FOODS</t>
  </si>
  <si>
    <t>JOHN MORREELL COMPANY</t>
  </si>
  <si>
    <t xml:space="preserve">SMITHFIEL FARMLAND </t>
  </si>
  <si>
    <t>0425M</t>
  </si>
  <si>
    <t>0427M</t>
  </si>
  <si>
    <t>0428M</t>
  </si>
  <si>
    <t>0435M</t>
  </si>
  <si>
    <t>0436M</t>
  </si>
  <si>
    <t>0437M</t>
  </si>
  <si>
    <t>JOHN MORRELL</t>
  </si>
  <si>
    <t>0438M</t>
  </si>
  <si>
    <t>0434M</t>
  </si>
  <si>
    <t>0440M</t>
  </si>
  <si>
    <t>0444M</t>
  </si>
  <si>
    <t>INDIANA MANSIVA</t>
  </si>
  <si>
    <t>0441M</t>
  </si>
  <si>
    <t>0442M</t>
  </si>
  <si>
    <t>0445M</t>
  </si>
  <si>
    <t>0446M</t>
  </si>
  <si>
    <t>0447M</t>
  </si>
  <si>
    <t>0450M</t>
  </si>
  <si>
    <t>0451M</t>
  </si>
  <si>
    <t>0452M</t>
  </si>
  <si>
    <t>0453M</t>
  </si>
  <si>
    <t>0459M</t>
  </si>
  <si>
    <t>0460M</t>
  </si>
  <si>
    <t>0454M</t>
  </si>
  <si>
    <t>0464M</t>
  </si>
  <si>
    <t>0463M</t>
  </si>
  <si>
    <t>0465M</t>
  </si>
  <si>
    <t>SMITHFIELD FARMLAND</t>
  </si>
  <si>
    <t>INDIANA PACKERS</t>
  </si>
  <si>
    <t xml:space="preserve">SEABOARD FOODS </t>
  </si>
  <si>
    <t>0455M</t>
  </si>
  <si>
    <t>0456M</t>
  </si>
  <si>
    <t>0457M</t>
  </si>
  <si>
    <t>0458M</t>
  </si>
  <si>
    <t>0461M</t>
  </si>
  <si>
    <t>0462M</t>
  </si>
  <si>
    <t>0469M</t>
  </si>
  <si>
    <t>0467M</t>
  </si>
  <si>
    <t xml:space="preserve">SMITHFIELD FARMLAND </t>
  </si>
  <si>
    <t>0475M</t>
  </si>
  <si>
    <t>0476M</t>
  </si>
  <si>
    <t>0477M</t>
  </si>
  <si>
    <t>0473M</t>
  </si>
  <si>
    <t>0474M</t>
  </si>
  <si>
    <t>0470M</t>
  </si>
  <si>
    <t>0466M</t>
  </si>
  <si>
    <t>0471M</t>
  </si>
  <si>
    <t>0472M</t>
  </si>
  <si>
    <t>0468M</t>
  </si>
  <si>
    <t>0480M</t>
  </si>
  <si>
    <t>0481M</t>
  </si>
  <si>
    <t>0483M</t>
  </si>
  <si>
    <t>0484M</t>
  </si>
  <si>
    <t>SEABOARD RYC ALIMENTOS</t>
  </si>
  <si>
    <t>SEABOARDS FOODS</t>
  </si>
  <si>
    <t>HERRADURA</t>
  </si>
  <si>
    <t>FABIAN</t>
  </si>
  <si>
    <t>ROGELIO HERRERIAS</t>
  </si>
  <si>
    <t>CENTRAL</t>
  </si>
  <si>
    <t>0482M</t>
  </si>
  <si>
    <t>ALAN</t>
  </si>
  <si>
    <t>SEBASTIAN</t>
  </si>
  <si>
    <t>11 SUR</t>
  </si>
  <si>
    <t>ALFONSO RUIZ</t>
  </si>
  <si>
    <t>0479M</t>
  </si>
  <si>
    <t>0478M</t>
  </si>
  <si>
    <t>COMERCIO</t>
  </si>
  <si>
    <t>CRISTIAN GRACIELA</t>
  </si>
  <si>
    <t>LUIS HERRERA</t>
  </si>
  <si>
    <t>ANTONIO HERNANDEZ</t>
  </si>
  <si>
    <t>HUGO FELIX</t>
  </si>
  <si>
    <t>COYOT</t>
  </si>
  <si>
    <t>ANGEL LARA</t>
  </si>
  <si>
    <t>ROBERTO</t>
  </si>
  <si>
    <t>RAUL FELIX</t>
  </si>
  <si>
    <t>GUSTAVO</t>
  </si>
  <si>
    <t>0491M</t>
  </si>
  <si>
    <t>0485M</t>
  </si>
  <si>
    <t>0486M</t>
  </si>
  <si>
    <t>0487M</t>
  </si>
  <si>
    <t>0488M</t>
  </si>
  <si>
    <t>0489M</t>
  </si>
  <si>
    <t>0490M</t>
  </si>
  <si>
    <t>0492M</t>
  </si>
  <si>
    <t>VALVERDE</t>
  </si>
  <si>
    <t>0495M</t>
  </si>
  <si>
    <t>0500M</t>
  </si>
  <si>
    <t>M</t>
  </si>
  <si>
    <t>0493M</t>
  </si>
  <si>
    <t>0494M</t>
  </si>
  <si>
    <t>SMITHFIELD FARMLAN</t>
  </si>
  <si>
    <t>0502M</t>
  </si>
  <si>
    <t>0503M</t>
  </si>
  <si>
    <t>0509M</t>
  </si>
  <si>
    <t>RYC ALIMENTOS SEABOARD</t>
  </si>
  <si>
    <t>0507M</t>
  </si>
  <si>
    <t>0508M</t>
  </si>
  <si>
    <t>0506M</t>
  </si>
  <si>
    <t>0504M</t>
  </si>
  <si>
    <t xml:space="preserve">11 SUR </t>
  </si>
  <si>
    <t>0510M</t>
  </si>
  <si>
    <t>0513M</t>
  </si>
  <si>
    <t>GONZALO</t>
  </si>
  <si>
    <t>0512M</t>
  </si>
  <si>
    <t>ROBERTO FLORES</t>
  </si>
  <si>
    <t>OSCAR ZOQUIAPAN</t>
  </si>
  <si>
    <t>0518M</t>
  </si>
  <si>
    <t>0514M</t>
  </si>
  <si>
    <t>OBRADOR PABLO</t>
  </si>
  <si>
    <t>0520M</t>
  </si>
  <si>
    <t>0521M</t>
  </si>
  <si>
    <t>GUSTAVO J</t>
  </si>
  <si>
    <t>0511M</t>
  </si>
  <si>
    <t>0522M</t>
  </si>
  <si>
    <t>0523M</t>
  </si>
  <si>
    <t>JHON MORRELL</t>
  </si>
  <si>
    <t>0529M</t>
  </si>
  <si>
    <t>0525M</t>
  </si>
  <si>
    <t>0526M</t>
  </si>
  <si>
    <t>11B SUR</t>
  </si>
  <si>
    <t>0528M</t>
  </si>
  <si>
    <t>0527M</t>
  </si>
  <si>
    <t>0524M</t>
  </si>
  <si>
    <t>0537M</t>
  </si>
  <si>
    <t>0547M</t>
  </si>
  <si>
    <t>0548M</t>
  </si>
  <si>
    <t>0546M</t>
  </si>
  <si>
    <t>0545M</t>
  </si>
  <si>
    <t>0543M</t>
  </si>
  <si>
    <t>CRISTIAN-GRACIELA</t>
  </si>
  <si>
    <t>0542M</t>
  </si>
  <si>
    <t>GRUPO AMERICA</t>
  </si>
  <si>
    <t>0536M</t>
  </si>
  <si>
    <t>0534M</t>
  </si>
  <si>
    <t>0533M</t>
  </si>
  <si>
    <t>0532M</t>
  </si>
  <si>
    <t>0531M</t>
  </si>
  <si>
    <t>0530M</t>
  </si>
  <si>
    <t>ENERO</t>
  </si>
  <si>
    <t>0549M</t>
  </si>
  <si>
    <t>0561M</t>
  </si>
  <si>
    <t>0555M</t>
  </si>
  <si>
    <t>0550M</t>
  </si>
  <si>
    <t>0551M</t>
  </si>
  <si>
    <t>0552M</t>
  </si>
  <si>
    <t>SORPRESA</t>
  </si>
  <si>
    <t>0553M</t>
  </si>
  <si>
    <t>0554M</t>
  </si>
  <si>
    <t>GERARDO PULIDO</t>
  </si>
  <si>
    <t>0556M</t>
  </si>
  <si>
    <t>0558M</t>
  </si>
  <si>
    <t>0559M</t>
  </si>
  <si>
    <t>0560M</t>
  </si>
  <si>
    <t>0565M</t>
  </si>
  <si>
    <t>***</t>
  </si>
  <si>
    <t>0562M</t>
  </si>
  <si>
    <t>0563M</t>
  </si>
  <si>
    <t>0564M</t>
  </si>
  <si>
    <t>****</t>
  </si>
  <si>
    <t>0544M</t>
  </si>
  <si>
    <t>0505M</t>
  </si>
  <si>
    <t>0576M</t>
  </si>
  <si>
    <t>0574M</t>
  </si>
  <si>
    <t>0573M</t>
  </si>
  <si>
    <t xml:space="preserve">CAMPRA </t>
  </si>
  <si>
    <t>ENRO</t>
  </si>
  <si>
    <t>enero</t>
  </si>
  <si>
    <t>0578M</t>
  </si>
  <si>
    <t>0570M</t>
  </si>
  <si>
    <t>0569M</t>
  </si>
  <si>
    <t>0567M</t>
  </si>
  <si>
    <t>ENE</t>
  </si>
  <si>
    <t>0541M</t>
  </si>
  <si>
    <t>0579M</t>
  </si>
  <si>
    <t>0577M</t>
  </si>
  <si>
    <t>0575M</t>
  </si>
  <si>
    <t>0572M</t>
  </si>
  <si>
    <t>0571M</t>
  </si>
  <si>
    <t>0568M</t>
  </si>
  <si>
    <t>0566M</t>
  </si>
  <si>
    <t>0580M</t>
  </si>
  <si>
    <t>MENUDO EXCEL 27.24</t>
  </si>
  <si>
    <t>ADAMS</t>
  </si>
  <si>
    <t>0581M</t>
  </si>
  <si>
    <t>0582M</t>
  </si>
  <si>
    <t>0583M</t>
  </si>
  <si>
    <t>0584M</t>
  </si>
  <si>
    <t>0585M</t>
  </si>
  <si>
    <t>0589M</t>
  </si>
  <si>
    <t>0586M</t>
  </si>
  <si>
    <t>0587M</t>
  </si>
  <si>
    <t>0588M</t>
  </si>
  <si>
    <t>0590M</t>
  </si>
  <si>
    <t>0591M</t>
  </si>
  <si>
    <t>0592M</t>
  </si>
  <si>
    <t>0595M</t>
  </si>
  <si>
    <t>0596M</t>
  </si>
  <si>
    <t>0594M</t>
  </si>
  <si>
    <t>0593M</t>
  </si>
  <si>
    <t>0555M.</t>
  </si>
  <si>
    <t>PAVO PARSON</t>
  </si>
  <si>
    <t>0600M</t>
  </si>
  <si>
    <t>FELIX</t>
  </si>
  <si>
    <t>BETY LUNA</t>
  </si>
  <si>
    <t>0601M</t>
  </si>
  <si>
    <t>0062M</t>
  </si>
  <si>
    <t>K-BRIONES</t>
  </si>
  <si>
    <t>0605M</t>
  </si>
  <si>
    <t>0607M</t>
  </si>
  <si>
    <t>0603M</t>
  </si>
  <si>
    <t>0604M</t>
  </si>
  <si>
    <t>ROBERO FLORES</t>
  </si>
  <si>
    <t>0606M</t>
  </si>
  <si>
    <t>0557M</t>
  </si>
  <si>
    <t>0597M</t>
  </si>
  <si>
    <t>0599M</t>
  </si>
  <si>
    <t>0598M</t>
  </si>
  <si>
    <t>cristian graciela</t>
  </si>
  <si>
    <t>0610M</t>
  </si>
  <si>
    <t>0612M</t>
  </si>
  <si>
    <t>0611M</t>
  </si>
  <si>
    <t>0608M</t>
  </si>
  <si>
    <t>0609M</t>
  </si>
  <si>
    <t>grupo america</t>
  </si>
  <si>
    <t>0620M</t>
  </si>
  <si>
    <t>VIANSA SEABOARD</t>
  </si>
  <si>
    <t>0618M</t>
  </si>
  <si>
    <t>0619M</t>
  </si>
  <si>
    <t>0617M</t>
  </si>
  <si>
    <t>0616M</t>
  </si>
  <si>
    <t>0621M</t>
  </si>
  <si>
    <t>0623M</t>
  </si>
  <si>
    <t>HUGO HERNANDEZ</t>
  </si>
  <si>
    <t>0622M</t>
  </si>
  <si>
    <t>0613M</t>
  </si>
  <si>
    <t>0629M</t>
  </si>
  <si>
    <t>IMP CARNES CABALIY SA DE CV</t>
  </si>
  <si>
    <t>27.24 KG</t>
  </si>
  <si>
    <t>633-634</t>
  </si>
  <si>
    <t>627-628</t>
  </si>
  <si>
    <t>0638-639</t>
  </si>
  <si>
    <t>640-641</t>
  </si>
  <si>
    <t>632M</t>
  </si>
  <si>
    <t>0632M</t>
  </si>
  <si>
    <t>0631M</t>
  </si>
  <si>
    <t>0630M</t>
  </si>
  <si>
    <t>0627M</t>
  </si>
  <si>
    <t>0628M</t>
  </si>
  <si>
    <t>0626M</t>
  </si>
  <si>
    <t>0625M</t>
  </si>
  <si>
    <t>0624M</t>
  </si>
  <si>
    <t>0618M-0619M</t>
  </si>
  <si>
    <t>0616M-0617M</t>
  </si>
  <si>
    <t>0633M</t>
  </si>
  <si>
    <t>0634M</t>
  </si>
  <si>
    <t>0638M</t>
  </si>
  <si>
    <t>0639M</t>
  </si>
  <si>
    <t>0640M</t>
  </si>
  <si>
    <t>0641M</t>
  </si>
  <si>
    <t>0635M</t>
  </si>
  <si>
    <t>0636M</t>
  </si>
  <si>
    <t>0637M</t>
  </si>
  <si>
    <t>0642m</t>
  </si>
  <si>
    <t>EL GRANJERO SEABOARD</t>
  </si>
  <si>
    <t>ADAMS INTERNATIONAL SA DE CV</t>
  </si>
  <si>
    <t>0643m</t>
  </si>
  <si>
    <t>0644M</t>
  </si>
  <si>
    <t>VENTRA INTERNATIONAL</t>
  </si>
  <si>
    <t>swift beef company</t>
  </si>
  <si>
    <t>0654M</t>
  </si>
  <si>
    <t>0653M</t>
  </si>
  <si>
    <t>0651M</t>
  </si>
  <si>
    <t>0652M</t>
  </si>
  <si>
    <t>0649M</t>
  </si>
  <si>
    <t>0650M</t>
  </si>
  <si>
    <t>0646M</t>
  </si>
  <si>
    <t>0647M</t>
  </si>
  <si>
    <t>0648M</t>
  </si>
  <si>
    <t>0645M</t>
  </si>
  <si>
    <t>SMITHFIELF JOHN MORRELL</t>
  </si>
  <si>
    <t>INDIANA PACKERS CORP</t>
  </si>
  <si>
    <t>maple lea foods. Inc.</t>
  </si>
  <si>
    <t>0659M</t>
  </si>
  <si>
    <t>0662M</t>
  </si>
  <si>
    <t>0657M</t>
  </si>
  <si>
    <t>0658M</t>
  </si>
  <si>
    <t>0660M</t>
  </si>
  <si>
    <t>GRUPO AMERICA INDIANA</t>
  </si>
  <si>
    <t>0661M</t>
  </si>
  <si>
    <t>0665M</t>
  </si>
  <si>
    <t>0666M</t>
  </si>
  <si>
    <t>0663M</t>
  </si>
  <si>
    <t>0667M</t>
  </si>
  <si>
    <t>0668M</t>
  </si>
  <si>
    <t>0681M</t>
  </si>
  <si>
    <t>YENISEI IRENE LIRA</t>
  </si>
  <si>
    <t>0674M</t>
  </si>
  <si>
    <t>0673M</t>
  </si>
  <si>
    <t>672M</t>
  </si>
  <si>
    <t>0669M</t>
  </si>
  <si>
    <t>0664M</t>
  </si>
  <si>
    <t>MAPLE LEAF FOODS INC.</t>
  </si>
  <si>
    <t>0670M</t>
  </si>
  <si>
    <t>0671M</t>
  </si>
  <si>
    <t>0675M</t>
  </si>
  <si>
    <t>0676M</t>
  </si>
  <si>
    <t>JOHN MORRELL SMITHFIELD</t>
  </si>
  <si>
    <t>0677M</t>
  </si>
  <si>
    <t>0678M</t>
  </si>
  <si>
    <t>0679M</t>
  </si>
  <si>
    <t>0680M</t>
  </si>
  <si>
    <t>0683M</t>
  </si>
  <si>
    <t>0682M</t>
  </si>
  <si>
    <t>0685M</t>
  </si>
  <si>
    <t>0684M</t>
  </si>
  <si>
    <t>0686M</t>
  </si>
  <si>
    <t>0687M</t>
  </si>
  <si>
    <t>0688M</t>
  </si>
  <si>
    <t>0689M</t>
  </si>
  <si>
    <t>IGNACIO VER</t>
  </si>
  <si>
    <t>0692M</t>
  </si>
  <si>
    <t>0690M</t>
  </si>
  <si>
    <t xml:space="preserve">CENTRAL </t>
  </si>
  <si>
    <t>0691M</t>
  </si>
  <si>
    <t>GONZALO ME</t>
  </si>
  <si>
    <t>0693M</t>
  </si>
  <si>
    <t>TUXPAN</t>
  </si>
  <si>
    <t>0701M</t>
  </si>
  <si>
    <t>SMITHFIELD EL GRANJERO FELIZ</t>
  </si>
  <si>
    <t>INDIANA PARCKERS</t>
  </si>
  <si>
    <t>0694M</t>
  </si>
  <si>
    <t>0695M</t>
  </si>
  <si>
    <t>0696M</t>
  </si>
  <si>
    <t>0697M</t>
  </si>
  <si>
    <t>0702M</t>
  </si>
  <si>
    <t>0703M</t>
  </si>
  <si>
    <t>0704M</t>
  </si>
  <si>
    <t>0705M</t>
  </si>
  <si>
    <t>0706M</t>
  </si>
  <si>
    <t>0707M</t>
  </si>
  <si>
    <t>0708M</t>
  </si>
  <si>
    <t>0709M</t>
  </si>
  <si>
    <t>0700M</t>
  </si>
  <si>
    <t>0710M</t>
  </si>
  <si>
    <t>0711M</t>
  </si>
  <si>
    <t>0712M</t>
  </si>
  <si>
    <t>0713M</t>
  </si>
  <si>
    <t>0643M</t>
  </si>
  <si>
    <t>0715M</t>
  </si>
  <si>
    <t>0714M</t>
  </si>
  <si>
    <t>0716M</t>
  </si>
  <si>
    <t>0721M</t>
  </si>
  <si>
    <t>0720M</t>
  </si>
  <si>
    <t>0718M</t>
  </si>
  <si>
    <t>0719M</t>
  </si>
  <si>
    <t>SEABOAR FOODS</t>
  </si>
  <si>
    <t>PAVOS JENIIE O</t>
  </si>
  <si>
    <t>0725M</t>
  </si>
  <si>
    <t>0726M</t>
  </si>
  <si>
    <t>0727M</t>
  </si>
  <si>
    <t>0728M</t>
  </si>
  <si>
    <t>0729M</t>
  </si>
  <si>
    <t>0730M</t>
  </si>
  <si>
    <t>0733M</t>
  </si>
  <si>
    <t>0734M</t>
  </si>
  <si>
    <t>0735M</t>
  </si>
  <si>
    <t>0737m</t>
  </si>
  <si>
    <t>su karne   contra swift</t>
  </si>
  <si>
    <t xml:space="preserve">JOHN MORRELL </t>
  </si>
  <si>
    <t>0737M</t>
  </si>
  <si>
    <t>0736M</t>
  </si>
  <si>
    <t>0724M</t>
  </si>
  <si>
    <t>0738M</t>
  </si>
  <si>
    <t>0739M</t>
  </si>
  <si>
    <t>0740M</t>
  </si>
  <si>
    <t>0741M</t>
  </si>
  <si>
    <t>0742M</t>
  </si>
  <si>
    <t>0743M</t>
  </si>
  <si>
    <t>0745M</t>
  </si>
  <si>
    <t>0749M</t>
  </si>
  <si>
    <t>0752M</t>
  </si>
  <si>
    <t>0753M</t>
  </si>
  <si>
    <t>0754M</t>
  </si>
  <si>
    <t xml:space="preserve">SEABOARD </t>
  </si>
  <si>
    <t>0614M</t>
  </si>
  <si>
    <t>0615M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</si>
</sst>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[$-F800]dddd\,\ mmmm\ dd\,\ yyyy"/>
    <numFmt numFmtId="168" formatCode="_-* #,##0.000_-;\-* #,##0.000_-;_-* &quot;-&quot;??_-;_-@_-"/>
  </numFmts>
  <fonts count="6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i/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0"/>
      <color theme="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sz val="10"/>
      <color theme="9" tint="-0.249977111117893"/>
      <name val="Arial"/>
      <family val="2"/>
    </font>
    <font>
      <sz val="10"/>
      <color theme="2" tint="-0.749992370372631"/>
      <name val="Arial"/>
      <family val="2"/>
    </font>
    <font>
      <b/>
      <sz val="12"/>
      <color theme="2" tint="-0.749992370372631"/>
      <name val="Arial"/>
      <family val="2"/>
    </font>
    <font>
      <sz val="14"/>
      <color theme="2" tint="-0.749992370372631"/>
      <name val="Arial"/>
      <family val="2"/>
    </font>
    <font>
      <sz val="14"/>
      <color rgb="FF7030A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sz val="12"/>
      <color theme="5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0"/>
      <color theme="7" tint="-0.499984740745262"/>
      <name val="Arial"/>
      <family val="2"/>
    </font>
    <font>
      <sz val="12"/>
      <color theme="7" tint="-0.499984740745262"/>
      <name val="Arial"/>
      <family val="2"/>
    </font>
    <font>
      <sz val="12"/>
      <color theme="7"/>
      <name val="Arial"/>
      <family val="2"/>
    </font>
    <font>
      <sz val="10"/>
      <color theme="7"/>
      <name val="Arial"/>
      <family val="2"/>
    </font>
    <font>
      <sz val="12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b/>
      <sz val="12"/>
      <color rgb="FFFF0000"/>
      <name val="Arial"/>
      <family val="2"/>
    </font>
    <font>
      <b/>
      <sz val="12"/>
      <color rgb="FF008000"/>
      <name val="Arial"/>
      <family val="2"/>
    </font>
    <font>
      <b/>
      <sz val="12"/>
      <color theme="6" tint="-0.499984740745262"/>
      <name val="Arial"/>
      <family val="2"/>
    </font>
    <font>
      <sz val="14"/>
      <color theme="6" tint="-0.249977111117893"/>
      <name val="Arial"/>
      <family val="2"/>
    </font>
    <font>
      <sz val="10"/>
      <color theme="0" tint="-4.9989318521683403E-2"/>
      <name val="Arial"/>
      <family val="2"/>
    </font>
    <font>
      <b/>
      <sz val="12"/>
      <name val="Arial Narrow"/>
      <family val="2"/>
    </font>
    <font>
      <b/>
      <sz val="12"/>
      <color theme="9" tint="-0.249977111117893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43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6" fillId="5" borderId="0" applyNumberFormat="0" applyBorder="0" applyAlignment="0" applyProtection="0"/>
    <xf numFmtId="0" fontId="21" fillId="0" borderId="0"/>
    <xf numFmtId="0" fontId="9" fillId="0" borderId="0"/>
    <xf numFmtId="43" fontId="44" fillId="0" borderId="0" applyFont="0" applyFill="0" applyBorder="0" applyAlignment="0" applyProtection="0"/>
  </cellStyleXfs>
  <cellXfs count="662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4" fontId="3" fillId="0" borderId="1" xfId="0" applyNumberFormat="1" applyFont="1" applyBorder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Fill="1"/>
    <xf numFmtId="164" fontId="0" fillId="0" borderId="0" xfId="0" applyNumberFormat="1" applyFill="1" applyBorder="1"/>
    <xf numFmtId="4" fontId="0" fillId="0" borderId="0" xfId="0" applyNumberFormat="1" applyFill="1"/>
    <xf numFmtId="164" fontId="0" fillId="0" borderId="0" xfId="0" applyNumberFormat="1" applyFill="1"/>
    <xf numFmtId="0" fontId="3" fillId="0" borderId="2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3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" fontId="6" fillId="0" borderId="0" xfId="0" applyNumberFormat="1" applyFont="1"/>
    <xf numFmtId="0" fontId="0" fillId="0" borderId="0" xfId="0" applyFill="1" applyBorder="1"/>
    <xf numFmtId="0" fontId="3" fillId="0" borderId="7" xfId="0" applyFont="1" applyBorder="1"/>
    <xf numFmtId="17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1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2" fillId="0" borderId="0" xfId="0" applyFont="1"/>
    <xf numFmtId="14" fontId="0" fillId="0" borderId="0" xfId="0" applyNumberFormat="1" applyFill="1"/>
    <xf numFmtId="0" fontId="1" fillId="0" borderId="0" xfId="0" applyFont="1" applyFill="1"/>
    <xf numFmtId="4" fontId="1" fillId="0" borderId="0" xfId="0" applyNumberFormat="1" applyFont="1" applyFill="1"/>
    <xf numFmtId="0" fontId="9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/>
    <xf numFmtId="0" fontId="8" fillId="0" borderId="0" xfId="0" applyFont="1" applyFill="1"/>
    <xf numFmtId="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3" xfId="0" applyFont="1" applyBorder="1"/>
    <xf numFmtId="17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Border="1"/>
    <xf numFmtId="4" fontId="8" fillId="0" borderId="0" xfId="0" applyNumberFormat="1" applyFont="1" applyFill="1" applyBorder="1"/>
    <xf numFmtId="164" fontId="5" fillId="0" borderId="0" xfId="0" applyNumberFormat="1" applyFont="1"/>
    <xf numFmtId="14" fontId="8" fillId="0" borderId="0" xfId="0" applyNumberFormat="1" applyFont="1" applyFill="1"/>
    <xf numFmtId="0" fontId="9" fillId="0" borderId="0" xfId="0" applyFont="1"/>
    <xf numFmtId="0" fontId="0" fillId="6" borderId="0" xfId="0" applyFill="1"/>
    <xf numFmtId="0" fontId="3" fillId="6" borderId="0" xfId="0" applyFont="1" applyFill="1"/>
    <xf numFmtId="4" fontId="3" fillId="6" borderId="0" xfId="0" applyNumberFormat="1" applyFont="1" applyFill="1"/>
    <xf numFmtId="4" fontId="4" fillId="0" borderId="0" xfId="0" applyNumberFormat="1" applyFont="1"/>
    <xf numFmtId="4" fontId="5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3" xfId="0" applyFont="1" applyBorder="1"/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5" fillId="0" borderId="0" xfId="0" applyNumberFormat="1" applyFont="1" applyFill="1"/>
    <xf numFmtId="4" fontId="5" fillId="0" borderId="0" xfId="0" applyNumberFormat="1" applyFont="1" applyFill="1"/>
    <xf numFmtId="0" fontId="5" fillId="0" borderId="0" xfId="0" applyFont="1" applyFill="1" applyBorder="1"/>
    <xf numFmtId="0" fontId="5" fillId="0" borderId="0" xfId="0" applyFont="1" applyBorder="1"/>
    <xf numFmtId="0" fontId="9" fillId="0" borderId="0" xfId="0" applyFont="1" applyBorder="1"/>
    <xf numFmtId="4" fontId="7" fillId="0" borderId="8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164" fontId="26" fillId="7" borderId="0" xfId="6" applyNumberFormat="1" applyFill="1"/>
    <xf numFmtId="164" fontId="25" fillId="7" borderId="0" xfId="2" applyNumberFormat="1" applyFill="1"/>
    <xf numFmtId="0" fontId="8" fillId="0" borderId="0" xfId="0" applyNumberFormat="1" applyFont="1"/>
    <xf numFmtId="0" fontId="0" fillId="0" borderId="0" xfId="0" applyNumberFormat="1"/>
    <xf numFmtId="3" fontId="8" fillId="0" borderId="0" xfId="0" applyNumberFormat="1" applyFont="1" applyFill="1"/>
    <xf numFmtId="4" fontId="5" fillId="0" borderId="0" xfId="0" applyNumberFormat="1" applyFont="1" applyBorder="1"/>
    <xf numFmtId="4" fontId="14" fillId="0" borderId="0" xfId="0" applyNumberFormat="1" applyFont="1"/>
    <xf numFmtId="0" fontId="1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0" fillId="7" borderId="0" xfId="0" applyFill="1"/>
    <xf numFmtId="167" fontId="8" fillId="0" borderId="0" xfId="0" applyNumberFormat="1" applyFont="1" applyBorder="1"/>
    <xf numFmtId="0" fontId="5" fillId="0" borderId="11" xfId="0" applyFont="1" applyBorder="1"/>
    <xf numFmtId="0" fontId="0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5" fillId="0" borderId="11" xfId="0" applyFont="1" applyFill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6" xfId="0" applyFont="1" applyBorder="1" applyAlignment="1"/>
    <xf numFmtId="4" fontId="3" fillId="0" borderId="14" xfId="0" applyNumberFormat="1" applyFont="1" applyBorder="1" applyAlignment="1"/>
    <xf numFmtId="4" fontId="3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/>
    <xf numFmtId="0" fontId="9" fillId="0" borderId="0" xfId="0" applyFont="1" applyFill="1" applyBorder="1" applyAlignment="1">
      <alignment horizontal="center"/>
    </xf>
    <xf numFmtId="4" fontId="17" fillId="0" borderId="0" xfId="0" applyNumberFormat="1" applyFont="1"/>
    <xf numFmtId="0" fontId="18" fillId="0" borderId="0" xfId="0" applyFont="1"/>
    <xf numFmtId="0" fontId="13" fillId="0" borderId="0" xfId="0" applyFont="1" applyBorder="1"/>
    <xf numFmtId="0" fontId="5" fillId="0" borderId="0" xfId="0" applyNumberFormat="1" applyFont="1"/>
    <xf numFmtId="0" fontId="16" fillId="0" borderId="3" xfId="0" applyFont="1" applyBorder="1" applyAlignment="1">
      <alignment horizontal="center"/>
    </xf>
    <xf numFmtId="4" fontId="4" fillId="0" borderId="0" xfId="0" applyNumberFormat="1" applyFont="1" applyBorder="1"/>
    <xf numFmtId="0" fontId="7" fillId="0" borderId="11" xfId="0" applyFont="1" applyBorder="1" applyAlignment="1">
      <alignment horizontal="center"/>
    </xf>
    <xf numFmtId="0" fontId="10" fillId="0" borderId="0" xfId="0" applyFont="1" applyFill="1"/>
    <xf numFmtId="4" fontId="3" fillId="0" borderId="1" xfId="0" applyNumberFormat="1" applyFont="1" applyFill="1" applyBorder="1"/>
    <xf numFmtId="4" fontId="3" fillId="0" borderId="0" xfId="0" applyNumberFormat="1" applyFont="1" applyFill="1"/>
    <xf numFmtId="4" fontId="7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2" fontId="28" fillId="0" borderId="0" xfId="0" applyNumberFormat="1" applyFont="1" applyAlignment="1">
      <alignment horizontal="center"/>
    </xf>
    <xf numFmtId="0" fontId="28" fillId="0" borderId="0" xfId="0" applyFont="1"/>
    <xf numFmtId="4" fontId="28" fillId="0" borderId="0" xfId="0" applyNumberFormat="1" applyFont="1"/>
    <xf numFmtId="164" fontId="28" fillId="0" borderId="0" xfId="0" applyNumberFormat="1" applyFont="1" applyFill="1" applyBorder="1" applyAlignment="1">
      <alignment horizontal="center"/>
    </xf>
    <xf numFmtId="4" fontId="7" fillId="0" borderId="1" xfId="0" applyNumberFormat="1" applyFont="1" applyBorder="1"/>
    <xf numFmtId="4" fontId="7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left" vertical="center"/>
    </xf>
    <xf numFmtId="4" fontId="7" fillId="0" borderId="6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left" vertical="center"/>
    </xf>
    <xf numFmtId="4" fontId="22" fillId="0" borderId="0" xfId="0" applyNumberFormat="1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8" fillId="0" borderId="0" xfId="0" applyFont="1" applyFill="1" applyAlignment="1">
      <alignment horizontal="left"/>
    </xf>
    <xf numFmtId="4" fontId="4" fillId="0" borderId="1" xfId="0" applyNumberFormat="1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17" fontId="3" fillId="0" borderId="7" xfId="0" applyNumberFormat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30" fillId="0" borderId="0" xfId="0" applyFont="1"/>
    <xf numFmtId="3" fontId="8" fillId="0" borderId="0" xfId="0" applyNumberFormat="1" applyFont="1" applyFill="1" applyBorder="1"/>
    <xf numFmtId="4" fontId="8" fillId="7" borderId="0" xfId="0" applyNumberFormat="1" applyFont="1" applyFill="1" applyBorder="1"/>
    <xf numFmtId="0" fontId="8" fillId="7" borderId="0" xfId="0" applyFont="1" applyFill="1" applyBorder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0" fontId="8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4" fontId="0" fillId="7" borderId="0" xfId="0" applyNumberFormat="1" applyFill="1" applyBorder="1"/>
    <xf numFmtId="0" fontId="9" fillId="7" borderId="0" xfId="0" applyFont="1" applyFill="1" applyBorder="1"/>
    <xf numFmtId="4" fontId="0" fillId="7" borderId="0" xfId="0" applyNumberFormat="1" applyFill="1"/>
    <xf numFmtId="4" fontId="24" fillId="3" borderId="0" xfId="1" applyNumberFormat="1"/>
    <xf numFmtId="0" fontId="9" fillId="7" borderId="0" xfId="0" applyFont="1" applyFill="1" applyBorder="1" applyAlignment="1">
      <alignment horizontal="center"/>
    </xf>
    <xf numFmtId="0" fontId="24" fillId="3" borderId="0" xfId="1"/>
    <xf numFmtId="4" fontId="8" fillId="7" borderId="0" xfId="0" applyNumberFormat="1" applyFont="1" applyFill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/>
    <xf numFmtId="4" fontId="5" fillId="7" borderId="0" xfId="0" applyNumberFormat="1" applyFont="1" applyFill="1"/>
    <xf numFmtId="0" fontId="5" fillId="7" borderId="0" xfId="0" applyFont="1" applyFill="1"/>
    <xf numFmtId="4" fontId="5" fillId="7" borderId="0" xfId="0" applyNumberFormat="1" applyFont="1" applyFill="1" applyBorder="1"/>
    <xf numFmtId="0" fontId="8" fillId="7" borderId="0" xfId="0" applyFont="1" applyFill="1" applyBorder="1" applyAlignment="1">
      <alignment horizontal="left"/>
    </xf>
    <xf numFmtId="4" fontId="5" fillId="7" borderId="0" xfId="0" applyNumberFormat="1" applyFont="1" applyFill="1" applyBorder="1" applyAlignment="1">
      <alignment horizontal="center"/>
    </xf>
    <xf numFmtId="4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4" fontId="9" fillId="7" borderId="0" xfId="0" applyNumberFormat="1" applyFont="1" applyFill="1" applyBorder="1" applyAlignment="1">
      <alignment horizontal="center"/>
    </xf>
    <xf numFmtId="0" fontId="1" fillId="7" borderId="0" xfId="0" applyFont="1" applyFill="1" applyBorder="1"/>
    <xf numFmtId="0" fontId="9" fillId="7" borderId="0" xfId="0" applyFont="1" applyFill="1"/>
    <xf numFmtId="0" fontId="9" fillId="7" borderId="0" xfId="0" applyFont="1" applyFill="1" applyBorder="1" applyAlignment="1">
      <alignment horizontal="right"/>
    </xf>
    <xf numFmtId="0" fontId="7" fillId="0" borderId="0" xfId="0" applyFont="1" applyFill="1"/>
    <xf numFmtId="164" fontId="0" fillId="7" borderId="0" xfId="0" applyNumberFormat="1" applyFill="1" applyBorder="1"/>
    <xf numFmtId="164" fontId="0" fillId="7" borderId="0" xfId="0" applyNumberFormat="1" applyFill="1"/>
    <xf numFmtId="0" fontId="8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2" fontId="7" fillId="7" borderId="0" xfId="7" applyNumberFormat="1" applyFont="1" applyFill="1" applyBorder="1" applyAlignment="1">
      <alignment horizontal="center"/>
    </xf>
    <xf numFmtId="4" fontId="4" fillId="7" borderId="0" xfId="0" applyNumberFormat="1" applyFont="1" applyFill="1"/>
    <xf numFmtId="0" fontId="7" fillId="7" borderId="0" xfId="0" applyFont="1" applyFill="1"/>
    <xf numFmtId="4" fontId="7" fillId="7" borderId="0" xfId="0" applyNumberFormat="1" applyFont="1" applyFill="1"/>
    <xf numFmtId="0" fontId="7" fillId="7" borderId="0" xfId="0" applyFont="1" applyFill="1" applyBorder="1"/>
    <xf numFmtId="0" fontId="1" fillId="7" borderId="0" xfId="0" applyFont="1" applyFill="1" applyBorder="1" applyAlignment="1">
      <alignment horizontal="right"/>
    </xf>
    <xf numFmtId="4" fontId="4" fillId="0" borderId="12" xfId="0" applyNumberFormat="1" applyFont="1" applyBorder="1"/>
    <xf numFmtId="0" fontId="4" fillId="0" borderId="11" xfId="0" applyFont="1" applyFill="1" applyBorder="1"/>
    <xf numFmtId="2" fontId="4" fillId="7" borderId="0" xfId="7" applyNumberFormat="1" applyFont="1" applyFill="1" applyBorder="1" applyAlignment="1">
      <alignment horizontal="center"/>
    </xf>
    <xf numFmtId="0" fontId="1" fillId="7" borderId="0" xfId="0" applyFont="1" applyFill="1"/>
    <xf numFmtId="164" fontId="8" fillId="7" borderId="0" xfId="0" applyNumberFormat="1" applyFont="1" applyFill="1" applyBorder="1"/>
    <xf numFmtId="164" fontId="8" fillId="7" borderId="0" xfId="0" applyNumberFormat="1" applyFont="1" applyFill="1"/>
    <xf numFmtId="0" fontId="30" fillId="7" borderId="0" xfId="0" applyFont="1" applyFill="1"/>
    <xf numFmtId="4" fontId="3" fillId="0" borderId="6" xfId="0" applyNumberFormat="1" applyFont="1" applyBorder="1" applyAlignment="1">
      <alignment horizontal="center"/>
    </xf>
    <xf numFmtId="2" fontId="23" fillId="7" borderId="0" xfId="7" applyNumberFormat="1" applyFont="1" applyFill="1" applyBorder="1" applyAlignment="1">
      <alignment horizontal="center"/>
    </xf>
    <xf numFmtId="0" fontId="10" fillId="7" borderId="0" xfId="0" applyFont="1" applyFill="1"/>
    <xf numFmtId="2" fontId="34" fillId="7" borderId="0" xfId="7" applyNumberFormat="1" applyFont="1" applyFill="1" applyBorder="1" applyAlignment="1">
      <alignment horizontal="center"/>
    </xf>
    <xf numFmtId="0" fontId="3" fillId="7" borderId="0" xfId="0" applyFont="1" applyFill="1" applyBorder="1"/>
    <xf numFmtId="4" fontId="7" fillId="7" borderId="0" xfId="0" applyNumberFormat="1" applyFont="1" applyFill="1" applyBorder="1"/>
    <xf numFmtId="4" fontId="8" fillId="7" borderId="0" xfId="0" applyNumberFormat="1" applyFont="1" applyFill="1" applyBorder="1" applyAlignment="1">
      <alignment horizontal="center"/>
    </xf>
    <xf numFmtId="0" fontId="3" fillId="7" borderId="0" xfId="0" applyFont="1" applyFill="1"/>
    <xf numFmtId="166" fontId="8" fillId="7" borderId="0" xfId="0" applyNumberFormat="1" applyFont="1" applyFill="1" applyBorder="1" applyAlignment="1">
      <alignment horizontal="center"/>
    </xf>
    <xf numFmtId="14" fontId="8" fillId="7" borderId="0" xfId="0" applyNumberFormat="1" applyFont="1" applyFill="1" applyBorder="1"/>
    <xf numFmtId="14" fontId="1" fillId="7" borderId="0" xfId="0" applyNumberFormat="1" applyFont="1" applyFill="1" applyBorder="1"/>
    <xf numFmtId="0" fontId="0" fillId="7" borderId="0" xfId="0" applyFill="1" applyAlignment="1">
      <alignment horizontal="center"/>
    </xf>
    <xf numFmtId="164" fontId="1" fillId="7" borderId="0" xfId="0" applyNumberFormat="1" applyFont="1" applyFill="1" applyBorder="1"/>
    <xf numFmtId="164" fontId="1" fillId="7" borderId="0" xfId="0" applyNumberFormat="1" applyFont="1" applyFill="1"/>
    <xf numFmtId="0" fontId="8" fillId="7" borderId="0" xfId="0" applyFont="1" applyFill="1" applyBorder="1" applyAlignment="1"/>
    <xf numFmtId="164" fontId="5" fillId="7" borderId="0" xfId="0" applyNumberFormat="1" applyFont="1" applyFill="1"/>
    <xf numFmtId="0" fontId="8" fillId="7" borderId="0" xfId="0" applyNumberFormat="1" applyFont="1" applyFill="1"/>
    <xf numFmtId="14" fontId="8" fillId="7" borderId="0" xfId="0" applyNumberFormat="1" applyFont="1" applyFill="1"/>
    <xf numFmtId="2" fontId="28" fillId="7" borderId="0" xfId="0" applyNumberFormat="1" applyFont="1" applyFill="1" applyAlignment="1">
      <alignment horizontal="center"/>
    </xf>
    <xf numFmtId="0" fontId="28" fillId="7" borderId="0" xfId="0" applyFont="1" applyFill="1"/>
    <xf numFmtId="4" fontId="15" fillId="7" borderId="0" xfId="0" applyNumberFormat="1" applyFont="1" applyFill="1"/>
    <xf numFmtId="14" fontId="0" fillId="7" borderId="0" xfId="0" applyNumberFormat="1" applyFill="1" applyBorder="1"/>
    <xf numFmtId="0" fontId="33" fillId="7" borderId="0" xfId="1" applyFont="1" applyFill="1" applyBorder="1" applyAlignment="1">
      <alignment horizontal="center"/>
    </xf>
    <xf numFmtId="0" fontId="29" fillId="7" borderId="0" xfId="0" applyFont="1" applyFill="1" applyBorder="1"/>
    <xf numFmtId="0" fontId="29" fillId="7" borderId="0" xfId="0" applyFont="1" applyFill="1"/>
    <xf numFmtId="0" fontId="28" fillId="0" borderId="0" xfId="0" applyFont="1" applyFill="1" applyAlignment="1">
      <alignment horizontal="center"/>
    </xf>
    <xf numFmtId="4" fontId="28" fillId="0" borderId="0" xfId="0" applyNumberFormat="1" applyFont="1" applyFill="1"/>
    <xf numFmtId="0" fontId="28" fillId="0" borderId="0" xfId="0" applyFont="1" applyFill="1"/>
    <xf numFmtId="4" fontId="4" fillId="0" borderId="11" xfId="0" applyNumberFormat="1" applyFont="1" applyFill="1" applyBorder="1"/>
    <xf numFmtId="165" fontId="4" fillId="7" borderId="11" xfId="0" applyNumberFormat="1" applyFont="1" applyFill="1" applyBorder="1"/>
    <xf numFmtId="4" fontId="4" fillId="7" borderId="16" xfId="0" applyNumberFormat="1" applyFont="1" applyFill="1" applyBorder="1" applyAlignment="1"/>
    <xf numFmtId="4" fontId="4" fillId="7" borderId="12" xfId="0" applyNumberFormat="1" applyFont="1" applyFill="1" applyBorder="1"/>
    <xf numFmtId="0" fontId="4" fillId="7" borderId="13" xfId="0" applyFont="1" applyFill="1" applyBorder="1"/>
    <xf numFmtId="4" fontId="4" fillId="7" borderId="17" xfId="0" applyNumberFormat="1" applyFont="1" applyFill="1" applyBorder="1"/>
    <xf numFmtId="0" fontId="4" fillId="7" borderId="16" xfId="0" applyFont="1" applyFill="1" applyBorder="1"/>
    <xf numFmtId="4" fontId="4" fillId="7" borderId="13" xfId="0" applyNumberFormat="1" applyFont="1" applyFill="1" applyBorder="1"/>
    <xf numFmtId="4" fontId="4" fillId="7" borderId="11" xfId="0" applyNumberFormat="1" applyFont="1" applyFill="1" applyBorder="1"/>
    <xf numFmtId="0" fontId="4" fillId="7" borderId="11" xfId="0" applyFont="1" applyFill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26" fillId="5" borderId="0" xfId="6"/>
    <xf numFmtId="4" fontId="0" fillId="7" borderId="0" xfId="0" applyNumberFormat="1" applyFill="1" applyBorder="1" applyAlignment="1">
      <alignment horizontal="center"/>
    </xf>
    <xf numFmtId="0" fontId="5" fillId="7" borderId="0" xfId="0" applyNumberFormat="1" applyFont="1" applyFill="1"/>
    <xf numFmtId="4" fontId="9" fillId="7" borderId="0" xfId="0" applyNumberFormat="1" applyFont="1" applyFill="1" applyBorder="1"/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/>
    <xf numFmtId="0" fontId="0" fillId="7" borderId="0" xfId="0" applyNumberFormat="1" applyFill="1" applyBorder="1"/>
    <xf numFmtId="0" fontId="31" fillId="7" borderId="0" xfId="0" applyFont="1" applyFill="1" applyBorder="1"/>
    <xf numFmtId="0" fontId="1" fillId="7" borderId="0" xfId="0" applyFont="1" applyFill="1" applyBorder="1" applyAlignment="1"/>
    <xf numFmtId="4" fontId="1" fillId="7" borderId="0" xfId="0" applyNumberFormat="1" applyFont="1" applyFill="1" applyBorder="1"/>
    <xf numFmtId="0" fontId="31" fillId="7" borderId="0" xfId="0" applyFont="1" applyFill="1"/>
    <xf numFmtId="4" fontId="3" fillId="7" borderId="0" xfId="0" applyNumberFormat="1" applyFont="1" applyFill="1" applyBorder="1"/>
    <xf numFmtId="0" fontId="15" fillId="7" borderId="0" xfId="0" applyFont="1" applyFill="1"/>
    <xf numFmtId="0" fontId="3" fillId="7" borderId="0" xfId="0" applyFont="1" applyFill="1" applyAlignment="1">
      <alignment horizontal="center"/>
    </xf>
    <xf numFmtId="0" fontId="3" fillId="7" borderId="0" xfId="0" applyFont="1" applyFill="1" applyBorder="1" applyAlignment="1">
      <alignment horizontal="left"/>
    </xf>
    <xf numFmtId="0" fontId="0" fillId="8" borderId="0" xfId="0" applyFill="1"/>
    <xf numFmtId="2" fontId="23" fillId="0" borderId="0" xfId="7" applyNumberFormat="1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left"/>
    </xf>
    <xf numFmtId="4" fontId="7" fillId="7" borderId="11" xfId="0" applyNumberFormat="1" applyFont="1" applyFill="1" applyBorder="1"/>
    <xf numFmtId="4" fontId="47" fillId="7" borderId="0" xfId="0" applyNumberFormat="1" applyFont="1" applyFill="1"/>
    <xf numFmtId="0" fontId="47" fillId="7" borderId="0" xfId="0" applyFont="1" applyFill="1"/>
    <xf numFmtId="0" fontId="47" fillId="7" borderId="0" xfId="0" applyFont="1" applyFill="1" applyAlignment="1">
      <alignment horizontal="center"/>
    </xf>
    <xf numFmtId="4" fontId="9" fillId="0" borderId="0" xfId="0" applyNumberFormat="1" applyFont="1"/>
    <xf numFmtId="4" fontId="9" fillId="7" borderId="0" xfId="0" applyNumberFormat="1" applyFont="1" applyFill="1" applyBorder="1" applyAlignment="1"/>
    <xf numFmtId="43" fontId="9" fillId="7" borderId="0" xfId="9" applyFont="1" applyFill="1" applyBorder="1" applyAlignment="1"/>
    <xf numFmtId="0" fontId="43" fillId="7" borderId="0" xfId="0" applyFont="1" applyFill="1" applyAlignment="1">
      <alignment horizontal="center"/>
    </xf>
    <xf numFmtId="0" fontId="49" fillId="7" borderId="0" xfId="0" applyFont="1" applyFill="1"/>
    <xf numFmtId="0" fontId="48" fillId="7" borderId="0" xfId="0" applyFont="1" applyFill="1" applyBorder="1" applyAlignment="1">
      <alignment horizontal="center"/>
    </xf>
    <xf numFmtId="0" fontId="49" fillId="7" borderId="0" xfId="0" applyFont="1" applyFill="1" applyBorder="1"/>
    <xf numFmtId="0" fontId="48" fillId="7" borderId="0" xfId="0" applyFont="1" applyFill="1" applyBorder="1"/>
    <xf numFmtId="0" fontId="49" fillId="7" borderId="0" xfId="0" applyNumberFormat="1" applyFont="1" applyFill="1"/>
    <xf numFmtId="164" fontId="49" fillId="7" borderId="0" xfId="0" applyNumberFormat="1" applyFont="1" applyFill="1"/>
    <xf numFmtId="0" fontId="48" fillId="7" borderId="0" xfId="0" applyFont="1" applyFill="1"/>
    <xf numFmtId="2" fontId="10" fillId="7" borderId="0" xfId="0" applyNumberFormat="1" applyFont="1" applyFill="1" applyBorder="1"/>
    <xf numFmtId="166" fontId="8" fillId="7" borderId="0" xfId="0" applyNumberFormat="1" applyFont="1" applyFill="1" applyBorder="1" applyAlignment="1"/>
    <xf numFmtId="4" fontId="8" fillId="7" borderId="0" xfId="0" applyNumberFormat="1" applyFont="1" applyFill="1" applyBorder="1" applyAlignment="1"/>
    <xf numFmtId="0" fontId="7" fillId="7" borderId="0" xfId="0" applyFont="1" applyFill="1" applyBorder="1" applyAlignment="1">
      <alignment horizontal="left"/>
    </xf>
    <xf numFmtId="16" fontId="0" fillId="7" borderId="0" xfId="0" applyNumberFormat="1" applyFill="1" applyBorder="1"/>
    <xf numFmtId="0" fontId="1" fillId="7" borderId="0" xfId="0" applyFont="1" applyFill="1" applyBorder="1" applyAlignment="1">
      <alignment horizontal="left"/>
    </xf>
    <xf numFmtId="0" fontId="45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right"/>
    </xf>
    <xf numFmtId="4" fontId="4" fillId="0" borderId="12" xfId="0" applyNumberFormat="1" applyFont="1" applyFill="1" applyBorder="1"/>
    <xf numFmtId="4" fontId="4" fillId="0" borderId="13" xfId="0" applyNumberFormat="1" applyFont="1" applyFill="1" applyBorder="1"/>
    <xf numFmtId="0" fontId="0" fillId="9" borderId="0" xfId="0" applyFill="1"/>
    <xf numFmtId="164" fontId="30" fillId="7" borderId="0" xfId="0" applyNumberFormat="1" applyFont="1" applyFill="1"/>
    <xf numFmtId="2" fontId="30" fillId="7" borderId="0" xfId="0" applyNumberFormat="1" applyFont="1" applyFill="1" applyAlignment="1">
      <alignment horizontal="center"/>
    </xf>
    <xf numFmtId="4" fontId="3" fillId="7" borderId="0" xfId="0" applyNumberFormat="1" applyFont="1" applyFill="1"/>
    <xf numFmtId="4" fontId="1" fillId="7" borderId="0" xfId="0" applyNumberFormat="1" applyFont="1" applyFill="1"/>
    <xf numFmtId="43" fontId="8" fillId="7" borderId="0" xfId="9" applyFont="1" applyFill="1" applyBorder="1" applyAlignment="1">
      <alignment horizontal="center"/>
    </xf>
    <xf numFmtId="14" fontId="5" fillId="7" borderId="0" xfId="0" applyNumberFormat="1" applyFont="1" applyFill="1"/>
    <xf numFmtId="0" fontId="35" fillId="7" borderId="0" xfId="0" applyFont="1" applyFill="1"/>
    <xf numFmtId="168" fontId="8" fillId="7" borderId="0" xfId="9" applyNumberFormat="1" applyFont="1" applyFill="1" applyBorder="1"/>
    <xf numFmtId="0" fontId="0" fillId="10" borderId="0" xfId="0" applyFill="1"/>
    <xf numFmtId="0" fontId="24" fillId="7" borderId="0" xfId="1" applyFill="1"/>
    <xf numFmtId="4" fontId="49" fillId="7" borderId="0" xfId="0" applyNumberFormat="1" applyFont="1" applyFill="1" applyBorder="1"/>
    <xf numFmtId="4" fontId="31" fillId="7" borderId="0" xfId="0" applyNumberFormat="1" applyFont="1" applyFill="1"/>
    <xf numFmtId="4" fontId="34" fillId="7" borderId="12" xfId="0" applyNumberFormat="1" applyFont="1" applyFill="1" applyBorder="1"/>
    <xf numFmtId="0" fontId="0" fillId="7" borderId="0" xfId="0" applyFill="1" applyBorder="1" applyAlignment="1">
      <alignment horizontal="right"/>
    </xf>
    <xf numFmtId="14" fontId="0" fillId="7" borderId="0" xfId="0" applyNumberFormat="1" applyFill="1"/>
    <xf numFmtId="164" fontId="5" fillId="7" borderId="0" xfId="0" applyNumberFormat="1" applyFont="1" applyFill="1" applyBorder="1"/>
    <xf numFmtId="0" fontId="1" fillId="7" borderId="0" xfId="0" applyFont="1" applyFill="1" applyAlignment="1">
      <alignment horizontal="center"/>
    </xf>
    <xf numFmtId="17" fontId="8" fillId="0" borderId="0" xfId="0" applyNumberFormat="1" applyFont="1"/>
    <xf numFmtId="0" fontId="4" fillId="7" borderId="0" xfId="0" applyFont="1" applyFill="1"/>
    <xf numFmtId="3" fontId="8" fillId="7" borderId="0" xfId="0" applyNumberFormat="1" applyFont="1" applyFill="1"/>
    <xf numFmtId="14" fontId="7" fillId="7" borderId="0" xfId="0" applyNumberFormat="1" applyFont="1" applyFill="1"/>
    <xf numFmtId="4" fontId="9" fillId="7" borderId="0" xfId="0" applyNumberFormat="1" applyFont="1" applyFill="1" applyBorder="1" applyAlignment="1">
      <alignment horizontal="right"/>
    </xf>
    <xf numFmtId="0" fontId="0" fillId="7" borderId="11" xfId="0" applyFill="1" applyBorder="1"/>
    <xf numFmtId="14" fontId="1" fillId="7" borderId="0" xfId="0" applyNumberFormat="1" applyFont="1" applyFill="1"/>
    <xf numFmtId="43" fontId="8" fillId="7" borderId="0" xfId="9" applyFont="1" applyFill="1" applyBorder="1" applyAlignment="1">
      <alignment horizontal="right"/>
    </xf>
    <xf numFmtId="43" fontId="47" fillId="7" borderId="0" xfId="9" applyFont="1" applyFill="1" applyBorder="1" applyAlignment="1">
      <alignment horizontal="center"/>
    </xf>
    <xf numFmtId="43" fontId="15" fillId="7" borderId="0" xfId="9" applyFont="1" applyFill="1" applyBorder="1" applyAlignment="1"/>
    <xf numFmtId="0" fontId="50" fillId="7" borderId="0" xfId="0" applyFont="1" applyFill="1" applyBorder="1"/>
    <xf numFmtId="0" fontId="50" fillId="7" borderId="0" xfId="0" applyFont="1" applyFill="1"/>
    <xf numFmtId="164" fontId="50" fillId="7" borderId="0" xfId="0" applyNumberFormat="1" applyFont="1" applyFill="1"/>
    <xf numFmtId="0" fontId="51" fillId="7" borderId="0" xfId="0" applyFont="1" applyFill="1"/>
    <xf numFmtId="164" fontId="51" fillId="7" borderId="0" xfId="0" applyNumberFormat="1" applyFont="1" applyFill="1"/>
    <xf numFmtId="4" fontId="0" fillId="7" borderId="0" xfId="0" applyNumberFormat="1" applyFill="1" applyBorder="1" applyAlignment="1"/>
    <xf numFmtId="4" fontId="0" fillId="7" borderId="0" xfId="0" applyNumberFormat="1" applyFill="1" applyBorder="1" applyAlignment="1">
      <alignment horizontal="right"/>
    </xf>
    <xf numFmtId="164" fontId="7" fillId="7" borderId="0" xfId="0" applyNumberFormat="1" applyFont="1" applyFill="1" applyBorder="1"/>
    <xf numFmtId="164" fontId="32" fillId="7" borderId="0" xfId="0" applyNumberFormat="1" applyFont="1" applyFill="1"/>
    <xf numFmtId="4" fontId="31" fillId="7" borderId="0" xfId="0" applyNumberFormat="1" applyFont="1" applyFill="1" applyBorder="1"/>
    <xf numFmtId="0" fontId="31" fillId="7" borderId="0" xfId="0" applyFont="1" applyFill="1" applyBorder="1" applyAlignment="1">
      <alignment horizontal="center"/>
    </xf>
    <xf numFmtId="0" fontId="31" fillId="7" borderId="0" xfId="0" applyFont="1" applyFill="1" applyBorder="1" applyAlignment="1">
      <alignment horizontal="right"/>
    </xf>
    <xf numFmtId="164" fontId="31" fillId="7" borderId="0" xfId="0" applyNumberFormat="1" applyFont="1" applyFill="1" applyBorder="1"/>
    <xf numFmtId="164" fontId="31" fillId="7" borderId="0" xfId="0" applyNumberFormat="1" applyFont="1" applyFill="1"/>
    <xf numFmtId="0" fontId="21" fillId="7" borderId="0" xfId="7" applyFill="1"/>
    <xf numFmtId="0" fontId="0" fillId="7" borderId="0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2" fontId="5" fillId="0" borderId="0" xfId="7" applyNumberFormat="1" applyFont="1" applyFill="1" applyBorder="1" applyAlignment="1">
      <alignment horizontal="right"/>
    </xf>
    <xf numFmtId="0" fontId="0" fillId="7" borderId="0" xfId="0" applyNumberFormat="1" applyFont="1" applyFill="1" applyBorder="1" applyAlignment="1">
      <alignment horizontal="right"/>
    </xf>
    <xf numFmtId="0" fontId="1" fillId="7" borderId="0" xfId="0" applyFont="1" applyFill="1" applyAlignment="1"/>
    <xf numFmtId="0" fontId="1" fillId="7" borderId="0" xfId="0" applyFont="1" applyFill="1" applyAlignment="1">
      <alignment horizontal="right"/>
    </xf>
    <xf numFmtId="0" fontId="51" fillId="7" borderId="0" xfId="0" applyFont="1" applyFill="1" applyBorder="1" applyAlignment="1">
      <alignment horizontal="center"/>
    </xf>
    <xf numFmtId="4" fontId="50" fillId="7" borderId="0" xfId="0" applyNumberFormat="1" applyFont="1" applyFill="1" applyBorder="1"/>
    <xf numFmtId="0" fontId="51" fillId="7" borderId="0" xfId="0" applyFont="1" applyFill="1" applyBorder="1"/>
    <xf numFmtId="14" fontId="50" fillId="7" borderId="0" xfId="0" applyNumberFormat="1" applyFont="1" applyFill="1" applyBorder="1"/>
    <xf numFmtId="164" fontId="50" fillId="7" borderId="0" xfId="0" applyNumberFormat="1" applyFont="1" applyFill="1" applyBorder="1"/>
    <xf numFmtId="0" fontId="50" fillId="7" borderId="0" xfId="0" applyNumberFormat="1" applyFont="1" applyFill="1"/>
    <xf numFmtId="43" fontId="1" fillId="7" borderId="0" xfId="9" applyFont="1" applyFill="1" applyBorder="1" applyAlignment="1">
      <alignment horizontal="center"/>
    </xf>
    <xf numFmtId="164" fontId="49" fillId="7" borderId="0" xfId="0" applyNumberFormat="1" applyFont="1" applyFill="1" applyBorder="1"/>
    <xf numFmtId="43" fontId="24" fillId="3" borderId="0" xfId="9" applyNumberFormat="1" applyFont="1" applyFill="1"/>
    <xf numFmtId="4" fontId="3" fillId="0" borderId="6" xfId="0" applyNumberFormat="1" applyFont="1" applyBorder="1" applyAlignment="1">
      <alignment horizontal="center"/>
    </xf>
    <xf numFmtId="2" fontId="34" fillId="7" borderId="0" xfId="7" applyNumberFormat="1" applyFont="1" applyFill="1" applyBorder="1" applyAlignment="1"/>
    <xf numFmtId="4" fontId="7" fillId="7" borderId="0" xfId="0" applyNumberFormat="1" applyFont="1" applyFill="1" applyBorder="1" applyAlignment="1">
      <alignment horizontal="center"/>
    </xf>
    <xf numFmtId="8" fontId="0" fillId="7" borderId="0" xfId="0" applyNumberFormat="1" applyFill="1"/>
    <xf numFmtId="43" fontId="23" fillId="7" borderId="0" xfId="9" applyFont="1" applyFill="1" applyBorder="1" applyAlignment="1">
      <alignment horizontal="center"/>
    </xf>
    <xf numFmtId="43" fontId="5" fillId="7" borderId="0" xfId="9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right"/>
    </xf>
    <xf numFmtId="0" fontId="1" fillId="7" borderId="0" xfId="0" applyFont="1" applyFill="1" applyBorder="1" applyAlignment="1">
      <alignment horizontal="left"/>
    </xf>
    <xf numFmtId="0" fontId="50" fillId="7" borderId="0" xfId="0" applyFont="1" applyFill="1" applyAlignment="1">
      <alignment horizontal="center"/>
    </xf>
    <xf numFmtId="4" fontId="50" fillId="7" borderId="0" xfId="0" applyNumberFormat="1" applyFont="1" applyFill="1"/>
    <xf numFmtId="4" fontId="50" fillId="7" borderId="0" xfId="0" applyNumberFormat="1" applyFont="1" applyFill="1" applyAlignment="1">
      <alignment horizontal="center"/>
    </xf>
    <xf numFmtId="14" fontId="50" fillId="7" borderId="0" xfId="0" applyNumberFormat="1" applyFont="1" applyFill="1"/>
    <xf numFmtId="0" fontId="57" fillId="7" borderId="0" xfId="0" applyFont="1" applyFill="1" applyBorder="1" applyAlignment="1">
      <alignment horizontal="center"/>
    </xf>
    <xf numFmtId="0" fontId="57" fillId="7" borderId="0" xfId="0" applyFont="1" applyFill="1"/>
    <xf numFmtId="4" fontId="27" fillId="7" borderId="0" xfId="0" applyNumberFormat="1" applyFont="1" applyFill="1" applyBorder="1"/>
    <xf numFmtId="0" fontId="27" fillId="7" borderId="0" xfId="0" applyFont="1" applyFill="1" applyBorder="1"/>
    <xf numFmtId="164" fontId="7" fillId="7" borderId="0" xfId="0" applyNumberFormat="1" applyFont="1" applyFill="1"/>
    <xf numFmtId="2" fontId="4" fillId="7" borderId="11" xfId="0" applyNumberFormat="1" applyFont="1" applyFill="1" applyBorder="1"/>
    <xf numFmtId="2" fontId="4" fillId="7" borderId="20" xfId="0" applyNumberFormat="1" applyFont="1" applyFill="1" applyBorder="1"/>
    <xf numFmtId="165" fontId="4" fillId="7" borderId="11" xfId="0" applyNumberFormat="1" applyFont="1" applyFill="1" applyBorder="1" applyProtection="1">
      <protection locked="0"/>
    </xf>
    <xf numFmtId="2" fontId="4" fillId="7" borderId="11" xfId="0" applyNumberFormat="1" applyFont="1" applyFill="1" applyBorder="1" applyProtection="1">
      <protection locked="0"/>
    </xf>
    <xf numFmtId="165" fontId="4" fillId="7" borderId="22" xfId="0" applyNumberFormat="1" applyFont="1" applyFill="1" applyBorder="1" applyProtection="1">
      <protection locked="0"/>
    </xf>
    <xf numFmtId="165" fontId="4" fillId="7" borderId="20" xfId="0" applyNumberFormat="1" applyFont="1" applyFill="1" applyBorder="1" applyProtection="1">
      <protection locked="0"/>
    </xf>
    <xf numFmtId="4" fontId="4" fillId="7" borderId="0" xfId="0" applyNumberFormat="1" applyFont="1" applyFill="1" applyBorder="1"/>
    <xf numFmtId="3" fontId="4" fillId="7" borderId="12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0" fillId="7" borderId="0" xfId="0" applyFill="1" applyAlignment="1"/>
    <xf numFmtId="4" fontId="1" fillId="7" borderId="0" xfId="0" applyNumberFormat="1" applyFont="1" applyFill="1" applyAlignment="1"/>
    <xf numFmtId="0" fontId="0" fillId="11" borderId="0" xfId="0" applyFill="1"/>
    <xf numFmtId="0" fontId="1" fillId="7" borderId="0" xfId="0" applyFont="1" applyFill="1" applyBorder="1" applyAlignment="1">
      <alignment horizontal="left"/>
    </xf>
    <xf numFmtId="14" fontId="30" fillId="7" borderId="0" xfId="0" applyNumberFormat="1" applyFont="1" applyFill="1"/>
    <xf numFmtId="4" fontId="1" fillId="7" borderId="0" xfId="0" applyNumberFormat="1" applyFont="1" applyFill="1" applyAlignment="1">
      <alignment horizontal="center"/>
    </xf>
    <xf numFmtId="6" fontId="0" fillId="7" borderId="0" xfId="0" applyNumberFormat="1" applyFill="1" applyBorder="1"/>
    <xf numFmtId="0" fontId="5" fillId="7" borderId="0" xfId="0" applyFont="1" applyFill="1" applyBorder="1" applyAlignment="1"/>
    <xf numFmtId="0" fontId="5" fillId="7" borderId="0" xfId="0" applyFont="1" applyFill="1" applyBorder="1" applyAlignment="1">
      <alignment horizontal="right"/>
    </xf>
    <xf numFmtId="14" fontId="5" fillId="7" borderId="0" xfId="0" applyNumberFormat="1" applyFont="1" applyFill="1" applyBorder="1"/>
    <xf numFmtId="0" fontId="5" fillId="7" borderId="0" xfId="0" applyNumberFormat="1" applyFont="1" applyFill="1" applyBorder="1"/>
    <xf numFmtId="0" fontId="41" fillId="7" borderId="0" xfId="0" applyFont="1" applyFill="1" applyBorder="1"/>
    <xf numFmtId="0" fontId="53" fillId="7" borderId="0" xfId="0" applyFont="1" applyFill="1" applyBorder="1"/>
    <xf numFmtId="0" fontId="52" fillId="7" borderId="0" xfId="0" applyFont="1" applyFill="1"/>
    <xf numFmtId="164" fontId="52" fillId="7" borderId="0" xfId="0" applyNumberFormat="1" applyFont="1" applyFill="1"/>
    <xf numFmtId="0" fontId="52" fillId="7" borderId="0" xfId="0" applyNumberFormat="1" applyFont="1" applyFill="1"/>
    <xf numFmtId="0" fontId="53" fillId="7" borderId="0" xfId="0" applyFont="1" applyFill="1"/>
    <xf numFmtId="164" fontId="53" fillId="7" borderId="0" xfId="0" applyNumberFormat="1" applyFont="1" applyFill="1"/>
    <xf numFmtId="43" fontId="9" fillId="7" borderId="0" xfId="9" applyFont="1" applyFill="1" applyBorder="1" applyAlignment="1">
      <alignment horizontal="center"/>
    </xf>
    <xf numFmtId="0" fontId="49" fillId="7" borderId="0" xfId="0" applyFont="1" applyFill="1" applyBorder="1" applyAlignment="1">
      <alignment horizontal="center"/>
    </xf>
    <xf numFmtId="4" fontId="7" fillId="7" borderId="0" xfId="0" applyNumberFormat="1" applyFont="1" applyFill="1" applyAlignment="1">
      <alignment horizontal="center"/>
    </xf>
    <xf numFmtId="0" fontId="7" fillId="7" borderId="0" xfId="0" applyFont="1" applyFill="1" applyAlignment="1"/>
    <xf numFmtId="0" fontId="7" fillId="7" borderId="0" xfId="0" applyFont="1" applyFill="1" applyBorder="1" applyAlignment="1"/>
    <xf numFmtId="0" fontId="54" fillId="7" borderId="0" xfId="0" applyFont="1" applyFill="1"/>
    <xf numFmtId="0" fontId="7" fillId="7" borderId="0" xfId="0" applyFont="1" applyFill="1" applyBorder="1" applyAlignment="1">
      <alignment vertical="center"/>
    </xf>
    <xf numFmtId="2" fontId="7" fillId="7" borderId="0" xfId="8" applyNumberFormat="1" applyFont="1" applyFill="1" applyBorder="1" applyAlignment="1">
      <alignment horizontal="center"/>
    </xf>
    <xf numFmtId="2" fontId="35" fillId="7" borderId="0" xfId="0" applyNumberFormat="1" applyFont="1" applyFill="1" applyBorder="1" applyAlignment="1">
      <alignment horizontal="center"/>
    </xf>
    <xf numFmtId="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/>
    <xf numFmtId="0" fontId="7" fillId="0" borderId="0" xfId="0" applyFont="1" applyFill="1" applyBorder="1"/>
    <xf numFmtId="14" fontId="7" fillId="0" borderId="0" xfId="0" applyNumberFormat="1" applyFont="1"/>
    <xf numFmtId="164" fontId="7" fillId="0" borderId="0" xfId="0" applyNumberFormat="1" applyFont="1"/>
    <xf numFmtId="164" fontId="7" fillId="0" borderId="0" xfId="0" applyNumberFormat="1" applyFont="1" applyFill="1"/>
    <xf numFmtId="4" fontId="7" fillId="7" borderId="0" xfId="0" applyNumberFormat="1" applyFont="1" applyFill="1" applyBorder="1" applyAlignment="1"/>
    <xf numFmtId="4" fontId="7" fillId="0" borderId="0" xfId="0" applyNumberFormat="1" applyFont="1" applyFill="1" applyBorder="1"/>
    <xf numFmtId="164" fontId="7" fillId="0" borderId="0" xfId="0" applyNumberFormat="1" applyFont="1" applyFill="1" applyBorder="1"/>
    <xf numFmtId="0" fontId="7" fillId="0" borderId="0" xfId="0" applyFont="1" applyBorder="1"/>
    <xf numFmtId="4" fontId="7" fillId="0" borderId="0" xfId="0" applyNumberFormat="1" applyFont="1" applyBorder="1"/>
    <xf numFmtId="164" fontId="7" fillId="0" borderId="0" xfId="0" applyNumberFormat="1" applyFont="1" applyBorder="1"/>
    <xf numFmtId="0" fontId="7" fillId="0" borderId="0" xfId="0" applyFont="1" applyFill="1" applyBorder="1" applyAlignment="1"/>
    <xf numFmtId="166" fontId="7" fillId="7" borderId="0" xfId="0" applyNumberFormat="1" applyFont="1" applyFill="1" applyBorder="1" applyAlignment="1"/>
    <xf numFmtId="4" fontId="7" fillId="7" borderId="0" xfId="0" applyNumberFormat="1" applyFont="1" applyFill="1" applyAlignment="1"/>
    <xf numFmtId="0" fontId="36" fillId="7" borderId="0" xfId="6" applyFont="1" applyFill="1" applyBorder="1"/>
    <xf numFmtId="14" fontId="7" fillId="0" borderId="0" xfId="0" applyNumberFormat="1" applyFont="1" applyFill="1"/>
    <xf numFmtId="2" fontId="7" fillId="0" borderId="0" xfId="0" applyNumberFormat="1" applyFont="1" applyFill="1" applyBorder="1"/>
    <xf numFmtId="164" fontId="63" fillId="7" borderId="0" xfId="2" applyNumberFormat="1" applyFont="1" applyFill="1"/>
    <xf numFmtId="164" fontId="62" fillId="7" borderId="0" xfId="6" applyNumberFormat="1" applyFont="1" applyFill="1"/>
    <xf numFmtId="0" fontId="7" fillId="7" borderId="0" xfId="0" applyNumberFormat="1" applyFont="1" applyFill="1"/>
    <xf numFmtId="43" fontId="7" fillId="7" borderId="0" xfId="9" applyFont="1" applyFill="1" applyAlignment="1">
      <alignment horizontal="center"/>
    </xf>
    <xf numFmtId="166" fontId="7" fillId="7" borderId="0" xfId="0" applyNumberFormat="1" applyFont="1" applyFill="1" applyAlignment="1">
      <alignment horizontal="center"/>
    </xf>
    <xf numFmtId="0" fontId="43" fillId="0" borderId="0" xfId="0" applyFont="1"/>
    <xf numFmtId="0" fontId="54" fillId="0" borderId="0" xfId="0" applyFont="1" applyFill="1"/>
    <xf numFmtId="0" fontId="7" fillId="0" borderId="0" xfId="0" applyNumberFormat="1" applyFont="1"/>
    <xf numFmtId="0" fontId="35" fillId="0" borderId="0" xfId="0" applyFont="1" applyFill="1"/>
    <xf numFmtId="4" fontId="35" fillId="0" borderId="0" xfId="0" applyNumberFormat="1" applyFont="1" applyFill="1"/>
    <xf numFmtId="0" fontId="35" fillId="0" borderId="0" xfId="0" applyFont="1"/>
    <xf numFmtId="0" fontId="35" fillId="0" borderId="0" xfId="0" applyFont="1" applyAlignment="1">
      <alignment horizontal="center"/>
    </xf>
    <xf numFmtId="0" fontId="35" fillId="0" borderId="0" xfId="0" applyNumberFormat="1" applyFont="1"/>
    <xf numFmtId="4" fontId="35" fillId="0" borderId="0" xfId="0" applyNumberFormat="1" applyFont="1" applyAlignment="1">
      <alignment horizontal="center"/>
    </xf>
    <xf numFmtId="0" fontId="35" fillId="0" borderId="0" xfId="0" applyFont="1" applyBorder="1" applyAlignment="1">
      <alignment wrapText="1"/>
    </xf>
    <xf numFmtId="4" fontId="35" fillId="0" borderId="0" xfId="0" applyNumberFormat="1" applyFont="1"/>
    <xf numFmtId="0" fontId="35" fillId="0" borderId="0" xfId="0" applyFont="1" applyBorder="1"/>
    <xf numFmtId="4" fontId="35" fillId="0" borderId="0" xfId="0" applyNumberFormat="1" applyFont="1" applyAlignment="1">
      <alignment wrapText="1"/>
    </xf>
    <xf numFmtId="14" fontId="7" fillId="7" borderId="0" xfId="0" applyNumberFormat="1" applyFont="1" applyFill="1" applyBorder="1" applyAlignment="1"/>
    <xf numFmtId="1" fontId="7" fillId="7" borderId="0" xfId="0" applyNumberFormat="1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35" fillId="7" borderId="15" xfId="0" applyFont="1" applyFill="1" applyBorder="1" applyAlignment="1">
      <alignment horizontal="right"/>
    </xf>
    <xf numFmtId="0" fontId="35" fillId="7" borderId="0" xfId="0" applyFont="1" applyFill="1" applyAlignment="1">
      <alignment horizontal="right"/>
    </xf>
    <xf numFmtId="0" fontId="35" fillId="7" borderId="0" xfId="0" applyFont="1" applyFill="1" applyBorder="1" applyAlignment="1">
      <alignment horizontal="right"/>
    </xf>
    <xf numFmtId="0" fontId="35" fillId="7" borderId="0" xfId="0" applyNumberFormat="1" applyFont="1" applyFill="1" applyBorder="1" applyAlignment="1">
      <alignment horizontal="right"/>
    </xf>
    <xf numFmtId="4" fontId="35" fillId="7" borderId="0" xfId="0" applyNumberFormat="1" applyFont="1" applyFill="1" applyBorder="1" applyAlignment="1">
      <alignment horizontal="right"/>
    </xf>
    <xf numFmtId="4" fontId="35" fillId="7" borderId="0" xfId="0" applyNumberFormat="1" applyFont="1" applyFill="1" applyAlignment="1">
      <alignment horizontal="right"/>
    </xf>
    <xf numFmtId="0" fontId="35" fillId="7" borderId="0" xfId="0" applyNumberFormat="1" applyFont="1" applyFill="1" applyAlignment="1">
      <alignment horizontal="right"/>
    </xf>
    <xf numFmtId="0" fontId="35" fillId="0" borderId="0" xfId="0" applyFont="1" applyFill="1" applyAlignment="1">
      <alignment horizontal="right"/>
    </xf>
    <xf numFmtId="0" fontId="35" fillId="0" borderId="0" xfId="0" applyNumberFormat="1" applyFont="1" applyFill="1" applyAlignment="1">
      <alignment horizontal="right"/>
    </xf>
    <xf numFmtId="4" fontId="35" fillId="0" borderId="0" xfId="0" applyNumberFormat="1" applyFont="1" applyFill="1" applyAlignment="1">
      <alignment horizontal="right"/>
    </xf>
    <xf numFmtId="0" fontId="35" fillId="0" borderId="0" xfId="0" applyNumberFormat="1" applyFont="1" applyFill="1" applyBorder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NumberFormat="1" applyFont="1" applyAlignment="1">
      <alignment horizontal="right"/>
    </xf>
    <xf numFmtId="4" fontId="35" fillId="0" borderId="0" xfId="0" applyNumberFormat="1" applyFont="1" applyAlignment="1">
      <alignment horizontal="right"/>
    </xf>
    <xf numFmtId="14" fontId="27" fillId="7" borderId="0" xfId="0" applyNumberFormat="1" applyFont="1" applyFill="1" applyAlignment="1">
      <alignment horizontal="right"/>
    </xf>
    <xf numFmtId="0" fontId="27" fillId="7" borderId="0" xfId="0" applyFont="1" applyFill="1" applyAlignment="1">
      <alignment horizontal="right"/>
    </xf>
    <xf numFmtId="0" fontId="27" fillId="0" borderId="0" xfId="0" applyFont="1" applyFill="1" applyAlignment="1">
      <alignment horizontal="right"/>
    </xf>
    <xf numFmtId="0" fontId="27" fillId="0" borderId="0" xfId="0" applyFont="1" applyAlignment="1">
      <alignment horizontal="right"/>
    </xf>
    <xf numFmtId="0" fontId="0" fillId="7" borderId="0" xfId="0" applyNumberFormat="1" applyFill="1" applyBorder="1" applyAlignment="1">
      <alignment horizontal="right"/>
    </xf>
    <xf numFmtId="0" fontId="0" fillId="7" borderId="0" xfId="0" applyFill="1" applyAlignment="1">
      <alignment horizontal="right"/>
    </xf>
    <xf numFmtId="4" fontId="0" fillId="7" borderId="0" xfId="0" applyNumberFormat="1" applyFill="1" applyAlignment="1">
      <alignment horizontal="right"/>
    </xf>
    <xf numFmtId="0" fontId="0" fillId="7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12" borderId="0" xfId="0" applyFill="1"/>
    <xf numFmtId="0" fontId="0" fillId="12" borderId="0" xfId="0" applyFill="1" applyBorder="1" applyAlignment="1">
      <alignment horizontal="right"/>
    </xf>
    <xf numFmtId="0" fontId="1" fillId="12" borderId="0" xfId="0" applyFont="1" applyFill="1" applyBorder="1" applyAlignment="1">
      <alignment horizontal="right"/>
    </xf>
    <xf numFmtId="0" fontId="8" fillId="12" borderId="0" xfId="0" applyFont="1" applyFill="1" applyBorder="1" applyAlignment="1">
      <alignment horizontal="center"/>
    </xf>
    <xf numFmtId="4" fontId="8" fillId="12" borderId="0" xfId="0" applyNumberFormat="1" applyFont="1" applyFill="1" applyBorder="1"/>
    <xf numFmtId="0" fontId="8" fillId="12" borderId="0" xfId="0" applyFont="1" applyFill="1" applyBorder="1"/>
    <xf numFmtId="164" fontId="8" fillId="12" borderId="0" xfId="0" applyNumberFormat="1" applyFont="1" applyFill="1"/>
    <xf numFmtId="0" fontId="1" fillId="12" borderId="0" xfId="0" applyFont="1" applyFill="1" applyBorder="1"/>
    <xf numFmtId="4" fontId="9" fillId="12" borderId="0" xfId="0" applyNumberFormat="1" applyFont="1" applyFill="1" applyBorder="1"/>
    <xf numFmtId="0" fontId="0" fillId="12" borderId="0" xfId="0" applyFill="1" applyBorder="1" applyAlignment="1">
      <alignment horizontal="center"/>
    </xf>
    <xf numFmtId="0" fontId="0" fillId="12" borderId="0" xfId="0" applyFill="1" applyBorder="1" applyAlignment="1"/>
    <xf numFmtId="164" fontId="8" fillId="12" borderId="19" xfId="0" applyNumberFormat="1" applyFont="1" applyFill="1" applyBorder="1"/>
    <xf numFmtId="0" fontId="8" fillId="12" borderId="0" xfId="0" applyNumberFormat="1" applyFont="1" applyFill="1"/>
    <xf numFmtId="0" fontId="0" fillId="12" borderId="19" xfId="0" applyFill="1" applyBorder="1"/>
    <xf numFmtId="0" fontId="9" fillId="12" borderId="0" xfId="0" applyFont="1" applyFill="1" applyBorder="1" applyAlignment="1">
      <alignment horizontal="center"/>
    </xf>
    <xf numFmtId="0" fontId="9" fillId="12" borderId="0" xfId="0" applyFont="1" applyFill="1" applyBorder="1"/>
    <xf numFmtId="0" fontId="9" fillId="12" borderId="0" xfId="0" applyFont="1" applyFill="1" applyBorder="1" applyAlignment="1"/>
    <xf numFmtId="0" fontId="9" fillId="12" borderId="0" xfId="0" applyFont="1" applyFill="1" applyBorder="1" applyAlignment="1">
      <alignment horizontal="right"/>
    </xf>
    <xf numFmtId="14" fontId="9" fillId="7" borderId="0" xfId="0" applyNumberFormat="1" applyFont="1" applyFill="1"/>
    <xf numFmtId="0" fontId="5" fillId="12" borderId="0" xfId="0" applyFont="1" applyFill="1"/>
    <xf numFmtId="0" fontId="5" fillId="12" borderId="0" xfId="0" applyFont="1" applyFill="1" applyBorder="1"/>
    <xf numFmtId="164" fontId="5" fillId="12" borderId="0" xfId="0" applyNumberFormat="1" applyFont="1" applyFill="1"/>
    <xf numFmtId="0" fontId="8" fillId="12" borderId="0" xfId="0" applyFont="1" applyFill="1"/>
    <xf numFmtId="164" fontId="0" fillId="12" borderId="0" xfId="0" applyNumberFormat="1" applyFill="1"/>
    <xf numFmtId="0" fontId="58" fillId="12" borderId="0" xfId="0" applyFont="1" applyFill="1"/>
    <xf numFmtId="0" fontId="1" fillId="12" borderId="0" xfId="0" applyFont="1" applyFill="1"/>
    <xf numFmtId="14" fontId="58" fillId="12" borderId="0" xfId="0" applyNumberFormat="1" applyFont="1" applyFill="1"/>
    <xf numFmtId="164" fontId="58" fillId="12" borderId="0" xfId="0" applyNumberFormat="1" applyFont="1" applyFill="1"/>
    <xf numFmtId="14" fontId="1" fillId="12" borderId="0" xfId="0" applyNumberFormat="1" applyFont="1" applyFill="1"/>
    <xf numFmtId="14" fontId="8" fillId="12" borderId="0" xfId="0" applyNumberFormat="1" applyFont="1" applyFill="1" applyBorder="1"/>
    <xf numFmtId="0" fontId="7" fillId="12" borderId="0" xfId="0" applyFont="1" applyFill="1"/>
    <xf numFmtId="164" fontId="7" fillId="12" borderId="0" xfId="0" applyNumberFormat="1" applyFont="1" applyFill="1" applyBorder="1"/>
    <xf numFmtId="164" fontId="7" fillId="12" borderId="0" xfId="0" applyNumberFormat="1" applyFont="1" applyFill="1"/>
    <xf numFmtId="14" fontId="7" fillId="12" borderId="0" xfId="0" applyNumberFormat="1" applyFont="1" applyFill="1"/>
    <xf numFmtId="0" fontId="7" fillId="12" borderId="0" xfId="0" applyNumberFormat="1" applyFont="1" applyFill="1"/>
    <xf numFmtId="14" fontId="0" fillId="12" borderId="0" xfId="0" applyNumberFormat="1" applyFill="1"/>
    <xf numFmtId="44" fontId="0" fillId="12" borderId="0" xfId="4" applyFont="1" applyFill="1"/>
    <xf numFmtId="14" fontId="30" fillId="12" borderId="0" xfId="0" applyNumberFormat="1" applyFont="1" applyFill="1"/>
    <xf numFmtId="44" fontId="9" fillId="12" borderId="0" xfId="0" applyNumberFormat="1" applyFont="1" applyFill="1"/>
    <xf numFmtId="164" fontId="0" fillId="12" borderId="0" xfId="0" applyNumberFormat="1" applyFill="1" applyBorder="1"/>
    <xf numFmtId="0" fontId="39" fillId="12" borderId="0" xfId="0" applyFont="1" applyFill="1"/>
    <xf numFmtId="0" fontId="39" fillId="12" borderId="0" xfId="0" applyNumberFormat="1" applyFont="1" applyFill="1"/>
    <xf numFmtId="164" fontId="39" fillId="12" borderId="0" xfId="0" applyNumberFormat="1" applyFont="1" applyFill="1"/>
    <xf numFmtId="0" fontId="40" fillId="12" borderId="0" xfId="0" applyFont="1" applyFill="1"/>
    <xf numFmtId="164" fontId="38" fillId="12" borderId="0" xfId="0" applyNumberFormat="1" applyFont="1" applyFill="1"/>
    <xf numFmtId="0" fontId="38" fillId="12" borderId="0" xfId="0" applyFont="1" applyFill="1"/>
    <xf numFmtId="44" fontId="0" fillId="12" borderId="0" xfId="0" applyNumberFormat="1" applyFill="1"/>
    <xf numFmtId="44" fontId="1" fillId="12" borderId="0" xfId="4" applyNumberFormat="1" applyFont="1" applyFill="1"/>
    <xf numFmtId="0" fontId="35" fillId="12" borderId="0" xfId="0" applyFont="1" applyFill="1" applyBorder="1" applyAlignment="1">
      <alignment horizontal="right"/>
    </xf>
    <xf numFmtId="4" fontId="35" fillId="12" borderId="0" xfId="0" applyNumberFormat="1" applyFont="1" applyFill="1" applyBorder="1" applyAlignment="1">
      <alignment horizontal="right"/>
    </xf>
    <xf numFmtId="0" fontId="35" fillId="12" borderId="0" xfId="0" applyFont="1" applyFill="1" applyAlignment="1">
      <alignment horizontal="right"/>
    </xf>
    <xf numFmtId="0" fontId="31" fillId="12" borderId="0" xfId="0" applyFont="1" applyFill="1" applyBorder="1" applyAlignment="1">
      <alignment horizontal="right"/>
    </xf>
    <xf numFmtId="14" fontId="27" fillId="12" borderId="0" xfId="0" applyNumberFormat="1" applyFont="1" applyFill="1" applyAlignment="1">
      <alignment horizontal="right"/>
    </xf>
    <xf numFmtId="0" fontId="5" fillId="12" borderId="0" xfId="0" applyNumberFormat="1" applyFont="1" applyFill="1" applyBorder="1"/>
    <xf numFmtId="164" fontId="5" fillId="12" borderId="0" xfId="0" applyNumberFormat="1" applyFont="1" applyFill="1" applyBorder="1"/>
    <xf numFmtId="164" fontId="1" fillId="12" borderId="0" xfId="0" applyNumberFormat="1" applyFont="1" applyFill="1"/>
    <xf numFmtId="0" fontId="49" fillId="12" borderId="0" xfId="0" applyFont="1" applyFill="1" applyBorder="1"/>
    <xf numFmtId="14" fontId="49" fillId="12" borderId="0" xfId="0" applyNumberFormat="1" applyFont="1" applyFill="1" applyBorder="1"/>
    <xf numFmtId="0" fontId="49" fillId="12" borderId="0" xfId="0" applyFont="1" applyFill="1"/>
    <xf numFmtId="164" fontId="49" fillId="12" borderId="0" xfId="0" applyNumberFormat="1" applyFont="1" applyFill="1"/>
    <xf numFmtId="0" fontId="49" fillId="12" borderId="0" xfId="0" applyNumberFormat="1" applyFont="1" applyFill="1"/>
    <xf numFmtId="44" fontId="0" fillId="12" borderId="0" xfId="4" applyFont="1" applyFill="1" applyBorder="1"/>
    <xf numFmtId="6" fontId="0" fillId="12" borderId="0" xfId="0" applyNumberFormat="1" applyFill="1" applyBorder="1"/>
    <xf numFmtId="4" fontId="46" fillId="12" borderId="0" xfId="0" applyNumberFormat="1" applyFont="1" applyFill="1" applyBorder="1" applyAlignment="1">
      <alignment horizontal="right"/>
    </xf>
    <xf numFmtId="0" fontId="15" fillId="12" borderId="0" xfId="0" applyFont="1" applyFill="1"/>
    <xf numFmtId="164" fontId="15" fillId="12" borderId="0" xfId="0" applyNumberFormat="1" applyFont="1" applyFill="1"/>
    <xf numFmtId="4" fontId="31" fillId="12" borderId="0" xfId="0" applyNumberFormat="1" applyFont="1" applyFill="1" applyBorder="1" applyAlignment="1">
      <alignment horizontal="right"/>
    </xf>
    <xf numFmtId="0" fontId="0" fillId="12" borderId="0" xfId="0" applyFill="1" applyBorder="1"/>
    <xf numFmtId="4" fontId="4" fillId="7" borderId="17" xfId="0" applyNumberFormat="1" applyFont="1" applyFill="1" applyBorder="1" applyAlignment="1"/>
    <xf numFmtId="4" fontId="4" fillId="7" borderId="17" xfId="0" applyNumberFormat="1" applyFont="1" applyFill="1" applyBorder="1" applyAlignment="1">
      <alignment horizontal="left"/>
    </xf>
    <xf numFmtId="4" fontId="4" fillId="7" borderId="16" xfId="0" applyNumberFormat="1" applyFont="1" applyFill="1" applyBorder="1" applyAlignment="1">
      <alignment horizontal="left"/>
    </xf>
    <xf numFmtId="0" fontId="42" fillId="7" borderId="11" xfId="0" applyFont="1" applyFill="1" applyBorder="1"/>
    <xf numFmtId="4" fontId="4" fillId="7" borderId="18" xfId="0" applyNumberFormat="1" applyFont="1" applyFill="1" applyBorder="1"/>
    <xf numFmtId="4" fontId="7" fillId="0" borderId="6" xfId="0" applyNumberFormat="1" applyFont="1" applyBorder="1" applyAlignment="1">
      <alignment horizontal="center"/>
    </xf>
    <xf numFmtId="8" fontId="0" fillId="12" borderId="0" xfId="0" applyNumberFormat="1" applyFill="1"/>
    <xf numFmtId="4" fontId="55" fillId="12" borderId="0" xfId="0" applyNumberFormat="1" applyFont="1" applyFill="1" applyBorder="1"/>
    <xf numFmtId="0" fontId="55" fillId="12" borderId="0" xfId="0" applyFont="1" applyFill="1" applyBorder="1"/>
    <xf numFmtId="0" fontId="56" fillId="12" borderId="0" xfId="0" applyFont="1" applyFill="1" applyBorder="1"/>
    <xf numFmtId="14" fontId="8" fillId="12" borderId="0" xfId="0" applyNumberFormat="1" applyFont="1" applyFill="1"/>
    <xf numFmtId="164" fontId="8" fillId="12" borderId="0" xfId="0" applyNumberFormat="1" applyFont="1" applyFill="1" applyBorder="1"/>
    <xf numFmtId="164" fontId="60" fillId="12" borderId="0" xfId="0" applyNumberFormat="1" applyFont="1" applyFill="1"/>
    <xf numFmtId="0" fontId="60" fillId="12" borderId="0" xfId="0" applyFont="1" applyFill="1"/>
    <xf numFmtId="164" fontId="37" fillId="12" borderId="0" xfId="0" applyNumberFormat="1" applyFont="1" applyFill="1"/>
    <xf numFmtId="0" fontId="37" fillId="12" borderId="0" xfId="0" applyFont="1" applyFill="1"/>
    <xf numFmtId="6" fontId="0" fillId="12" borderId="0" xfId="0" applyNumberFormat="1" applyFill="1"/>
    <xf numFmtId="4" fontId="59" fillId="7" borderId="0" xfId="0" applyNumberFormat="1" applyFont="1" applyFill="1" applyBorder="1" applyAlignment="1"/>
    <xf numFmtId="164" fontId="3" fillId="7" borderId="0" xfId="0" applyNumberFormat="1" applyFont="1" applyFill="1" applyAlignment="1"/>
    <xf numFmtId="0" fontId="7" fillId="0" borderId="0" xfId="0" applyFont="1" applyAlignment="1"/>
    <xf numFmtId="4" fontId="7" fillId="0" borderId="0" xfId="0" applyNumberFormat="1" applyFont="1" applyAlignment="1"/>
    <xf numFmtId="164" fontId="3" fillId="0" borderId="0" xfId="0" applyNumberFormat="1" applyFont="1" applyAlignment="1"/>
    <xf numFmtId="1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4" fontId="34" fillId="7" borderId="18" xfId="0" applyNumberFormat="1" applyFont="1" applyFill="1" applyBorder="1"/>
    <xf numFmtId="4" fontId="3" fillId="0" borderId="6" xfId="0" applyNumberFormat="1" applyFont="1" applyBorder="1" applyAlignment="1">
      <alignment horizontal="center"/>
    </xf>
    <xf numFmtId="4" fontId="7" fillId="7" borderId="0" xfId="0" applyNumberFormat="1" applyFont="1" applyFill="1" applyBorder="1" applyAlignment="1">
      <alignment horizontal="right"/>
    </xf>
    <xf numFmtId="1" fontId="7" fillId="7" borderId="0" xfId="0" applyNumberFormat="1" applyFont="1" applyFill="1" applyAlignment="1">
      <alignment vertical="center"/>
    </xf>
    <xf numFmtId="4" fontId="8" fillId="0" borderId="11" xfId="0" applyNumberFormat="1" applyFont="1" applyFill="1" applyBorder="1"/>
    <xf numFmtId="1" fontId="7" fillId="7" borderId="0" xfId="0" applyNumberFormat="1" applyFont="1" applyFill="1" applyAlignment="1">
      <alignment vertical="center"/>
    </xf>
    <xf numFmtId="1" fontId="7" fillId="7" borderId="0" xfId="0" applyNumberFormat="1" applyFont="1" applyFill="1" applyAlignment="1">
      <alignment vertical="center"/>
    </xf>
    <xf numFmtId="0" fontId="7" fillId="12" borderId="0" xfId="0" applyFont="1" applyFill="1" applyBorder="1" applyAlignment="1">
      <alignment horizontal="center"/>
    </xf>
    <xf numFmtId="0" fontId="61" fillId="12" borderId="0" xfId="1" applyFont="1" applyFill="1" applyBorder="1" applyAlignment="1">
      <alignment horizontal="center"/>
    </xf>
    <xf numFmtId="0" fontId="7" fillId="12" borderId="0" xfId="0" applyFont="1" applyFill="1" applyBorder="1"/>
    <xf numFmtId="4" fontId="7" fillId="12" borderId="0" xfId="0" applyNumberFormat="1" applyFont="1" applyFill="1"/>
    <xf numFmtId="0" fontId="61" fillId="7" borderId="0" xfId="1" applyFont="1" applyFill="1" applyBorder="1" applyAlignment="1">
      <alignment horizontal="center"/>
    </xf>
    <xf numFmtId="4" fontId="35" fillId="7" borderId="0" xfId="0" applyNumberFormat="1" applyFont="1" applyFill="1" applyBorder="1"/>
    <xf numFmtId="0" fontId="35" fillId="7" borderId="0" xfId="0" applyFont="1" applyFill="1" applyBorder="1"/>
    <xf numFmtId="168" fontId="7" fillId="7" borderId="0" xfId="9" applyNumberFormat="1" applyFont="1" applyFill="1" applyBorder="1"/>
    <xf numFmtId="2" fontId="16" fillId="7" borderId="0" xfId="0" applyNumberFormat="1" applyFont="1" applyFill="1" applyBorder="1"/>
    <xf numFmtId="164" fontId="65" fillId="7" borderId="0" xfId="2" applyNumberFormat="1" applyFont="1" applyFill="1"/>
    <xf numFmtId="166" fontId="7" fillId="7" borderId="0" xfId="0" applyNumberFormat="1" applyFont="1" applyFill="1" applyBorder="1" applyAlignment="1">
      <alignment horizontal="center"/>
    </xf>
    <xf numFmtId="164" fontId="66" fillId="7" borderId="0" xfId="6" applyNumberFormat="1" applyFont="1" applyFill="1"/>
    <xf numFmtId="0" fontId="7" fillId="0" borderId="0" xfId="0" applyFont="1" applyFill="1" applyBorder="1" applyAlignment="1">
      <alignment horizontal="left"/>
    </xf>
    <xf numFmtId="43" fontId="7" fillId="7" borderId="0" xfId="9" applyFont="1" applyFill="1" applyAlignment="1"/>
    <xf numFmtId="3" fontId="7" fillId="7" borderId="0" xfId="0" applyNumberFormat="1" applyFont="1" applyFill="1" applyAlignment="1"/>
    <xf numFmtId="43" fontId="1" fillId="7" borderId="0" xfId="9" applyFont="1" applyFill="1" applyBorder="1" applyAlignment="1">
      <alignment horizontal="right"/>
    </xf>
    <xf numFmtId="4" fontId="8" fillId="7" borderId="0" xfId="0" applyNumberFormat="1" applyFont="1" applyFill="1" applyAlignment="1">
      <alignment horizontal="right"/>
    </xf>
    <xf numFmtId="0" fontId="36" fillId="7" borderId="0" xfId="6" applyFont="1" applyFill="1" applyBorder="1" applyAlignment="1"/>
    <xf numFmtId="4" fontId="27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4" fontId="3" fillId="0" borderId="6" xfId="0" applyNumberFormat="1" applyFont="1" applyBorder="1" applyAlignment="1">
      <alignment horizontal="center"/>
    </xf>
    <xf numFmtId="0" fontId="29" fillId="0" borderId="0" xfId="0" applyFont="1" applyAlignment="1">
      <alignment horizontal="center"/>
    </xf>
    <xf numFmtId="4" fontId="29" fillId="0" borderId="0" xfId="0" applyNumberFormat="1" applyFont="1"/>
    <xf numFmtId="0" fontId="29" fillId="0" borderId="0" xfId="0" applyFont="1"/>
    <xf numFmtId="0" fontId="19" fillId="0" borderId="20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4" fontId="64" fillId="0" borderId="0" xfId="0" applyNumberFormat="1" applyFont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</cellXfs>
  <cellStyles count="10">
    <cellStyle name="Buena" xfId="1" builtinId="26"/>
    <cellStyle name="Incorrecto" xfId="2" builtinId="27"/>
    <cellStyle name="Millares" xfId="9" builtinId="3"/>
    <cellStyle name="Millares 2" xfId="3"/>
    <cellStyle name="Moneda" xfId="4" builtinId="4"/>
    <cellStyle name="Moneda 2" xfId="5"/>
    <cellStyle name="Neutral" xfId="6" builtinId="28"/>
    <cellStyle name="Normal" xfId="0" builtinId="0"/>
    <cellStyle name="Normal 2" xfId="7"/>
    <cellStyle name="Normal 2 2" xfId="8"/>
  </cellStyles>
  <dxfs count="0"/>
  <tableStyles count="0" defaultTableStyle="TableStyleMedium9" defaultPivotStyle="PivotStyleLight16"/>
  <colors>
    <mruColors>
      <color rgb="FF008000"/>
      <color rgb="FF00CC00"/>
      <color rgb="FF66FFFF"/>
      <color rgb="FF663300"/>
      <color rgb="FF3333FF"/>
      <color rgb="FFFF6600"/>
      <color rgb="FFF5F4D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915648"/>
        <c:axId val="267917184"/>
      </c:barChart>
      <c:catAx>
        <c:axId val="26791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7917184"/>
        <c:crosses val="autoZero"/>
        <c:auto val="1"/>
        <c:lblAlgn val="ctr"/>
        <c:lblOffset val="100"/>
        <c:noMultiLvlLbl val="0"/>
      </c:catAx>
      <c:valAx>
        <c:axId val="26791718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6791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83345</xdr:colOff>
      <xdr:row>0</xdr:row>
      <xdr:rowOff>0</xdr:rowOff>
    </xdr:from>
    <xdr:to>
      <xdr:col>1</xdr:col>
      <xdr:colOff>1069182</xdr:colOff>
      <xdr:row>2</xdr:row>
      <xdr:rowOff>323850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5" y="0"/>
          <a:ext cx="1152525" cy="1002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338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142875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340179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752475</xdr:colOff>
      <xdr:row>3</xdr:row>
      <xdr:rowOff>142875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142875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470" cy="626340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266699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64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164646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12246</xdr:colOff>
      <xdr:row>4</xdr:row>
      <xdr:rowOff>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0896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2</xdr:col>
      <xdr:colOff>228599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329046</xdr:colOff>
      <xdr:row>3</xdr:row>
      <xdr:rowOff>161925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5</xdr:col>
      <xdr:colOff>19049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9905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106135</xdr:colOff>
      <xdr:row>3</xdr:row>
      <xdr:rowOff>85725</xdr:rowOff>
    </xdr:to>
    <xdr:pic>
      <xdr:nvPicPr>
        <xdr:cNvPr id="4641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14654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95250</xdr:colOff>
      <xdr:row>3</xdr:row>
      <xdr:rowOff>142875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336096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1:M41"/>
  <sheetViews>
    <sheetView view="pageBreakPreview" zoomScale="80" zoomScaleNormal="112" zoomScaleSheetLayoutView="80" workbookViewId="0">
      <pane ySplit="5" topLeftCell="A6" activePane="bottomLeft" state="frozen"/>
      <selection pane="bottomLeft" activeCell="G14" sqref="G14"/>
    </sheetView>
  </sheetViews>
  <sheetFormatPr baseColWidth="10" defaultRowHeight="12.75" x14ac:dyDescent="0.2"/>
  <cols>
    <col min="1" max="1" width="2.42578125" customWidth="1"/>
    <col min="2" max="2" width="18.42578125" customWidth="1"/>
    <col min="3" max="3" width="41" customWidth="1"/>
    <col min="4" max="4" width="18.28515625" customWidth="1"/>
    <col min="5" max="5" width="23" customWidth="1"/>
    <col min="6" max="6" width="14.5703125" customWidth="1"/>
  </cols>
  <sheetData>
    <row r="1" spans="2:13" ht="27.75" x14ac:dyDescent="0.4">
      <c r="B1" s="79"/>
      <c r="C1" s="145" t="s">
        <v>31</v>
      </c>
      <c r="D1" s="79"/>
      <c r="E1" s="79"/>
      <c r="F1" s="79"/>
      <c r="G1" s="116"/>
    </row>
    <row r="2" spans="2:13" ht="25.5" x14ac:dyDescent="0.35">
      <c r="B2" s="79"/>
      <c r="C2" s="146" t="s">
        <v>30</v>
      </c>
      <c r="D2" s="79"/>
      <c r="E2" s="79"/>
      <c r="F2" s="79"/>
      <c r="G2" s="116"/>
    </row>
    <row r="3" spans="2:13" ht="33.75" customHeight="1" x14ac:dyDescent="0.2">
      <c r="B3" s="79"/>
      <c r="C3" s="79"/>
      <c r="D3" s="640">
        <f ca="1">TODAY()</f>
        <v>42553</v>
      </c>
      <c r="E3" s="640"/>
      <c r="F3" s="79"/>
      <c r="G3" s="116"/>
    </row>
    <row r="4" spans="2:13" ht="30.75" customHeight="1" x14ac:dyDescent="0.4">
      <c r="B4" s="637" t="s">
        <v>25</v>
      </c>
      <c r="C4" s="638"/>
      <c r="D4" s="67"/>
      <c r="E4" s="117"/>
      <c r="G4" s="116"/>
    </row>
    <row r="5" spans="2:13" ht="27" customHeight="1" x14ac:dyDescent="0.25">
      <c r="B5" s="639"/>
      <c r="C5" s="639"/>
      <c r="D5" s="118" t="s">
        <v>26</v>
      </c>
      <c r="E5" s="151" t="s">
        <v>40</v>
      </c>
      <c r="F5" s="121" t="s">
        <v>37</v>
      </c>
      <c r="G5" s="116"/>
    </row>
    <row r="6" spans="2:13" s="116" customFormat="1" ht="30.75" customHeight="1" x14ac:dyDescent="0.25">
      <c r="B6" s="284" t="str">
        <f>'BUCHE IBP '!C5</f>
        <v>BUCHE IBP</v>
      </c>
      <c r="C6" s="285"/>
      <c r="D6" s="282">
        <f>'BUCHE IBP '!G90</f>
        <v>7310.91</v>
      </c>
      <c r="E6" s="286">
        <f>'BUCHE IBP '!H90</f>
        <v>611</v>
      </c>
      <c r="F6" s="280">
        <v>36</v>
      </c>
    </row>
    <row r="7" spans="2:13" s="116" customFormat="1" ht="34.5" hidden="1" customHeight="1" x14ac:dyDescent="0.25">
      <c r="B7" s="284" t="str">
        <f>'BUCHE SEABOARD'!C5</f>
        <v>BUCHE SEABOARD</v>
      </c>
      <c r="C7" s="285"/>
      <c r="D7" s="351"/>
      <c r="E7" s="421"/>
      <c r="F7" s="416">
        <v>82</v>
      </c>
    </row>
    <row r="8" spans="2:13" s="116" customFormat="1" ht="42" hidden="1" customHeight="1" x14ac:dyDescent="0.25">
      <c r="B8" s="284" t="str">
        <f>CANALES!$C$5</f>
        <v>CANALES</v>
      </c>
      <c r="C8" s="285"/>
      <c r="D8" s="282">
        <f>CANALES!$G$142</f>
        <v>0</v>
      </c>
      <c r="E8" s="283">
        <f>CANALES!$H$142</f>
        <v>0</v>
      </c>
      <c r="F8" s="280">
        <v>29</v>
      </c>
    </row>
    <row r="9" spans="2:13" s="116" customFormat="1" ht="34.5" customHeight="1" thickBot="1" x14ac:dyDescent="0.3">
      <c r="B9" s="30" t="s">
        <v>76</v>
      </c>
      <c r="C9" s="281"/>
      <c r="D9" s="282">
        <f>'CONTRA SWIFT ROJA'!G185</f>
        <v>33177.649999999994</v>
      </c>
      <c r="E9" s="283">
        <f>'CONTRA SWIFT ROJA'!H185</f>
        <v>1119</v>
      </c>
      <c r="F9" s="415">
        <v>98</v>
      </c>
    </row>
    <row r="10" spans="2:13" s="116" customFormat="1" ht="34.5" hidden="1" customHeight="1" x14ac:dyDescent="0.25">
      <c r="B10" s="284" t="str">
        <f>'CAÑA DE LOMO'!C5</f>
        <v>CAÑAS SEABOARD</v>
      </c>
      <c r="C10" s="285"/>
      <c r="D10" s="282">
        <f>'CAÑA DE LOMO'!G197</f>
        <v>0</v>
      </c>
      <c r="E10" s="283">
        <f>'CAÑA DE LOMO'!H197</f>
        <v>0</v>
      </c>
      <c r="F10" s="416">
        <v>62</v>
      </c>
      <c r="G10" s="332"/>
    </row>
    <row r="11" spans="2:13" s="116" customFormat="1" ht="34.5" hidden="1" customHeight="1" thickBot="1" x14ac:dyDescent="0.3">
      <c r="B11" s="30" t="s">
        <v>101</v>
      </c>
      <c r="C11" s="285"/>
      <c r="D11" s="609">
        <f>'CAÑAS MAPLE'!G50</f>
        <v>1441.61</v>
      </c>
      <c r="E11" s="283">
        <f>'CAÑAS MAPLE'!H51</f>
        <v>62</v>
      </c>
      <c r="F11" s="416">
        <v>62</v>
      </c>
      <c r="G11" s="332"/>
    </row>
    <row r="12" spans="2:13" s="116" customFormat="1" ht="34.5" hidden="1" customHeight="1" x14ac:dyDescent="0.25">
      <c r="B12" s="284" t="str">
        <f>'CONTRA EXCEL NUEVA'!C5</f>
        <v>CONTRA EXCEL</v>
      </c>
      <c r="C12" s="285"/>
      <c r="D12" s="282">
        <f>'CONTRA EXCEL NUEVA'!G189</f>
        <v>9.2081897662410483E-13</v>
      </c>
      <c r="E12" s="283">
        <f>'CONTRA EXCEL NUEVA'!H189</f>
        <v>0</v>
      </c>
      <c r="F12" s="280">
        <v>98</v>
      </c>
    </row>
    <row r="13" spans="2:13" s="116" customFormat="1" ht="34.5" customHeight="1" x14ac:dyDescent="0.25">
      <c r="B13" s="284" t="str">
        <f>'QUESO GOUDA '!$C$5</f>
        <v>QUESO GOUDA</v>
      </c>
      <c r="C13" s="285"/>
      <c r="D13" s="282">
        <f>'QUESO GOUDA '!$G$210</f>
        <v>1479.3649999999996</v>
      </c>
      <c r="E13" s="283">
        <f>'QUESO GOUDA '!$H$210</f>
        <v>110</v>
      </c>
      <c r="F13" s="416">
        <v>70</v>
      </c>
      <c r="G13" s="229"/>
    </row>
    <row r="14" spans="2:13" s="116" customFormat="1" ht="34.5" customHeight="1" x14ac:dyDescent="0.25">
      <c r="B14" s="582" t="str">
        <f>'CORBATA SEABOARD '!C5</f>
        <v>CORBATA SEABOARD</v>
      </c>
      <c r="C14" s="583"/>
      <c r="D14" s="286">
        <f>'CORBATA SEABOARD '!G201</f>
        <v>2700.8</v>
      </c>
      <c r="E14" s="283">
        <f>'CORBATA SEABOARD '!H201</f>
        <v>150</v>
      </c>
      <c r="F14" s="417">
        <v>40</v>
      </c>
    </row>
    <row r="15" spans="2:13" s="116" customFormat="1" ht="34.5" customHeight="1" x14ac:dyDescent="0.25">
      <c r="B15" s="284" t="str">
        <f>'CUERO MAPLE'!$C$5</f>
        <v xml:space="preserve">CUERO BELLY MAPLE </v>
      </c>
      <c r="C15" s="285"/>
      <c r="D15" s="336">
        <f>'CUERO MAPLE'!$G$204</f>
        <v>14643.98</v>
      </c>
      <c r="E15" s="337">
        <f>'CUERO MAPLE'!H212</f>
        <v>538</v>
      </c>
      <c r="F15" s="414">
        <v>24</v>
      </c>
    </row>
    <row r="16" spans="2:13" s="116" customFormat="1" ht="34.5" hidden="1" customHeight="1" x14ac:dyDescent="0.25">
      <c r="B16" s="284" t="str">
        <f>'ESP CARNERO  ALLIANCE MUTTON '!$C$5</f>
        <v>ESP CARNERO ALLIANCE</v>
      </c>
      <c r="C16" s="285"/>
      <c r="D16" s="282">
        <f>'ESP CARNERO  ALLIANCE MUTTON '!G88</f>
        <v>242.85000000000002</v>
      </c>
      <c r="E16" s="282">
        <f>'ESP CARNERO  ALLIANCE MUTTON '!H88</f>
        <v>10</v>
      </c>
      <c r="F16" s="416">
        <v>74</v>
      </c>
      <c r="M16" s="247" t="s">
        <v>48</v>
      </c>
    </row>
    <row r="17" spans="2:11" s="116" customFormat="1" ht="34.5" customHeight="1" x14ac:dyDescent="0.25">
      <c r="B17" s="284" t="str">
        <f>'ESP. CORDERO ALIANCE LAMD'!$C$5</f>
        <v>ESP DE CORDERO ALLIANCE</v>
      </c>
      <c r="C17" s="285"/>
      <c r="D17" s="287">
        <f>'ESP. CORDERO ALIANCE LAMD'!G98</f>
        <v>8921.42</v>
      </c>
      <c r="E17" s="287">
        <f>'ESP. CORDERO ALIANCE LAMD'!H98</f>
        <v>424</v>
      </c>
      <c r="F17" s="416">
        <v>94</v>
      </c>
    </row>
    <row r="18" spans="2:11" s="116" customFormat="1" ht="34.5" hidden="1" customHeight="1" x14ac:dyDescent="0.25">
      <c r="B18" s="581" t="str">
        <f>NANA!C5</f>
        <v>NANA SEABOARD</v>
      </c>
      <c r="C18" s="281"/>
      <c r="D18" s="287">
        <f>NANA!G206</f>
        <v>0</v>
      </c>
      <c r="E18" s="288">
        <f>NANA!H206</f>
        <v>0</v>
      </c>
      <c r="F18" s="417">
        <v>36</v>
      </c>
      <c r="K18" s="247"/>
    </row>
    <row r="19" spans="2:11" s="347" customFormat="1" ht="34.5" customHeight="1" x14ac:dyDescent="0.25">
      <c r="B19" s="284" t="str">
        <f>'FILETE PESCADO'!$C$5</f>
        <v>FILETE DE PESCADO BASA</v>
      </c>
      <c r="C19" s="584"/>
      <c r="D19" s="282">
        <f>'FILETE PESCADO'!$G$191</f>
        <v>990</v>
      </c>
      <c r="E19" s="288">
        <f>'FILETE PESCADO'!$H$191</f>
        <v>99</v>
      </c>
      <c r="F19" s="418">
        <v>40</v>
      </c>
      <c r="G19" s="116"/>
    </row>
    <row r="20" spans="2:11" ht="34.5" customHeight="1" x14ac:dyDescent="0.25">
      <c r="B20" s="585" t="str">
        <f>'LENGUA DE CERDO SEABOARD'!C5</f>
        <v>LENGUA DE CERDO</v>
      </c>
      <c r="C20" s="285"/>
      <c r="D20" s="287">
        <f>'LENGUA DE CERDO SEABOARD'!G98</f>
        <v>225</v>
      </c>
      <c r="E20" s="287">
        <f>'LENGUA DE CERDO SEABOARD'!H98</f>
        <v>15</v>
      </c>
      <c r="F20" s="280">
        <v>54</v>
      </c>
      <c r="G20" s="347"/>
      <c r="I20" s="40" t="s">
        <v>48</v>
      </c>
    </row>
    <row r="21" spans="2:11" s="116" customFormat="1" ht="34.5" hidden="1" customHeight="1" x14ac:dyDescent="0.25">
      <c r="B21" s="585" t="str">
        <f>'LENGUA DE RES '!C6</f>
        <v>LENGUA DE RES PUNTA</v>
      </c>
      <c r="C21" s="285"/>
      <c r="D21" s="287">
        <f>'LENGUA DE RES '!G208</f>
        <v>187.41</v>
      </c>
      <c r="E21" s="288">
        <f>'LENGUA DE RES '!H208</f>
        <v>25</v>
      </c>
      <c r="F21" s="416">
        <v>150</v>
      </c>
    </row>
    <row r="22" spans="2:11" ht="34.5" customHeight="1" x14ac:dyDescent="0.25">
      <c r="B22" s="585" t="str">
        <f>'MENUDO EXCEL'!$C$5</f>
        <v>MENUDO EXCEL 27.24</v>
      </c>
      <c r="C22" s="285"/>
      <c r="D22" s="313">
        <f>'MENUDO EXCEL'!G83</f>
        <v>27216.399999999994</v>
      </c>
      <c r="E22" s="313">
        <f>'MENUDO EXCEL'!H83</f>
        <v>1000</v>
      </c>
      <c r="F22" s="416">
        <v>51</v>
      </c>
      <c r="G22" s="116"/>
    </row>
    <row r="23" spans="2:11" ht="34.5" hidden="1" customHeight="1" x14ac:dyDescent="0.25">
      <c r="B23" s="585" t="str">
        <f>'NANA SEABOARD'!C5</f>
        <v>NANA SEABOARD</v>
      </c>
      <c r="C23" s="285"/>
      <c r="D23" s="287">
        <f>'NANA SEABOARD'!G220</f>
        <v>0</v>
      </c>
      <c r="E23" s="287">
        <f>'NANA SEABOARD'!H220</f>
        <v>0</v>
      </c>
      <c r="F23" s="416">
        <v>34</v>
      </c>
      <c r="G23" s="116"/>
      <c r="H23" s="22"/>
      <c r="I23" s="22"/>
      <c r="J23" s="22"/>
    </row>
    <row r="24" spans="2:11" ht="34.5" customHeight="1" x14ac:dyDescent="0.25">
      <c r="B24" s="585" t="str">
        <f>'PAVO PARSON'!$C$5</f>
        <v>PAVO PARSON</v>
      </c>
      <c r="C24" s="285"/>
      <c r="D24" s="279">
        <f>'PAVO PARSON'!$G$199</f>
        <v>0</v>
      </c>
      <c r="E24" s="313">
        <f>'PAVO PARSON'!H199</f>
        <v>0</v>
      </c>
      <c r="F24" s="419">
        <v>70</v>
      </c>
      <c r="G24" s="210"/>
      <c r="H24" s="22"/>
      <c r="I24" s="22"/>
      <c r="J24" s="22"/>
    </row>
    <row r="25" spans="2:11" s="116" customFormat="1" ht="34.5" customHeight="1" x14ac:dyDescent="0.25">
      <c r="B25" s="284" t="str">
        <f>'PERNIL CON PIEL'!$C$5</f>
        <v xml:space="preserve">PERNIL CON PIEL </v>
      </c>
      <c r="C25" s="285"/>
      <c r="D25" s="282">
        <v>0</v>
      </c>
      <c r="E25" s="286">
        <v>0</v>
      </c>
      <c r="F25" s="416">
        <v>34</v>
      </c>
      <c r="G25" s="261"/>
    </row>
    <row r="26" spans="2:11" s="116" customFormat="1" ht="34.5" customHeight="1" x14ac:dyDescent="0.25">
      <c r="B26" s="284" t="str">
        <f>'SESO EN COPA SEABOARD 10.9 KGS'!C5</f>
        <v>SESO COPA SEABOARD 10.9</v>
      </c>
      <c r="C26" s="285"/>
      <c r="D26" s="282">
        <f>'SESO EN COPA SEABOARD 10.9 KGS'!G210</f>
        <v>3749.6599999999994</v>
      </c>
      <c r="E26" s="283">
        <f>'SESO EN COPA SEABOARD 10.9 KGS'!H210</f>
        <v>344</v>
      </c>
      <c r="F26" s="416">
        <v>780</v>
      </c>
      <c r="G26" s="361"/>
    </row>
    <row r="27" spans="2:11" s="116" customFormat="1" ht="34.5" customHeight="1" x14ac:dyDescent="0.25">
      <c r="B27" s="284" t="str">
        <f>'SESOS MARQUETA'!C5</f>
        <v>SESOS MARQUETA DANISH</v>
      </c>
      <c r="C27" s="285"/>
      <c r="D27" s="351">
        <f>'SESOS MARQUETA'!G90</f>
        <v>3090</v>
      </c>
      <c r="E27" s="351">
        <f>'SESOS MARQUETA'!H90</f>
        <v>309</v>
      </c>
      <c r="F27" s="416">
        <v>580</v>
      </c>
      <c r="G27" s="210"/>
    </row>
    <row r="28" spans="2:11" ht="34.5" hidden="1" customHeight="1" x14ac:dyDescent="0.25">
      <c r="B28" s="605" t="str">
        <f>'CAÑAS SMITHFIELD'!C5</f>
        <v>CAÑAS SMITHFIELD</v>
      </c>
      <c r="C28" s="285"/>
      <c r="D28" s="279">
        <f>'CAÑAS SMITHFIELD'!G213</f>
        <v>0</v>
      </c>
      <c r="E28" s="245">
        <f>'CAÑAS SMITHFIELD'!H213</f>
        <v>0</v>
      </c>
      <c r="F28" s="280">
        <v>62</v>
      </c>
      <c r="G28" s="272"/>
      <c r="H28" s="22"/>
      <c r="I28" s="22"/>
      <c r="J28" s="22"/>
      <c r="K28" s="40"/>
    </row>
    <row r="29" spans="2:11" ht="34.5" customHeight="1" x14ac:dyDescent="0.3">
      <c r="B29" s="357"/>
      <c r="C29" s="147" t="s">
        <v>27</v>
      </c>
      <c r="D29" s="244">
        <f>SUM(D6:D28)</f>
        <v>105377.05500000001</v>
      </c>
      <c r="E29" s="244">
        <f>SUM(E6:E28)</f>
        <v>4816</v>
      </c>
      <c r="F29" s="420"/>
      <c r="G29" s="116"/>
    </row>
    <row r="30" spans="2:11" ht="34.5" customHeight="1" x14ac:dyDescent="0.2">
      <c r="B30" s="212"/>
      <c r="C30" s="103"/>
      <c r="D30" s="317"/>
      <c r="E30" s="79"/>
      <c r="F30" s="103" t="s">
        <v>41</v>
      </c>
      <c r="G30" s="116"/>
      <c r="K30" s="116"/>
    </row>
    <row r="31" spans="2:11" ht="25.5" customHeight="1" x14ac:dyDescent="0.2">
      <c r="B31" s="103"/>
      <c r="C31" s="103"/>
      <c r="D31" s="79"/>
      <c r="E31" s="79"/>
      <c r="F31" s="103"/>
      <c r="G31" s="116"/>
    </row>
    <row r="32" spans="2:11" ht="25.5" customHeight="1" x14ac:dyDescent="0.2">
      <c r="B32" s="103"/>
      <c r="D32" s="79"/>
      <c r="E32" s="79"/>
      <c r="F32" s="103"/>
      <c r="G32" s="116"/>
    </row>
    <row r="33" spans="2:7" ht="25.5" customHeight="1" x14ac:dyDescent="0.2">
      <c r="D33" s="79" t="s">
        <v>41</v>
      </c>
      <c r="F33" s="22"/>
      <c r="G33" s="116"/>
    </row>
    <row r="34" spans="2:7" ht="0.75" customHeight="1" x14ac:dyDescent="0.2">
      <c r="F34" s="22"/>
      <c r="G34" s="116"/>
    </row>
    <row r="35" spans="2:7" ht="25.5" customHeight="1" x14ac:dyDescent="0.2">
      <c r="F35" s="22"/>
    </row>
    <row r="36" spans="2:7" ht="25.5" customHeight="1" x14ac:dyDescent="0.2">
      <c r="D36" s="79" t="s">
        <v>42</v>
      </c>
    </row>
    <row r="37" spans="2:7" ht="25.5" customHeight="1" x14ac:dyDescent="0.2"/>
    <row r="38" spans="2:7" ht="25.5" customHeight="1" x14ac:dyDescent="0.2"/>
    <row r="39" spans="2:7" ht="25.5" customHeight="1" x14ac:dyDescent="0.25">
      <c r="C39" s="112"/>
    </row>
    <row r="40" spans="2:7" ht="25.5" customHeight="1" x14ac:dyDescent="0.2">
      <c r="B40" s="22"/>
      <c r="C40" s="22"/>
    </row>
    <row r="41" spans="2:7" x14ac:dyDescent="0.2">
      <c r="B41" s="22"/>
    </row>
  </sheetData>
  <sortState ref="B6:H28">
    <sortCondition ref="B6:B28"/>
  </sortState>
  <mergeCells count="3">
    <mergeCell ref="B4:C4"/>
    <mergeCell ref="B5:C5"/>
    <mergeCell ref="D3:E3"/>
  </mergeCells>
  <phoneticPr fontId="10" type="noConversion"/>
  <pageMargins left="0.27559055118110237" right="0.35433070866141736" top="0.59055118110236227" bottom="0.6692913385826772" header="0" footer="0"/>
  <pageSetup scale="66" orientation="landscape" r:id="rId1"/>
  <headerFooter alignWithMargins="0"/>
  <colBreaks count="1" manualBreakCount="1">
    <brk id="1" max="36" man="1"/>
  </colBreaks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C000"/>
  </sheetPr>
  <dimension ref="A2:R235"/>
  <sheetViews>
    <sheetView topLeftCell="A5" zoomScale="120" zoomScaleNormal="120" zoomScaleSheetLayoutView="100" workbookViewId="0">
      <pane ySplit="4" topLeftCell="A9" activePane="bottomLeft" state="frozen"/>
      <selection activeCell="A5" sqref="A5"/>
      <selection pane="bottomLeft" activeCell="A10" sqref="A10"/>
    </sheetView>
  </sheetViews>
  <sheetFormatPr baseColWidth="10" defaultRowHeight="12.75" x14ac:dyDescent="0.2"/>
  <cols>
    <col min="1" max="1" width="6.5703125" customWidth="1"/>
    <col min="2" max="2" width="9.140625" customWidth="1"/>
    <col min="3" max="3" width="23.7109375" style="2" customWidth="1"/>
    <col min="4" max="4" width="6.85546875" customWidth="1"/>
    <col min="5" max="5" width="12.7109375" style="2" customWidth="1"/>
    <col min="6" max="6" width="6.28515625" customWidth="1"/>
    <col min="7" max="7" width="13.7109375" style="2" customWidth="1"/>
    <col min="8" max="8" width="7.7109375" customWidth="1"/>
    <col min="9" max="9" width="13.42578125" customWidth="1"/>
    <col min="10" max="10" width="26.85546875" customWidth="1"/>
    <col min="11" max="11" width="17.5703125" customWidth="1"/>
    <col min="12" max="12" width="8.5703125" customWidth="1"/>
    <col min="13" max="13" width="11.42578125" customWidth="1"/>
    <col min="14" max="14" width="17" style="3" customWidth="1"/>
    <col min="15" max="16" width="19.42578125" style="3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53</v>
      </c>
      <c r="D5" s="31"/>
      <c r="E5" s="30"/>
      <c r="F5" s="31"/>
      <c r="G5" s="30"/>
      <c r="H5" s="28" t="s">
        <v>1</v>
      </c>
      <c r="I5" s="30" t="s">
        <v>33</v>
      </c>
      <c r="J5" s="29"/>
      <c r="K5" s="29"/>
      <c r="L5" s="29"/>
      <c r="M5" s="29"/>
      <c r="N5" s="77"/>
      <c r="O5" s="77"/>
      <c r="P5" s="77"/>
    </row>
    <row r="6" spans="1:18" ht="18.75" thickBot="1" x14ac:dyDescent="0.3">
      <c r="A6" s="29"/>
      <c r="B6" s="28"/>
      <c r="C6" s="83"/>
      <c r="D6" s="29"/>
      <c r="E6" s="84"/>
      <c r="F6" s="28"/>
      <c r="G6" s="83"/>
      <c r="H6" s="29"/>
      <c r="I6" s="29"/>
      <c r="J6" s="29"/>
      <c r="K6" s="650" t="s">
        <v>22</v>
      </c>
      <c r="L6" s="651"/>
      <c r="M6" s="652"/>
      <c r="N6" s="77"/>
      <c r="O6" s="77"/>
      <c r="P6" s="77"/>
    </row>
    <row r="7" spans="1:18" ht="18" x14ac:dyDescent="0.25">
      <c r="A7" s="650" t="s">
        <v>2</v>
      </c>
      <c r="B7" s="652"/>
      <c r="C7" s="653" t="s">
        <v>3</v>
      </c>
      <c r="D7" s="654"/>
      <c r="E7" s="653" t="s">
        <v>4</v>
      </c>
      <c r="F7" s="654"/>
      <c r="G7" s="653" t="s">
        <v>5</v>
      </c>
      <c r="H7" s="654"/>
      <c r="I7" s="86" t="s">
        <v>17</v>
      </c>
      <c r="J7" s="85" t="s">
        <v>9</v>
      </c>
      <c r="K7" s="87" t="s">
        <v>6</v>
      </c>
      <c r="L7" s="88" t="s">
        <v>21</v>
      </c>
      <c r="M7" s="89"/>
      <c r="N7" s="90" t="s">
        <v>10</v>
      </c>
      <c r="O7" s="91" t="s">
        <v>11</v>
      </c>
      <c r="P7" s="90" t="s">
        <v>10</v>
      </c>
      <c r="Q7" s="59"/>
      <c r="R7" s="7"/>
    </row>
    <row r="8" spans="1:18" ht="18.75" thickBot="1" x14ac:dyDescent="0.3">
      <c r="A8" s="92" t="s">
        <v>19</v>
      </c>
      <c r="B8" s="93" t="s">
        <v>20</v>
      </c>
      <c r="C8" s="94" t="s">
        <v>12</v>
      </c>
      <c r="D8" s="95" t="s">
        <v>7</v>
      </c>
      <c r="E8" s="96" t="s">
        <v>12</v>
      </c>
      <c r="F8" s="97" t="s">
        <v>7</v>
      </c>
      <c r="G8" s="96" t="s">
        <v>12</v>
      </c>
      <c r="H8" s="97" t="s">
        <v>7</v>
      </c>
      <c r="I8" s="97" t="s">
        <v>18</v>
      </c>
      <c r="J8" s="97"/>
      <c r="K8" s="97" t="s">
        <v>13</v>
      </c>
      <c r="L8" s="97" t="s">
        <v>7</v>
      </c>
      <c r="M8" s="97" t="s">
        <v>8</v>
      </c>
      <c r="N8" s="98" t="s">
        <v>14</v>
      </c>
      <c r="O8" s="98" t="s">
        <v>15</v>
      </c>
      <c r="P8" s="98" t="s">
        <v>16</v>
      </c>
      <c r="Q8" s="67"/>
    </row>
    <row r="9" spans="1:18" ht="18" x14ac:dyDescent="0.25">
      <c r="A9" s="221" t="s">
        <v>83</v>
      </c>
      <c r="B9" s="226"/>
      <c r="C9" s="220"/>
      <c r="D9" s="221"/>
      <c r="E9" s="225"/>
      <c r="F9" s="226"/>
      <c r="G9" s="222">
        <v>9.2081897662410483E-13</v>
      </c>
      <c r="H9" s="219">
        <v>0</v>
      </c>
      <c r="I9" s="218"/>
      <c r="J9" s="219"/>
      <c r="K9" s="221"/>
      <c r="L9" s="50"/>
      <c r="M9" s="50"/>
      <c r="N9" s="77"/>
      <c r="O9" s="77"/>
      <c r="P9" s="99" t="e">
        <f>O9*#REF!</f>
        <v>#REF!</v>
      </c>
      <c r="Q9" s="67"/>
      <c r="R9" s="3"/>
    </row>
    <row r="10" spans="1:18" s="513" customFormat="1" ht="18" x14ac:dyDescent="0.25">
      <c r="A10" s="221"/>
      <c r="B10" s="226"/>
      <c r="C10" s="220"/>
      <c r="D10" s="221"/>
      <c r="E10" s="225"/>
      <c r="F10" s="226"/>
      <c r="G10" s="222">
        <v>9.2081897662410483E-13</v>
      </c>
      <c r="H10" s="219">
        <v>0</v>
      </c>
      <c r="I10" s="218"/>
      <c r="J10" s="219"/>
      <c r="K10" s="219"/>
      <c r="L10" s="532"/>
      <c r="M10" s="532"/>
      <c r="N10" s="534"/>
      <c r="O10" s="534"/>
      <c r="P10" s="534"/>
      <c r="Q10" s="535"/>
      <c r="R10" s="536"/>
    </row>
    <row r="11" spans="1:18" s="513" customFormat="1" ht="18" x14ac:dyDescent="0.25">
      <c r="A11" s="221"/>
      <c r="B11" s="226"/>
      <c r="C11" s="220"/>
      <c r="D11" s="221"/>
      <c r="E11" s="225"/>
      <c r="F11" s="320"/>
      <c r="G11" s="222">
        <f t="shared" ref="G11:G23" si="0">G10-E11+C11</f>
        <v>9.2081897662410483E-13</v>
      </c>
      <c r="H11" s="219">
        <f t="shared" ref="H11:H12" si="1">H10-F11+D11</f>
        <v>0</v>
      </c>
      <c r="I11" s="218"/>
      <c r="J11" s="219"/>
      <c r="K11" s="221"/>
      <c r="L11" s="532"/>
      <c r="M11" s="532"/>
      <c r="N11" s="534"/>
      <c r="O11" s="534"/>
      <c r="P11" s="534"/>
      <c r="Q11" s="535"/>
      <c r="R11" s="536"/>
    </row>
    <row r="12" spans="1:18" s="513" customFormat="1" ht="18" x14ac:dyDescent="0.25">
      <c r="A12" s="221"/>
      <c r="B12" s="218"/>
      <c r="C12" s="222"/>
      <c r="D12" s="219"/>
      <c r="E12" s="224"/>
      <c r="F12" s="218"/>
      <c r="G12" s="222">
        <f t="shared" si="0"/>
        <v>9.2081897662410483E-13</v>
      </c>
      <c r="H12" s="219">
        <f t="shared" si="1"/>
        <v>0</v>
      </c>
      <c r="I12" s="218"/>
      <c r="J12" s="219"/>
      <c r="K12" s="219"/>
      <c r="L12" s="532"/>
      <c r="M12" s="532"/>
      <c r="N12" s="534"/>
      <c r="O12" s="534"/>
      <c r="P12" s="534"/>
      <c r="Q12" s="535"/>
      <c r="R12" s="536"/>
    </row>
    <row r="13" spans="1:18" s="513" customFormat="1" ht="18" x14ac:dyDescent="0.25">
      <c r="A13" s="221"/>
      <c r="B13" s="218"/>
      <c r="C13" s="222"/>
      <c r="D13" s="219"/>
      <c r="E13" s="224"/>
      <c r="F13" s="218"/>
      <c r="G13" s="222">
        <f t="shared" si="0"/>
        <v>9.2081897662410483E-13</v>
      </c>
      <c r="H13" s="219">
        <f t="shared" ref="H13:H38" si="2">H12-F13+D13</f>
        <v>0</v>
      </c>
      <c r="I13" s="218"/>
      <c r="J13" s="219"/>
      <c r="K13" s="219"/>
      <c r="L13" s="532"/>
      <c r="M13" s="532"/>
      <c r="N13" s="534"/>
      <c r="O13" s="534"/>
      <c r="P13" s="534"/>
      <c r="Q13" s="535"/>
      <c r="R13" s="536"/>
    </row>
    <row r="14" spans="1:18" s="538" customFormat="1" ht="18" x14ac:dyDescent="0.25">
      <c r="A14" s="221"/>
      <c r="B14" s="218"/>
      <c r="C14" s="222"/>
      <c r="D14" s="219"/>
      <c r="E14" s="224"/>
      <c r="F14" s="218"/>
      <c r="G14" s="222">
        <f t="shared" si="0"/>
        <v>9.2081897662410483E-13</v>
      </c>
      <c r="H14" s="219">
        <f t="shared" si="2"/>
        <v>0</v>
      </c>
      <c r="I14" s="218"/>
      <c r="J14" s="219"/>
      <c r="K14" s="219"/>
      <c r="L14" s="532"/>
      <c r="M14" s="532"/>
      <c r="N14" s="534"/>
      <c r="O14" s="567"/>
      <c r="P14" s="534"/>
      <c r="Q14" s="535"/>
      <c r="R14" s="568"/>
    </row>
    <row r="15" spans="1:18" s="538" customFormat="1" ht="18" x14ac:dyDescent="0.25">
      <c r="A15" s="221"/>
      <c r="B15" s="226"/>
      <c r="C15" s="220"/>
      <c r="D15" s="221"/>
      <c r="E15" s="225"/>
      <c r="F15" s="226"/>
      <c r="G15" s="222">
        <f t="shared" si="0"/>
        <v>9.2081897662410483E-13</v>
      </c>
      <c r="H15" s="219">
        <f t="shared" si="2"/>
        <v>0</v>
      </c>
      <c r="I15" s="218"/>
      <c r="J15" s="219"/>
      <c r="K15" s="221"/>
      <c r="L15" s="532"/>
      <c r="M15" s="532"/>
      <c r="N15" s="534"/>
      <c r="O15" s="567"/>
      <c r="P15" s="534"/>
      <c r="Q15" s="535"/>
      <c r="R15" s="568"/>
    </row>
    <row r="16" spans="1:18" s="513" customFormat="1" ht="18" x14ac:dyDescent="0.25">
      <c r="A16" s="221"/>
      <c r="B16" s="226"/>
      <c r="C16" s="220"/>
      <c r="D16" s="221"/>
      <c r="E16" s="225"/>
      <c r="F16" s="226"/>
      <c r="G16" s="222">
        <f t="shared" si="0"/>
        <v>9.2081897662410483E-13</v>
      </c>
      <c r="H16" s="219">
        <f t="shared" si="2"/>
        <v>0</v>
      </c>
      <c r="I16" s="218"/>
      <c r="J16" s="219"/>
      <c r="K16" s="221"/>
      <c r="L16" s="532"/>
      <c r="M16" s="532"/>
      <c r="N16" s="534"/>
      <c r="O16" s="534"/>
      <c r="P16" s="534"/>
      <c r="Q16" s="535"/>
      <c r="R16" s="536"/>
    </row>
    <row r="17" spans="1:18" s="513" customFormat="1" ht="18" x14ac:dyDescent="0.25">
      <c r="A17" s="306"/>
      <c r="B17" s="226"/>
      <c r="C17" s="220"/>
      <c r="D17" s="221"/>
      <c r="E17" s="225"/>
      <c r="F17" s="226"/>
      <c r="G17" s="222">
        <f t="shared" si="0"/>
        <v>9.2081897662410483E-13</v>
      </c>
      <c r="H17" s="219">
        <f t="shared" si="2"/>
        <v>0</v>
      </c>
      <c r="I17" s="218"/>
      <c r="J17" s="219"/>
      <c r="K17" s="221"/>
      <c r="L17" s="532"/>
      <c r="M17" s="532"/>
      <c r="N17" s="534"/>
      <c r="O17" s="534"/>
      <c r="P17" s="534"/>
      <c r="Q17" s="535"/>
      <c r="R17" s="536"/>
    </row>
    <row r="18" spans="1:18" s="513" customFormat="1" ht="18" x14ac:dyDescent="0.25">
      <c r="A18" s="221"/>
      <c r="B18" s="226"/>
      <c r="C18" s="225"/>
      <c r="D18" s="226"/>
      <c r="E18" s="225"/>
      <c r="F18" s="226"/>
      <c r="G18" s="222">
        <f t="shared" si="0"/>
        <v>9.2081897662410483E-13</v>
      </c>
      <c r="H18" s="219">
        <f t="shared" si="2"/>
        <v>0</v>
      </c>
      <c r="I18" s="226"/>
      <c r="J18" s="219"/>
      <c r="K18" s="221"/>
      <c r="L18" s="533"/>
      <c r="M18" s="533"/>
      <c r="N18" s="567"/>
      <c r="O18" s="567"/>
      <c r="P18" s="534"/>
      <c r="Q18" s="535"/>
      <c r="R18" s="536"/>
    </row>
    <row r="19" spans="1:18" s="538" customFormat="1" ht="18" x14ac:dyDescent="0.25">
      <c r="A19" s="221"/>
      <c r="B19" s="226"/>
      <c r="C19" s="225"/>
      <c r="D19" s="226"/>
      <c r="E19" s="225"/>
      <c r="F19" s="226"/>
      <c r="G19" s="222">
        <f t="shared" si="0"/>
        <v>9.2081897662410483E-13</v>
      </c>
      <c r="H19" s="219">
        <f t="shared" si="2"/>
        <v>0</v>
      </c>
      <c r="I19" s="226"/>
      <c r="J19" s="221"/>
      <c r="K19" s="221"/>
      <c r="L19" s="532"/>
      <c r="M19" s="532"/>
      <c r="N19" s="534"/>
      <c r="O19" s="534"/>
      <c r="P19" s="534"/>
      <c r="Q19" s="535"/>
    </row>
    <row r="20" spans="1:18" s="538" customFormat="1" ht="18" x14ac:dyDescent="0.25">
      <c r="A20" s="221"/>
      <c r="B20" s="226"/>
      <c r="C20" s="225"/>
      <c r="D20" s="226"/>
      <c r="E20" s="225"/>
      <c r="F20" s="226"/>
      <c r="G20" s="222">
        <f t="shared" si="0"/>
        <v>9.2081897662410483E-13</v>
      </c>
      <c r="H20" s="219">
        <f t="shared" si="2"/>
        <v>0</v>
      </c>
      <c r="I20" s="226"/>
      <c r="J20" s="221"/>
      <c r="K20" s="221"/>
      <c r="L20" s="532"/>
      <c r="M20" s="532"/>
      <c r="N20" s="534"/>
      <c r="O20" s="534"/>
      <c r="P20" s="534"/>
      <c r="Q20" s="535"/>
    </row>
    <row r="21" spans="1:18" s="247" customFormat="1" ht="18" x14ac:dyDescent="0.25">
      <c r="A21" s="221"/>
      <c r="B21" s="226"/>
      <c r="C21" s="225"/>
      <c r="D21" s="226"/>
      <c r="E21" s="225"/>
      <c r="F21" s="226"/>
      <c r="G21" s="222">
        <f t="shared" si="0"/>
        <v>9.2081897662410483E-13</v>
      </c>
      <c r="H21" s="219">
        <f t="shared" si="2"/>
        <v>0</v>
      </c>
      <c r="I21" s="226"/>
      <c r="J21" s="221"/>
      <c r="K21" s="221"/>
      <c r="L21" s="221"/>
      <c r="M21" s="221"/>
      <c r="N21" s="266"/>
      <c r="O21" s="266"/>
      <c r="P21" s="266"/>
      <c r="Q21" s="207"/>
    </row>
    <row r="22" spans="1:18" s="247" customFormat="1" ht="18" x14ac:dyDescent="0.25">
      <c r="A22" s="221"/>
      <c r="B22" s="226"/>
      <c r="C22" s="225"/>
      <c r="D22" s="226"/>
      <c r="E22" s="225"/>
      <c r="F22" s="226"/>
      <c r="G22" s="222">
        <f t="shared" si="0"/>
        <v>9.2081897662410483E-13</v>
      </c>
      <c r="H22" s="219">
        <f t="shared" si="2"/>
        <v>0</v>
      </c>
      <c r="I22" s="226"/>
      <c r="J22" s="221"/>
      <c r="K22" s="221"/>
      <c r="L22" s="221"/>
      <c r="M22" s="221"/>
      <c r="N22" s="266"/>
      <c r="O22" s="266"/>
      <c r="P22" s="266" t="e">
        <f>O22*#REF!</f>
        <v>#REF!</v>
      </c>
      <c r="Q22" s="207"/>
    </row>
    <row r="23" spans="1:18" s="247" customFormat="1" ht="18" x14ac:dyDescent="0.25">
      <c r="A23" s="221"/>
      <c r="B23" s="226"/>
      <c r="C23" s="225"/>
      <c r="D23" s="226"/>
      <c r="E23" s="225"/>
      <c r="F23" s="226"/>
      <c r="G23" s="222">
        <f t="shared" si="0"/>
        <v>9.2081897662410483E-13</v>
      </c>
      <c r="H23" s="219">
        <f t="shared" si="2"/>
        <v>0</v>
      </c>
      <c r="I23" s="221"/>
      <c r="J23" s="221"/>
      <c r="K23" s="221"/>
      <c r="L23" s="221"/>
      <c r="M23" s="221"/>
      <c r="N23" s="266"/>
      <c r="O23" s="266"/>
      <c r="P23" s="266" t="e">
        <f>O23*#REF!</f>
        <v>#REF!</v>
      </c>
      <c r="Q23" s="207"/>
    </row>
    <row r="24" spans="1:18" s="116" customFormat="1" ht="18" x14ac:dyDescent="0.25">
      <c r="A24" s="221"/>
      <c r="B24" s="221"/>
      <c r="C24" s="220"/>
      <c r="D24" s="221"/>
      <c r="E24" s="220"/>
      <c r="F24" s="221"/>
      <c r="G24" s="222">
        <f t="shared" ref="G24:G44" si="3">G23-E24+C24</f>
        <v>9.2081897662410483E-13</v>
      </c>
      <c r="H24" s="219">
        <f t="shared" si="2"/>
        <v>0</v>
      </c>
      <c r="I24" s="221"/>
      <c r="J24" s="221"/>
      <c r="K24" s="221"/>
      <c r="L24" s="221"/>
      <c r="M24" s="221"/>
      <c r="N24" s="266"/>
      <c r="O24" s="266"/>
      <c r="P24" s="266" t="e">
        <f>O24*#REF!</f>
        <v>#REF!</v>
      </c>
      <c r="Q24" s="207"/>
    </row>
    <row r="25" spans="1:18" s="116" customFormat="1" ht="18" x14ac:dyDescent="0.25">
      <c r="A25" s="221"/>
      <c r="B25" s="221"/>
      <c r="C25" s="220"/>
      <c r="D25" s="221"/>
      <c r="E25" s="220"/>
      <c r="F25" s="221"/>
      <c r="G25" s="222">
        <f t="shared" si="3"/>
        <v>9.2081897662410483E-13</v>
      </c>
      <c r="H25" s="219">
        <f t="shared" si="2"/>
        <v>0</v>
      </c>
      <c r="I25" s="221"/>
      <c r="J25" s="221"/>
      <c r="K25" s="221"/>
      <c r="L25" s="221"/>
      <c r="M25" s="221"/>
      <c r="N25" s="266"/>
      <c r="O25" s="266"/>
      <c r="P25" s="266" t="e">
        <f>O25*#REF!</f>
        <v>#REF!</v>
      </c>
      <c r="Q25" s="207"/>
    </row>
    <row r="26" spans="1:18" s="116" customFormat="1" ht="18" x14ac:dyDescent="0.25">
      <c r="A26" s="221"/>
      <c r="B26" s="221"/>
      <c r="C26" s="220"/>
      <c r="D26" s="221"/>
      <c r="E26" s="220"/>
      <c r="F26" s="221"/>
      <c r="G26" s="222">
        <f t="shared" si="3"/>
        <v>9.2081897662410483E-13</v>
      </c>
      <c r="H26" s="219">
        <f t="shared" si="2"/>
        <v>0</v>
      </c>
      <c r="I26" s="221"/>
      <c r="J26" s="221"/>
      <c r="K26" s="221"/>
      <c r="L26" s="221"/>
      <c r="M26" s="221"/>
      <c r="N26" s="266"/>
      <c r="O26" s="266"/>
      <c r="P26" s="266" t="e">
        <f>O26*#REF!</f>
        <v>#REF!</v>
      </c>
      <c r="Q26" s="207"/>
    </row>
    <row r="27" spans="1:18" s="116" customFormat="1" ht="18" x14ac:dyDescent="0.25">
      <c r="A27" s="221"/>
      <c r="B27" s="221"/>
      <c r="C27" s="220"/>
      <c r="D27" s="221"/>
      <c r="E27" s="220"/>
      <c r="F27" s="221"/>
      <c r="G27" s="222">
        <f t="shared" si="3"/>
        <v>9.2081897662410483E-13</v>
      </c>
      <c r="H27" s="219">
        <f t="shared" si="2"/>
        <v>0</v>
      </c>
      <c r="I27" s="221"/>
      <c r="J27" s="221"/>
      <c r="K27" s="221"/>
      <c r="L27" s="221"/>
      <c r="M27" s="221"/>
      <c r="N27" s="266"/>
      <c r="O27" s="266"/>
      <c r="P27" s="266" t="e">
        <f>O27*#REF!</f>
        <v>#REF!</v>
      </c>
      <c r="Q27" s="207"/>
    </row>
    <row r="28" spans="1:18" s="116" customFormat="1" ht="18" x14ac:dyDescent="0.25">
      <c r="A28" s="221"/>
      <c r="B28" s="221"/>
      <c r="C28" s="220"/>
      <c r="D28" s="221"/>
      <c r="E28" s="220"/>
      <c r="F28" s="221"/>
      <c r="G28" s="222">
        <f t="shared" si="3"/>
        <v>9.2081897662410483E-13</v>
      </c>
      <c r="H28" s="219">
        <f t="shared" si="2"/>
        <v>0</v>
      </c>
      <c r="I28" s="221"/>
      <c r="J28" s="221"/>
      <c r="K28" s="221"/>
      <c r="L28" s="221"/>
      <c r="M28" s="221"/>
      <c r="N28" s="266"/>
      <c r="O28" s="266"/>
      <c r="P28" s="266" t="e">
        <f>O28*#REF!</f>
        <v>#REF!</v>
      </c>
      <c r="Q28" s="207"/>
    </row>
    <row r="29" spans="1:18" s="116" customFormat="1" ht="18" x14ac:dyDescent="0.25">
      <c r="A29" s="221"/>
      <c r="B29" s="221"/>
      <c r="C29" s="220"/>
      <c r="D29" s="221"/>
      <c r="E29" s="220"/>
      <c r="F29" s="221"/>
      <c r="G29" s="222">
        <f t="shared" si="3"/>
        <v>9.2081897662410483E-13</v>
      </c>
      <c r="H29" s="219">
        <f t="shared" si="2"/>
        <v>0</v>
      </c>
      <c r="I29" s="221"/>
      <c r="J29" s="221"/>
      <c r="K29" s="221"/>
      <c r="L29" s="221"/>
      <c r="M29" s="221"/>
      <c r="N29" s="266"/>
      <c r="O29" s="266"/>
      <c r="P29" s="266" t="e">
        <f>O29*#REF!</f>
        <v>#REF!</v>
      </c>
      <c r="Q29" s="207"/>
    </row>
    <row r="30" spans="1:18" s="116" customFormat="1" ht="18" x14ac:dyDescent="0.25">
      <c r="A30" s="221"/>
      <c r="B30" s="221"/>
      <c r="C30" s="220"/>
      <c r="D30" s="221"/>
      <c r="E30" s="220"/>
      <c r="F30" s="221"/>
      <c r="G30" s="222">
        <f t="shared" si="3"/>
        <v>9.2081897662410483E-13</v>
      </c>
      <c r="H30" s="219">
        <f t="shared" si="2"/>
        <v>0</v>
      </c>
      <c r="I30" s="221"/>
      <c r="J30" s="221"/>
      <c r="K30" s="221"/>
      <c r="L30" s="221"/>
      <c r="M30" s="221"/>
      <c r="N30" s="266"/>
      <c r="O30" s="266"/>
      <c r="P30" s="266" t="e">
        <f>O30*#REF!</f>
        <v>#REF!</v>
      </c>
      <c r="Q30" s="207"/>
    </row>
    <row r="31" spans="1:18" s="116" customFormat="1" ht="18" x14ac:dyDescent="0.25">
      <c r="A31" s="221"/>
      <c r="B31" s="221"/>
      <c r="C31" s="220"/>
      <c r="D31" s="221"/>
      <c r="E31" s="220"/>
      <c r="F31" s="221"/>
      <c r="G31" s="222">
        <f t="shared" si="3"/>
        <v>9.2081897662410483E-13</v>
      </c>
      <c r="H31" s="219">
        <f t="shared" si="2"/>
        <v>0</v>
      </c>
      <c r="I31" s="221"/>
      <c r="J31" s="221"/>
      <c r="K31" s="221"/>
      <c r="L31" s="221"/>
      <c r="M31" s="221"/>
      <c r="N31" s="266"/>
      <c r="O31" s="266"/>
      <c r="P31" s="266"/>
      <c r="Q31" s="207"/>
    </row>
    <row r="32" spans="1:18" s="116" customFormat="1" ht="18" x14ac:dyDescent="0.25">
      <c r="A32" s="221"/>
      <c r="B32" s="221"/>
      <c r="C32" s="220"/>
      <c r="D32" s="221"/>
      <c r="E32" s="220"/>
      <c r="F32" s="221"/>
      <c r="G32" s="222">
        <f t="shared" si="3"/>
        <v>9.2081897662410483E-13</v>
      </c>
      <c r="H32" s="219">
        <f t="shared" si="2"/>
        <v>0</v>
      </c>
      <c r="I32" s="221"/>
      <c r="J32" s="221"/>
      <c r="K32" s="221"/>
      <c r="L32" s="221"/>
      <c r="M32" s="221"/>
      <c r="N32" s="266"/>
      <c r="O32" s="266"/>
      <c r="P32" s="266">
        <f t="shared" ref="P32:P63" si="4">O32*G10</f>
        <v>0</v>
      </c>
      <c r="Q32" s="207"/>
    </row>
    <row r="33" spans="1:17" s="116" customFormat="1" ht="18" x14ac:dyDescent="0.25">
      <c r="A33" s="221"/>
      <c r="B33" s="221"/>
      <c r="C33" s="220"/>
      <c r="D33" s="221"/>
      <c r="E33" s="220"/>
      <c r="F33" s="221"/>
      <c r="G33" s="222">
        <f t="shared" si="3"/>
        <v>9.2081897662410483E-13</v>
      </c>
      <c r="H33" s="219">
        <f t="shared" si="2"/>
        <v>0</v>
      </c>
      <c r="I33" s="221"/>
      <c r="J33" s="221"/>
      <c r="K33" s="221"/>
      <c r="L33" s="221"/>
      <c r="M33" s="221"/>
      <c r="N33" s="266"/>
      <c r="O33" s="266"/>
      <c r="P33" s="266">
        <f t="shared" si="4"/>
        <v>0</v>
      </c>
      <c r="Q33" s="207"/>
    </row>
    <row r="34" spans="1:17" s="116" customFormat="1" ht="18" x14ac:dyDescent="0.25">
      <c r="A34" s="221"/>
      <c r="B34" s="221"/>
      <c r="C34" s="220"/>
      <c r="D34" s="221"/>
      <c r="E34" s="220"/>
      <c r="F34" s="221"/>
      <c r="G34" s="222">
        <f t="shared" si="3"/>
        <v>9.2081897662410483E-13</v>
      </c>
      <c r="H34" s="219">
        <f t="shared" si="2"/>
        <v>0</v>
      </c>
      <c r="I34" s="221"/>
      <c r="J34" s="221"/>
      <c r="K34" s="221"/>
      <c r="L34" s="219"/>
      <c r="M34" s="219"/>
      <c r="N34" s="266"/>
      <c r="O34" s="266"/>
      <c r="P34" s="266">
        <f t="shared" si="4"/>
        <v>0</v>
      </c>
      <c r="Q34" s="207"/>
    </row>
    <row r="35" spans="1:17" s="116" customFormat="1" ht="18" x14ac:dyDescent="0.25">
      <c r="A35" s="221"/>
      <c r="B35" s="221"/>
      <c r="C35" s="220"/>
      <c r="D35" s="221"/>
      <c r="E35" s="220"/>
      <c r="F35" s="221"/>
      <c r="G35" s="222">
        <f t="shared" si="3"/>
        <v>9.2081897662410483E-13</v>
      </c>
      <c r="H35" s="219">
        <f t="shared" si="2"/>
        <v>0</v>
      </c>
      <c r="I35" s="221"/>
      <c r="J35" s="221"/>
      <c r="K35" s="221"/>
      <c r="L35" s="219"/>
      <c r="M35" s="219"/>
      <c r="N35" s="266"/>
      <c r="O35" s="266"/>
      <c r="P35" s="266">
        <f t="shared" si="4"/>
        <v>0</v>
      </c>
      <c r="Q35" s="207"/>
    </row>
    <row r="36" spans="1:17" s="116" customFormat="1" ht="18" x14ac:dyDescent="0.25">
      <c r="A36" s="221"/>
      <c r="B36" s="221"/>
      <c r="C36" s="220"/>
      <c r="D36" s="221"/>
      <c r="E36" s="220"/>
      <c r="F36" s="221"/>
      <c r="G36" s="222">
        <f t="shared" si="3"/>
        <v>9.2081897662410483E-13</v>
      </c>
      <c r="H36" s="219">
        <f t="shared" si="2"/>
        <v>0</v>
      </c>
      <c r="I36" s="221"/>
      <c r="J36" s="221"/>
      <c r="K36" s="221"/>
      <c r="L36" s="219"/>
      <c r="M36" s="219"/>
      <c r="N36" s="266"/>
      <c r="O36" s="266"/>
      <c r="P36" s="266">
        <f t="shared" si="4"/>
        <v>0</v>
      </c>
      <c r="Q36" s="207"/>
    </row>
    <row r="37" spans="1:17" s="116" customFormat="1" ht="18" x14ac:dyDescent="0.25">
      <c r="A37" s="221"/>
      <c r="B37" s="221"/>
      <c r="C37" s="220"/>
      <c r="D37" s="221"/>
      <c r="E37" s="220"/>
      <c r="F37" s="221"/>
      <c r="G37" s="222">
        <f t="shared" si="3"/>
        <v>9.2081897662410483E-13</v>
      </c>
      <c r="H37" s="219">
        <f t="shared" si="2"/>
        <v>0</v>
      </c>
      <c r="I37" s="221"/>
      <c r="J37" s="221"/>
      <c r="K37" s="221"/>
      <c r="L37" s="221"/>
      <c r="M37" s="221"/>
      <c r="N37" s="266"/>
      <c r="O37" s="266"/>
      <c r="P37" s="266">
        <f t="shared" si="4"/>
        <v>0</v>
      </c>
      <c r="Q37" s="207"/>
    </row>
    <row r="38" spans="1:17" s="116" customFormat="1" ht="18" x14ac:dyDescent="0.25">
      <c r="A38" s="221"/>
      <c r="B38" s="221"/>
      <c r="C38" s="220"/>
      <c r="D38" s="221"/>
      <c r="E38" s="220"/>
      <c r="F38" s="221"/>
      <c r="G38" s="222">
        <f t="shared" si="3"/>
        <v>9.2081897662410483E-13</v>
      </c>
      <c r="H38" s="219">
        <f t="shared" si="2"/>
        <v>0</v>
      </c>
      <c r="I38" s="221"/>
      <c r="J38" s="221"/>
      <c r="K38" s="221"/>
      <c r="L38" s="221"/>
      <c r="M38" s="221"/>
      <c r="N38" s="266"/>
      <c r="O38" s="266"/>
      <c r="P38" s="266">
        <f t="shared" si="4"/>
        <v>0</v>
      </c>
      <c r="Q38" s="207"/>
    </row>
    <row r="39" spans="1:17" s="116" customFormat="1" ht="18" x14ac:dyDescent="0.25">
      <c r="A39" s="221"/>
      <c r="B39" s="221"/>
      <c r="C39" s="222"/>
      <c r="D39" s="221"/>
      <c r="E39" s="220"/>
      <c r="F39" s="221"/>
      <c r="G39" s="222">
        <f t="shared" si="3"/>
        <v>9.2081897662410483E-13</v>
      </c>
      <c r="H39" s="221">
        <f t="shared" ref="G39:H71" si="5">H38-F39+D39</f>
        <v>0</v>
      </c>
      <c r="I39" s="221"/>
      <c r="J39" s="221"/>
      <c r="K39" s="221"/>
      <c r="L39" s="221"/>
      <c r="M39" s="221"/>
      <c r="N39" s="266"/>
      <c r="O39" s="266"/>
      <c r="P39" s="266">
        <f t="shared" si="4"/>
        <v>0</v>
      </c>
      <c r="Q39" s="207"/>
    </row>
    <row r="40" spans="1:17" s="116" customFormat="1" ht="18" x14ac:dyDescent="0.25">
      <c r="A40" s="221"/>
      <c r="B40" s="221"/>
      <c r="C40" s="220"/>
      <c r="D40" s="221"/>
      <c r="E40" s="220"/>
      <c r="F40" s="221"/>
      <c r="G40" s="222">
        <f t="shared" si="3"/>
        <v>9.2081897662410483E-13</v>
      </c>
      <c r="H40" s="221">
        <f t="shared" si="5"/>
        <v>0</v>
      </c>
      <c r="I40" s="221"/>
      <c r="J40" s="221"/>
      <c r="K40" s="221"/>
      <c r="L40" s="221"/>
      <c r="M40" s="221"/>
      <c r="N40" s="266"/>
      <c r="O40" s="266"/>
      <c r="P40" s="266">
        <f t="shared" si="4"/>
        <v>0</v>
      </c>
      <c r="Q40" s="207"/>
    </row>
    <row r="41" spans="1:17" s="116" customFormat="1" ht="18" x14ac:dyDescent="0.25">
      <c r="A41" s="221"/>
      <c r="B41" s="221"/>
      <c r="C41" s="220"/>
      <c r="D41" s="221"/>
      <c r="E41" s="220"/>
      <c r="F41" s="221"/>
      <c r="G41" s="222">
        <f t="shared" si="3"/>
        <v>9.2081897662410483E-13</v>
      </c>
      <c r="H41" s="221">
        <f t="shared" si="5"/>
        <v>0</v>
      </c>
      <c r="I41" s="221"/>
      <c r="J41" s="221"/>
      <c r="K41" s="221"/>
      <c r="L41" s="221"/>
      <c r="M41" s="221"/>
      <c r="N41" s="266"/>
      <c r="O41" s="266"/>
      <c r="P41" s="266">
        <f t="shared" si="4"/>
        <v>0</v>
      </c>
      <c r="Q41" s="207"/>
    </row>
    <row r="42" spans="1:17" s="116" customFormat="1" ht="18" x14ac:dyDescent="0.25">
      <c r="A42" s="221"/>
      <c r="B42" s="221"/>
      <c r="C42" s="220"/>
      <c r="D42" s="221"/>
      <c r="E42" s="220"/>
      <c r="F42" s="221"/>
      <c r="G42" s="222">
        <f t="shared" si="3"/>
        <v>9.2081897662410483E-13</v>
      </c>
      <c r="H42" s="221">
        <f t="shared" si="5"/>
        <v>0</v>
      </c>
      <c r="I42" s="221"/>
      <c r="J42" s="221"/>
      <c r="K42" s="221"/>
      <c r="L42" s="221"/>
      <c r="M42" s="221"/>
      <c r="N42" s="266"/>
      <c r="O42" s="266"/>
      <c r="P42" s="266">
        <f t="shared" si="4"/>
        <v>0</v>
      </c>
      <c r="Q42" s="207"/>
    </row>
    <row r="43" spans="1:17" s="116" customFormat="1" ht="18" x14ac:dyDescent="0.25">
      <c r="A43" s="221"/>
      <c r="B43" s="221"/>
      <c r="C43" s="220"/>
      <c r="D43" s="221"/>
      <c r="E43" s="220"/>
      <c r="F43" s="221"/>
      <c r="G43" s="222">
        <f t="shared" si="3"/>
        <v>9.2081897662410483E-13</v>
      </c>
      <c r="H43" s="221">
        <f t="shared" si="5"/>
        <v>0</v>
      </c>
      <c r="I43" s="221"/>
      <c r="J43" s="221"/>
      <c r="K43" s="221"/>
      <c r="L43" s="221" t="str">
        <f t="shared" ref="L43:L60" si="6">IF(D21&gt;0,D21," ")</f>
        <v xml:space="preserve"> </v>
      </c>
      <c r="M43" s="221"/>
      <c r="N43" s="266"/>
      <c r="O43" s="266"/>
      <c r="P43" s="266">
        <f t="shared" si="4"/>
        <v>0</v>
      </c>
      <c r="Q43" s="207"/>
    </row>
    <row r="44" spans="1:17" s="116" customFormat="1" ht="18" x14ac:dyDescent="0.25">
      <c r="A44" s="221"/>
      <c r="B44" s="221"/>
      <c r="C44" s="220"/>
      <c r="D44" s="221"/>
      <c r="E44" s="220"/>
      <c r="F44" s="221"/>
      <c r="G44" s="222">
        <f t="shared" si="3"/>
        <v>9.2081897662410483E-13</v>
      </c>
      <c r="H44" s="221">
        <f t="shared" si="5"/>
        <v>0</v>
      </c>
      <c r="I44" s="221"/>
      <c r="J44" s="221"/>
      <c r="K44" s="221"/>
      <c r="L44" s="221" t="str">
        <f t="shared" si="6"/>
        <v xml:space="preserve"> </v>
      </c>
      <c r="M44" s="221"/>
      <c r="N44" s="266"/>
      <c r="O44" s="266"/>
      <c r="P44" s="266">
        <f t="shared" si="4"/>
        <v>0</v>
      </c>
      <c r="Q44" s="207"/>
    </row>
    <row r="45" spans="1:17" s="116" customFormat="1" ht="18" x14ac:dyDescent="0.25">
      <c r="A45" s="221"/>
      <c r="B45" s="221"/>
      <c r="C45" s="220"/>
      <c r="D45" s="221"/>
      <c r="E45" s="220"/>
      <c r="F45" s="221"/>
      <c r="G45" s="220">
        <f t="shared" si="5"/>
        <v>9.2081897662410483E-13</v>
      </c>
      <c r="H45" s="221">
        <f t="shared" si="5"/>
        <v>0</v>
      </c>
      <c r="I45" s="221"/>
      <c r="J45" s="221"/>
      <c r="K45" s="221"/>
      <c r="L45" s="221" t="str">
        <f t="shared" si="6"/>
        <v xml:space="preserve"> </v>
      </c>
      <c r="M45" s="221"/>
      <c r="N45" s="266"/>
      <c r="O45" s="266"/>
      <c r="P45" s="266">
        <f t="shared" si="4"/>
        <v>0</v>
      </c>
      <c r="Q45" s="207"/>
    </row>
    <row r="46" spans="1:17" s="116" customFormat="1" ht="18" x14ac:dyDescent="0.25">
      <c r="A46" s="29"/>
      <c r="B46" s="29"/>
      <c r="C46" s="84"/>
      <c r="D46" s="29"/>
      <c r="E46" s="84"/>
      <c r="F46" s="29"/>
      <c r="G46" s="220">
        <f t="shared" si="5"/>
        <v>9.2081897662410483E-13</v>
      </c>
      <c r="H46" s="221">
        <f t="shared" si="5"/>
        <v>0</v>
      </c>
      <c r="I46" s="50"/>
      <c r="J46" s="50"/>
      <c r="K46" s="29"/>
      <c r="L46" s="221" t="str">
        <f t="shared" si="6"/>
        <v xml:space="preserve"> </v>
      </c>
      <c r="M46" s="221"/>
      <c r="N46" s="266"/>
      <c r="O46" s="266"/>
      <c r="P46" s="266">
        <f t="shared" si="4"/>
        <v>0</v>
      </c>
      <c r="Q46" s="207"/>
    </row>
    <row r="47" spans="1:17" s="116" customFormat="1" ht="18" x14ac:dyDescent="0.25">
      <c r="A47" s="29"/>
      <c r="B47" s="29"/>
      <c r="C47" s="84"/>
      <c r="D47" s="29"/>
      <c r="E47" s="84"/>
      <c r="F47" s="29"/>
      <c r="G47" s="220">
        <f t="shared" si="5"/>
        <v>9.2081897662410483E-13</v>
      </c>
      <c r="H47" s="221">
        <f t="shared" si="5"/>
        <v>0</v>
      </c>
      <c r="I47" s="50"/>
      <c r="J47" s="50"/>
      <c r="K47" s="29"/>
      <c r="L47" s="221" t="str">
        <f t="shared" si="6"/>
        <v xml:space="preserve"> </v>
      </c>
      <c r="M47" s="221"/>
      <c r="N47" s="266"/>
      <c r="O47" s="266"/>
      <c r="P47" s="266">
        <f t="shared" si="4"/>
        <v>0</v>
      </c>
      <c r="Q47" s="207"/>
    </row>
    <row r="48" spans="1:17" s="116" customFormat="1" ht="18" x14ac:dyDescent="0.25">
      <c r="A48" s="29"/>
      <c r="B48" s="29"/>
      <c r="C48" s="84"/>
      <c r="D48" s="29"/>
      <c r="E48" s="84"/>
      <c r="F48" s="29"/>
      <c r="G48" s="220">
        <f t="shared" si="5"/>
        <v>9.2081897662410483E-13</v>
      </c>
      <c r="H48" s="221">
        <f t="shared" si="5"/>
        <v>0</v>
      </c>
      <c r="I48" s="50"/>
      <c r="J48" s="50"/>
      <c r="K48" s="29"/>
      <c r="L48" s="221" t="str">
        <f t="shared" si="6"/>
        <v xml:space="preserve"> </v>
      </c>
      <c r="M48" s="221"/>
      <c r="N48" s="266"/>
      <c r="O48" s="266"/>
      <c r="P48" s="266">
        <f t="shared" si="4"/>
        <v>0</v>
      </c>
      <c r="Q48" s="207"/>
    </row>
    <row r="49" spans="1:17" s="116" customFormat="1" ht="18" x14ac:dyDescent="0.25">
      <c r="A49" s="29"/>
      <c r="B49" s="29"/>
      <c r="C49" s="84"/>
      <c r="D49" s="29"/>
      <c r="E49" s="84"/>
      <c r="F49" s="29"/>
      <c r="G49" s="220">
        <f t="shared" si="5"/>
        <v>9.2081897662410483E-13</v>
      </c>
      <c r="H49" s="221">
        <f t="shared" si="5"/>
        <v>0</v>
      </c>
      <c r="I49" s="50"/>
      <c r="J49" s="50"/>
      <c r="K49" s="29"/>
      <c r="L49" s="221" t="str">
        <f t="shared" si="6"/>
        <v xml:space="preserve"> </v>
      </c>
      <c r="M49" s="221"/>
      <c r="N49" s="266"/>
      <c r="O49" s="266"/>
      <c r="P49" s="266">
        <f t="shared" si="4"/>
        <v>0</v>
      </c>
      <c r="Q49" s="207"/>
    </row>
    <row r="50" spans="1:17" s="116" customFormat="1" ht="18" x14ac:dyDescent="0.25">
      <c r="A50" s="29"/>
      <c r="B50" s="29"/>
      <c r="C50" s="84"/>
      <c r="D50" s="29"/>
      <c r="E50" s="84"/>
      <c r="F50" s="29"/>
      <c r="G50" s="220">
        <f t="shared" si="5"/>
        <v>9.2081897662410483E-13</v>
      </c>
      <c r="H50" s="221">
        <f t="shared" si="5"/>
        <v>0</v>
      </c>
      <c r="I50" s="50"/>
      <c r="J50" s="50"/>
      <c r="K50" s="29"/>
      <c r="L50" s="221" t="str">
        <f t="shared" si="6"/>
        <v xml:space="preserve"> </v>
      </c>
      <c r="M50" s="221"/>
      <c r="N50" s="266"/>
      <c r="O50" s="266"/>
      <c r="P50" s="266">
        <f t="shared" si="4"/>
        <v>0</v>
      </c>
      <c r="Q50" s="207"/>
    </row>
    <row r="51" spans="1:17" s="116" customFormat="1" ht="18" x14ac:dyDescent="0.25">
      <c r="A51" s="29"/>
      <c r="B51" s="29"/>
      <c r="C51" s="84"/>
      <c r="D51" s="29"/>
      <c r="E51" s="84"/>
      <c r="F51" s="29"/>
      <c r="G51" s="220">
        <f t="shared" si="5"/>
        <v>9.2081897662410483E-13</v>
      </c>
      <c r="H51" s="221">
        <f t="shared" si="5"/>
        <v>0</v>
      </c>
      <c r="I51" s="50"/>
      <c r="J51" s="50"/>
      <c r="K51" s="29"/>
      <c r="L51" s="221" t="str">
        <f t="shared" si="6"/>
        <v xml:space="preserve"> </v>
      </c>
      <c r="M51" s="221"/>
      <c r="N51" s="266"/>
      <c r="O51" s="266"/>
      <c r="P51" s="266">
        <f t="shared" si="4"/>
        <v>0</v>
      </c>
      <c r="Q51" s="207"/>
    </row>
    <row r="52" spans="1:17" s="116" customFormat="1" ht="18" x14ac:dyDescent="0.25">
      <c r="A52" s="29"/>
      <c r="B52" s="29"/>
      <c r="C52" s="84"/>
      <c r="D52" s="29"/>
      <c r="E52" s="84"/>
      <c r="F52" s="29"/>
      <c r="G52" s="220">
        <f t="shared" si="5"/>
        <v>9.2081897662410483E-13</v>
      </c>
      <c r="H52" s="221">
        <f t="shared" si="5"/>
        <v>0</v>
      </c>
      <c r="I52" s="50"/>
      <c r="J52" s="50"/>
      <c r="K52" s="29"/>
      <c r="L52" s="221" t="str">
        <f t="shared" si="6"/>
        <v xml:space="preserve"> </v>
      </c>
      <c r="M52" s="221"/>
      <c r="N52" s="266"/>
      <c r="O52" s="266"/>
      <c r="P52" s="266">
        <f t="shared" si="4"/>
        <v>0</v>
      </c>
      <c r="Q52" s="207"/>
    </row>
    <row r="53" spans="1:17" s="116" customFormat="1" ht="18" x14ac:dyDescent="0.25">
      <c r="A53" s="29"/>
      <c r="B53" s="29"/>
      <c r="C53" s="84"/>
      <c r="D53" s="29"/>
      <c r="E53" s="84"/>
      <c r="F53" s="29"/>
      <c r="G53" s="220">
        <f t="shared" si="5"/>
        <v>9.2081897662410483E-13</v>
      </c>
      <c r="H53" s="221">
        <f t="shared" si="5"/>
        <v>0</v>
      </c>
      <c r="I53" s="50"/>
      <c r="J53" s="50"/>
      <c r="K53" s="29"/>
      <c r="L53" s="221" t="str">
        <f t="shared" si="6"/>
        <v xml:space="preserve"> </v>
      </c>
      <c r="M53" s="221"/>
      <c r="N53" s="266"/>
      <c r="O53" s="266"/>
      <c r="P53" s="266">
        <f t="shared" si="4"/>
        <v>0</v>
      </c>
      <c r="Q53" s="207"/>
    </row>
    <row r="54" spans="1:17" s="116" customFormat="1" ht="18" x14ac:dyDescent="0.25">
      <c r="A54" s="29"/>
      <c r="B54" s="29"/>
      <c r="C54" s="84"/>
      <c r="D54" s="29"/>
      <c r="E54" s="84"/>
      <c r="F54" s="29"/>
      <c r="G54" s="100">
        <f t="shared" si="5"/>
        <v>9.2081897662410483E-13</v>
      </c>
      <c r="H54" s="50">
        <f t="shared" si="5"/>
        <v>0</v>
      </c>
      <c r="I54" s="50"/>
      <c r="J54" s="50"/>
      <c r="K54" s="29"/>
      <c r="L54" s="221" t="str">
        <f t="shared" si="6"/>
        <v xml:space="preserve"> </v>
      </c>
      <c r="M54" s="221"/>
      <c r="N54" s="266"/>
      <c r="O54" s="266"/>
      <c r="P54" s="266">
        <f t="shared" si="4"/>
        <v>0</v>
      </c>
      <c r="Q54" s="207"/>
    </row>
    <row r="55" spans="1:17" s="116" customFormat="1" ht="18" x14ac:dyDescent="0.25">
      <c r="A55" s="29"/>
      <c r="B55" s="29"/>
      <c r="C55" s="84"/>
      <c r="D55" s="29"/>
      <c r="E55" s="84"/>
      <c r="F55" s="29"/>
      <c r="G55" s="100">
        <f t="shared" si="5"/>
        <v>9.2081897662410483E-13</v>
      </c>
      <c r="H55" s="50">
        <f t="shared" si="5"/>
        <v>0</v>
      </c>
      <c r="I55" s="50"/>
      <c r="J55" s="50"/>
      <c r="K55" s="29"/>
      <c r="L55" s="221" t="str">
        <f t="shared" si="6"/>
        <v xml:space="preserve"> </v>
      </c>
      <c r="M55" s="221"/>
      <c r="N55" s="266"/>
      <c r="O55" s="266"/>
      <c r="P55" s="266">
        <f t="shared" si="4"/>
        <v>0</v>
      </c>
      <c r="Q55" s="207"/>
    </row>
    <row r="56" spans="1:17" s="116" customFormat="1" ht="18" x14ac:dyDescent="0.25">
      <c r="A56" s="29"/>
      <c r="B56" s="29"/>
      <c r="C56" s="84"/>
      <c r="D56" s="29"/>
      <c r="E56" s="84"/>
      <c r="F56" s="29"/>
      <c r="G56" s="100">
        <f t="shared" si="5"/>
        <v>9.2081897662410483E-13</v>
      </c>
      <c r="H56" s="50">
        <f t="shared" si="5"/>
        <v>0</v>
      </c>
      <c r="I56" s="50"/>
      <c r="J56" s="50"/>
      <c r="K56" s="29"/>
      <c r="L56" s="221" t="str">
        <f t="shared" si="6"/>
        <v xml:space="preserve"> </v>
      </c>
      <c r="M56" s="221"/>
      <c r="N56" s="266"/>
      <c r="O56" s="266"/>
      <c r="P56" s="266">
        <f t="shared" si="4"/>
        <v>0</v>
      </c>
      <c r="Q56" s="207"/>
    </row>
    <row r="57" spans="1:17" s="116" customFormat="1" ht="18" x14ac:dyDescent="0.25">
      <c r="A57" s="29"/>
      <c r="B57" s="29"/>
      <c r="C57" s="84"/>
      <c r="D57" s="29"/>
      <c r="E57" s="84"/>
      <c r="F57" s="29"/>
      <c r="G57" s="100">
        <f t="shared" si="5"/>
        <v>9.2081897662410483E-13</v>
      </c>
      <c r="H57" s="50">
        <f t="shared" si="5"/>
        <v>0</v>
      </c>
      <c r="I57" s="50"/>
      <c r="J57" s="50"/>
      <c r="K57" s="29"/>
      <c r="L57" s="221" t="str">
        <f t="shared" si="6"/>
        <v xml:space="preserve"> </v>
      </c>
      <c r="M57" s="221"/>
      <c r="N57" s="266"/>
      <c r="O57" s="266"/>
      <c r="P57" s="266">
        <f t="shared" si="4"/>
        <v>0</v>
      </c>
      <c r="Q57" s="207"/>
    </row>
    <row r="58" spans="1:17" s="116" customFormat="1" ht="18" x14ac:dyDescent="0.25">
      <c r="A58" s="29"/>
      <c r="B58" s="29"/>
      <c r="C58" s="84"/>
      <c r="D58" s="29"/>
      <c r="E58" s="84"/>
      <c r="F58" s="29"/>
      <c r="G58" s="100">
        <f t="shared" si="5"/>
        <v>9.2081897662410483E-13</v>
      </c>
      <c r="H58" s="50">
        <f t="shared" si="5"/>
        <v>0</v>
      </c>
      <c r="I58" s="50"/>
      <c r="J58" s="50"/>
      <c r="K58" s="29"/>
      <c r="L58" s="221" t="str">
        <f t="shared" si="6"/>
        <v xml:space="preserve"> </v>
      </c>
      <c r="M58" s="221"/>
      <c r="N58" s="266"/>
      <c r="O58" s="266"/>
      <c r="P58" s="266">
        <f t="shared" si="4"/>
        <v>0</v>
      </c>
      <c r="Q58" s="207"/>
    </row>
    <row r="59" spans="1:17" s="116" customFormat="1" ht="18" x14ac:dyDescent="0.25">
      <c r="A59" s="29"/>
      <c r="B59" s="29"/>
      <c r="C59" s="84"/>
      <c r="D59" s="29"/>
      <c r="E59" s="84"/>
      <c r="F59" s="29"/>
      <c r="G59" s="100">
        <f t="shared" si="5"/>
        <v>9.2081897662410483E-13</v>
      </c>
      <c r="H59" s="50">
        <f t="shared" si="5"/>
        <v>0</v>
      </c>
      <c r="I59" s="50"/>
      <c r="J59" s="50"/>
      <c r="K59" s="29"/>
      <c r="L59" s="221" t="str">
        <f t="shared" si="6"/>
        <v xml:space="preserve"> </v>
      </c>
      <c r="M59" s="221"/>
      <c r="N59" s="266"/>
      <c r="O59" s="266"/>
      <c r="P59" s="266">
        <f t="shared" si="4"/>
        <v>0</v>
      </c>
      <c r="Q59" s="207"/>
    </row>
    <row r="60" spans="1:17" s="116" customFormat="1" ht="18" x14ac:dyDescent="0.25">
      <c r="A60" s="29"/>
      <c r="B60" s="29"/>
      <c r="C60" s="84"/>
      <c r="D60" s="29"/>
      <c r="E60" s="84"/>
      <c r="F60" s="29"/>
      <c r="G60" s="100">
        <f t="shared" si="5"/>
        <v>9.2081897662410483E-13</v>
      </c>
      <c r="H60" s="50">
        <f t="shared" si="5"/>
        <v>0</v>
      </c>
      <c r="I60" s="50"/>
      <c r="J60" s="50"/>
      <c r="K60" s="29"/>
      <c r="L60" s="221" t="str">
        <f t="shared" si="6"/>
        <v xml:space="preserve"> </v>
      </c>
      <c r="M60" s="221"/>
      <c r="N60" s="266"/>
      <c r="O60" s="266"/>
      <c r="P60" s="266">
        <f t="shared" si="4"/>
        <v>0</v>
      </c>
      <c r="Q60" s="207"/>
    </row>
    <row r="61" spans="1:17" s="116" customFormat="1" ht="18" x14ac:dyDescent="0.25">
      <c r="A61" s="29"/>
      <c r="B61" s="29"/>
      <c r="C61" s="84"/>
      <c r="D61" s="29"/>
      <c r="E61" s="84"/>
      <c r="F61" s="29"/>
      <c r="G61" s="100">
        <f t="shared" si="5"/>
        <v>9.2081897662410483E-13</v>
      </c>
      <c r="H61" s="50">
        <f t="shared" si="5"/>
        <v>0</v>
      </c>
      <c r="I61" s="50"/>
      <c r="J61" s="50"/>
      <c r="K61" s="29"/>
      <c r="L61" s="221"/>
      <c r="M61" s="221"/>
      <c r="N61" s="266"/>
      <c r="O61" s="266"/>
      <c r="P61" s="266">
        <f t="shared" si="4"/>
        <v>0</v>
      </c>
      <c r="Q61" s="207"/>
    </row>
    <row r="62" spans="1:17" s="116" customFormat="1" ht="18" x14ac:dyDescent="0.25">
      <c r="A62" s="29"/>
      <c r="B62" s="29"/>
      <c r="C62" s="84"/>
      <c r="D62" s="29"/>
      <c r="E62" s="84"/>
      <c r="F62" s="29"/>
      <c r="G62" s="100">
        <f t="shared" si="5"/>
        <v>9.2081897662410483E-13</v>
      </c>
      <c r="H62" s="50">
        <f t="shared" si="5"/>
        <v>0</v>
      </c>
      <c r="I62" s="50"/>
      <c r="J62" s="50"/>
      <c r="K62" s="29"/>
      <c r="L62" s="221" t="str">
        <f t="shared" ref="L62:L93" si="7">IF(D40&gt;0,D40," ")</f>
        <v xml:space="preserve"> </v>
      </c>
      <c r="M62" s="221"/>
      <c r="N62" s="266"/>
      <c r="O62" s="266"/>
      <c r="P62" s="266">
        <f t="shared" si="4"/>
        <v>0</v>
      </c>
      <c r="Q62" s="207"/>
    </row>
    <row r="63" spans="1:17" s="116" customFormat="1" ht="18" x14ac:dyDescent="0.25">
      <c r="A63" s="29"/>
      <c r="B63" s="29"/>
      <c r="C63" s="84"/>
      <c r="D63" s="29"/>
      <c r="E63" s="84"/>
      <c r="F63" s="29"/>
      <c r="G63" s="100">
        <f t="shared" si="5"/>
        <v>9.2081897662410483E-13</v>
      </c>
      <c r="H63" s="50">
        <f t="shared" si="5"/>
        <v>0</v>
      </c>
      <c r="I63" s="50"/>
      <c r="J63" s="50"/>
      <c r="K63" s="29"/>
      <c r="L63" s="221" t="str">
        <f t="shared" si="7"/>
        <v xml:space="preserve"> </v>
      </c>
      <c r="M63" s="221"/>
      <c r="N63" s="266"/>
      <c r="O63" s="266"/>
      <c r="P63" s="266">
        <f t="shared" si="4"/>
        <v>0</v>
      </c>
      <c r="Q63" s="207"/>
    </row>
    <row r="64" spans="1:17" s="116" customFormat="1" ht="18" x14ac:dyDescent="0.25">
      <c r="A64" s="29"/>
      <c r="B64" s="29"/>
      <c r="C64" s="84"/>
      <c r="D64" s="29"/>
      <c r="E64" s="84"/>
      <c r="F64" s="29"/>
      <c r="G64" s="100">
        <f t="shared" si="5"/>
        <v>9.2081897662410483E-13</v>
      </c>
      <c r="H64" s="50">
        <f t="shared" si="5"/>
        <v>0</v>
      </c>
      <c r="I64" s="50"/>
      <c r="J64" s="50"/>
      <c r="K64" s="29"/>
      <c r="L64" s="221" t="str">
        <f t="shared" si="7"/>
        <v xml:space="preserve"> </v>
      </c>
      <c r="M64" s="221"/>
      <c r="N64" s="266"/>
      <c r="O64" s="266"/>
      <c r="P64" s="266">
        <f t="shared" ref="P64:P95" si="8">O64*G42</f>
        <v>0</v>
      </c>
      <c r="Q64" s="207"/>
    </row>
    <row r="65" spans="1:17" s="116" customFormat="1" ht="18" x14ac:dyDescent="0.25">
      <c r="A65" s="29"/>
      <c r="B65" s="29"/>
      <c r="C65" s="84"/>
      <c r="D65" s="29"/>
      <c r="E65" s="84"/>
      <c r="F65" s="29"/>
      <c r="G65" s="100">
        <f t="shared" si="5"/>
        <v>9.2081897662410483E-13</v>
      </c>
      <c r="H65" s="50">
        <f t="shared" si="5"/>
        <v>0</v>
      </c>
      <c r="I65" s="50"/>
      <c r="J65" s="50"/>
      <c r="K65" s="29"/>
      <c r="L65" s="221" t="str">
        <f t="shared" si="7"/>
        <v xml:space="preserve"> </v>
      </c>
      <c r="M65" s="221"/>
      <c r="N65" s="266"/>
      <c r="O65" s="266"/>
      <c r="P65" s="266">
        <f t="shared" si="8"/>
        <v>0</v>
      </c>
      <c r="Q65" s="207"/>
    </row>
    <row r="66" spans="1:17" s="116" customFormat="1" ht="18" x14ac:dyDescent="0.25">
      <c r="A66" s="29"/>
      <c r="B66" s="29"/>
      <c r="C66" s="84"/>
      <c r="D66" s="29"/>
      <c r="E66" s="84"/>
      <c r="F66" s="29"/>
      <c r="G66" s="100">
        <f t="shared" si="5"/>
        <v>9.2081897662410483E-13</v>
      </c>
      <c r="H66" s="50">
        <f t="shared" si="5"/>
        <v>0</v>
      </c>
      <c r="I66" s="50"/>
      <c r="J66" s="50"/>
      <c r="K66" s="29"/>
      <c r="L66" s="221" t="str">
        <f t="shared" si="7"/>
        <v xml:space="preserve"> </v>
      </c>
      <c r="M66" s="221"/>
      <c r="N66" s="266"/>
      <c r="O66" s="266"/>
      <c r="P66" s="266">
        <f t="shared" si="8"/>
        <v>0</v>
      </c>
      <c r="Q66" s="207"/>
    </row>
    <row r="67" spans="1:17" s="116" customFormat="1" ht="18" x14ac:dyDescent="0.25">
      <c r="A67" s="29"/>
      <c r="B67" s="29"/>
      <c r="C67" s="84"/>
      <c r="D67" s="29"/>
      <c r="E67" s="84"/>
      <c r="F67" s="29"/>
      <c r="G67" s="100">
        <f t="shared" si="5"/>
        <v>9.2081897662410483E-13</v>
      </c>
      <c r="H67" s="50">
        <f t="shared" si="5"/>
        <v>0</v>
      </c>
      <c r="I67" s="50"/>
      <c r="J67" s="50"/>
      <c r="K67" s="29"/>
      <c r="L67" s="221" t="str">
        <f t="shared" si="7"/>
        <v xml:space="preserve"> </v>
      </c>
      <c r="M67" s="221"/>
      <c r="N67" s="266"/>
      <c r="O67" s="266"/>
      <c r="P67" s="266">
        <f t="shared" si="8"/>
        <v>0</v>
      </c>
      <c r="Q67" s="207"/>
    </row>
    <row r="68" spans="1:17" ht="18" x14ac:dyDescent="0.25">
      <c r="A68" s="29"/>
      <c r="B68" s="29"/>
      <c r="C68" s="84"/>
      <c r="D68" s="29"/>
      <c r="E68" s="84"/>
      <c r="F68" s="29"/>
      <c r="G68" s="100">
        <f t="shared" si="5"/>
        <v>9.2081897662410483E-13</v>
      </c>
      <c r="H68" s="50">
        <f t="shared" si="5"/>
        <v>0</v>
      </c>
      <c r="I68" s="50"/>
      <c r="J68" s="50"/>
      <c r="K68" s="29"/>
      <c r="L68" s="50" t="str">
        <f t="shared" si="7"/>
        <v xml:space="preserve"> </v>
      </c>
      <c r="M68" s="29"/>
      <c r="N68" s="77"/>
      <c r="O68" s="77"/>
      <c r="P68" s="99">
        <f t="shared" si="8"/>
        <v>0</v>
      </c>
      <c r="Q68" s="67"/>
    </row>
    <row r="69" spans="1:17" ht="18" x14ac:dyDescent="0.25">
      <c r="A69" s="29"/>
      <c r="B69" s="29"/>
      <c r="C69" s="84"/>
      <c r="D69" s="29"/>
      <c r="E69" s="84"/>
      <c r="F69" s="29"/>
      <c r="G69" s="100">
        <f t="shared" si="5"/>
        <v>9.2081897662410483E-13</v>
      </c>
      <c r="H69" s="50">
        <f t="shared" si="5"/>
        <v>0</v>
      </c>
      <c r="I69" s="50"/>
      <c r="J69" s="50"/>
      <c r="K69" s="29"/>
      <c r="L69" s="50" t="str">
        <f t="shared" si="7"/>
        <v xml:space="preserve"> </v>
      </c>
      <c r="M69" s="29"/>
      <c r="N69" s="77"/>
      <c r="O69" s="77"/>
      <c r="P69" s="99">
        <f t="shared" si="8"/>
        <v>0</v>
      </c>
      <c r="Q69" s="67"/>
    </row>
    <row r="70" spans="1:17" ht="18" x14ac:dyDescent="0.25">
      <c r="A70" s="29"/>
      <c r="B70" s="29"/>
      <c r="C70" s="84"/>
      <c r="D70" s="29"/>
      <c r="E70" s="84"/>
      <c r="F70" s="29"/>
      <c r="G70" s="100">
        <f t="shared" si="5"/>
        <v>9.2081897662410483E-13</v>
      </c>
      <c r="H70" s="50">
        <f t="shared" si="5"/>
        <v>0</v>
      </c>
      <c r="I70" s="50"/>
      <c r="J70" s="50"/>
      <c r="K70" s="29"/>
      <c r="L70" s="50" t="str">
        <f t="shared" si="7"/>
        <v xml:space="preserve"> </v>
      </c>
      <c r="M70" s="29"/>
      <c r="N70" s="77"/>
      <c r="O70" s="77"/>
      <c r="P70" s="99">
        <f t="shared" si="8"/>
        <v>0</v>
      </c>
      <c r="Q70" s="67"/>
    </row>
    <row r="71" spans="1:17" ht="18" x14ac:dyDescent="0.25">
      <c r="A71" s="29"/>
      <c r="B71" s="29"/>
      <c r="C71" s="84"/>
      <c r="D71" s="29"/>
      <c r="E71" s="84"/>
      <c r="F71" s="29"/>
      <c r="G71" s="100">
        <f t="shared" si="5"/>
        <v>9.2081897662410483E-13</v>
      </c>
      <c r="H71" s="50">
        <f t="shared" si="5"/>
        <v>0</v>
      </c>
      <c r="I71" s="50"/>
      <c r="J71" s="50"/>
      <c r="K71" s="29"/>
      <c r="L71" s="50" t="str">
        <f t="shared" si="7"/>
        <v xml:space="preserve"> </v>
      </c>
      <c r="M71" s="29"/>
      <c r="N71" s="77"/>
      <c r="O71" s="77"/>
      <c r="P71" s="99">
        <f t="shared" si="8"/>
        <v>0</v>
      </c>
      <c r="Q71" s="67"/>
    </row>
    <row r="72" spans="1:17" ht="18" x14ac:dyDescent="0.25">
      <c r="A72" s="29"/>
      <c r="B72" s="29"/>
      <c r="C72" s="84"/>
      <c r="D72" s="29"/>
      <c r="E72" s="84"/>
      <c r="F72" s="29"/>
      <c r="G72" s="100">
        <f t="shared" ref="G72:H135" si="9">G71-E72+C72</f>
        <v>9.2081897662410483E-13</v>
      </c>
      <c r="H72" s="50">
        <f t="shared" si="9"/>
        <v>0</v>
      </c>
      <c r="I72" s="50"/>
      <c r="J72" s="50"/>
      <c r="K72" s="29"/>
      <c r="L72" s="50" t="str">
        <f t="shared" si="7"/>
        <v xml:space="preserve"> </v>
      </c>
      <c r="M72" s="29"/>
      <c r="N72" s="77"/>
      <c r="O72" s="77"/>
      <c r="P72" s="99">
        <f t="shared" si="8"/>
        <v>0</v>
      </c>
      <c r="Q72" s="67"/>
    </row>
    <row r="73" spans="1:17" ht="18" x14ac:dyDescent="0.25">
      <c r="A73" s="29"/>
      <c r="B73" s="29"/>
      <c r="C73" s="84"/>
      <c r="D73" s="29"/>
      <c r="E73" s="84"/>
      <c r="F73" s="29"/>
      <c r="G73" s="100">
        <f t="shared" si="9"/>
        <v>9.2081897662410483E-13</v>
      </c>
      <c r="H73" s="50">
        <f t="shared" si="9"/>
        <v>0</v>
      </c>
      <c r="I73" s="50"/>
      <c r="J73" s="50"/>
      <c r="K73" s="29"/>
      <c r="L73" s="50" t="str">
        <f t="shared" si="7"/>
        <v xml:space="preserve"> </v>
      </c>
      <c r="M73" s="29"/>
      <c r="N73" s="77"/>
      <c r="O73" s="77"/>
      <c r="P73" s="99">
        <f t="shared" si="8"/>
        <v>0</v>
      </c>
      <c r="Q73" s="67"/>
    </row>
    <row r="74" spans="1:17" ht="18" x14ac:dyDescent="0.25">
      <c r="A74" s="29"/>
      <c r="B74" s="29"/>
      <c r="C74" s="84"/>
      <c r="D74" s="29"/>
      <c r="E74" s="84"/>
      <c r="F74" s="29"/>
      <c r="G74" s="100">
        <f t="shared" si="9"/>
        <v>9.2081897662410483E-13</v>
      </c>
      <c r="H74" s="50">
        <f t="shared" si="9"/>
        <v>0</v>
      </c>
      <c r="I74" s="50"/>
      <c r="J74" s="50"/>
      <c r="K74" s="29"/>
      <c r="L74" s="50" t="str">
        <f t="shared" si="7"/>
        <v xml:space="preserve"> </v>
      </c>
      <c r="M74" s="29"/>
      <c r="N74" s="77"/>
      <c r="O74" s="77"/>
      <c r="P74" s="99">
        <f t="shared" si="8"/>
        <v>0</v>
      </c>
      <c r="Q74" s="67"/>
    </row>
    <row r="75" spans="1:17" ht="18" x14ac:dyDescent="0.25">
      <c r="A75" s="29"/>
      <c r="B75" s="29"/>
      <c r="C75" s="84"/>
      <c r="D75" s="29"/>
      <c r="E75" s="84"/>
      <c r="F75" s="29"/>
      <c r="G75" s="100">
        <f t="shared" si="9"/>
        <v>9.2081897662410483E-13</v>
      </c>
      <c r="H75" s="50">
        <f t="shared" si="9"/>
        <v>0</v>
      </c>
      <c r="I75" s="50"/>
      <c r="J75" s="50"/>
      <c r="K75" s="29"/>
      <c r="L75" s="50" t="str">
        <f t="shared" si="7"/>
        <v xml:space="preserve"> </v>
      </c>
      <c r="M75" s="29"/>
      <c r="N75" s="77"/>
      <c r="O75" s="77"/>
      <c r="P75" s="99">
        <f t="shared" si="8"/>
        <v>0</v>
      </c>
      <c r="Q75" s="67"/>
    </row>
    <row r="76" spans="1:17" ht="18" x14ac:dyDescent="0.25">
      <c r="A76" s="29"/>
      <c r="B76" s="29"/>
      <c r="C76" s="84"/>
      <c r="D76" s="29"/>
      <c r="E76" s="84"/>
      <c r="F76" s="29"/>
      <c r="G76" s="100">
        <f t="shared" si="9"/>
        <v>9.2081897662410483E-13</v>
      </c>
      <c r="H76" s="50">
        <f t="shared" si="9"/>
        <v>0</v>
      </c>
      <c r="I76" s="50"/>
      <c r="J76" s="50"/>
      <c r="K76" s="29"/>
      <c r="L76" s="50" t="str">
        <f t="shared" si="7"/>
        <v xml:space="preserve"> </v>
      </c>
      <c r="M76" s="29"/>
      <c r="N76" s="77"/>
      <c r="O76" s="77"/>
      <c r="P76" s="99">
        <f t="shared" si="8"/>
        <v>0</v>
      </c>
      <c r="Q76" s="67"/>
    </row>
    <row r="77" spans="1:17" ht="18" x14ac:dyDescent="0.25">
      <c r="A77" s="29"/>
      <c r="B77" s="29"/>
      <c r="C77" s="84"/>
      <c r="D77" s="29"/>
      <c r="E77" s="84"/>
      <c r="F77" s="29"/>
      <c r="G77" s="100">
        <f t="shared" si="9"/>
        <v>9.2081897662410483E-13</v>
      </c>
      <c r="H77" s="50">
        <f t="shared" si="9"/>
        <v>0</v>
      </c>
      <c r="I77" s="50"/>
      <c r="J77" s="50"/>
      <c r="K77" s="29"/>
      <c r="L77" s="50" t="str">
        <f t="shared" si="7"/>
        <v xml:space="preserve"> </v>
      </c>
      <c r="M77" s="29"/>
      <c r="N77" s="77"/>
      <c r="O77" s="77"/>
      <c r="P77" s="99">
        <f t="shared" si="8"/>
        <v>0</v>
      </c>
      <c r="Q77" s="67"/>
    </row>
    <row r="78" spans="1:17" ht="18" x14ac:dyDescent="0.25">
      <c r="A78" s="29"/>
      <c r="B78" s="29"/>
      <c r="C78" s="84"/>
      <c r="D78" s="29"/>
      <c r="E78" s="84"/>
      <c r="F78" s="29"/>
      <c r="G78" s="100">
        <f t="shared" si="9"/>
        <v>9.2081897662410483E-13</v>
      </c>
      <c r="H78" s="50">
        <f t="shared" si="9"/>
        <v>0</v>
      </c>
      <c r="I78" s="50"/>
      <c r="J78" s="50"/>
      <c r="K78" s="29"/>
      <c r="L78" s="50" t="str">
        <f t="shared" si="7"/>
        <v xml:space="preserve"> </v>
      </c>
      <c r="M78" s="29"/>
      <c r="N78" s="77"/>
      <c r="O78" s="77"/>
      <c r="P78" s="99">
        <f t="shared" si="8"/>
        <v>0</v>
      </c>
      <c r="Q78" s="67"/>
    </row>
    <row r="79" spans="1:17" ht="18" x14ac:dyDescent="0.25">
      <c r="A79" s="29"/>
      <c r="B79" s="29"/>
      <c r="C79" s="84"/>
      <c r="D79" s="29"/>
      <c r="E79" s="84"/>
      <c r="F79" s="29"/>
      <c r="G79" s="100">
        <f t="shared" si="9"/>
        <v>9.2081897662410483E-13</v>
      </c>
      <c r="H79" s="50">
        <f t="shared" si="9"/>
        <v>0</v>
      </c>
      <c r="I79" s="50"/>
      <c r="J79" s="50"/>
      <c r="K79" s="29"/>
      <c r="L79" s="50" t="str">
        <f t="shared" si="7"/>
        <v xml:space="preserve"> </v>
      </c>
      <c r="M79" s="29"/>
      <c r="N79" s="77"/>
      <c r="O79" s="77"/>
      <c r="P79" s="99">
        <f t="shared" si="8"/>
        <v>0</v>
      </c>
      <c r="Q79" s="67"/>
    </row>
    <row r="80" spans="1:17" ht="18" x14ac:dyDescent="0.25">
      <c r="A80" s="29"/>
      <c r="B80" s="29"/>
      <c r="C80" s="84"/>
      <c r="D80" s="29"/>
      <c r="E80" s="84"/>
      <c r="F80" s="29"/>
      <c r="G80" s="100">
        <f t="shared" si="9"/>
        <v>9.2081897662410483E-13</v>
      </c>
      <c r="H80" s="50">
        <f t="shared" si="9"/>
        <v>0</v>
      </c>
      <c r="I80" s="50"/>
      <c r="J80" s="50"/>
      <c r="K80" s="29"/>
      <c r="L80" s="50" t="str">
        <f t="shared" si="7"/>
        <v xml:space="preserve"> </v>
      </c>
      <c r="M80" s="29"/>
      <c r="N80" s="77"/>
      <c r="O80" s="77"/>
      <c r="P80" s="99">
        <f t="shared" si="8"/>
        <v>0</v>
      </c>
      <c r="Q80" s="67"/>
    </row>
    <row r="81" spans="1:17" ht="18" x14ac:dyDescent="0.25">
      <c r="A81" s="29"/>
      <c r="B81" s="29"/>
      <c r="C81" s="84"/>
      <c r="D81" s="29"/>
      <c r="E81" s="84"/>
      <c r="F81" s="29"/>
      <c r="G81" s="100">
        <f t="shared" si="9"/>
        <v>9.2081897662410483E-13</v>
      </c>
      <c r="H81" s="50">
        <f t="shared" si="9"/>
        <v>0</v>
      </c>
      <c r="I81" s="50"/>
      <c r="J81" s="50"/>
      <c r="K81" s="29"/>
      <c r="L81" s="50" t="str">
        <f t="shared" si="7"/>
        <v xml:space="preserve"> </v>
      </c>
      <c r="M81" s="29"/>
      <c r="N81" s="77"/>
      <c r="O81" s="77"/>
      <c r="P81" s="99">
        <f t="shared" si="8"/>
        <v>0</v>
      </c>
      <c r="Q81" s="67"/>
    </row>
    <row r="82" spans="1:17" ht="18" x14ac:dyDescent="0.25">
      <c r="A82" s="29"/>
      <c r="B82" s="29"/>
      <c r="C82" s="84"/>
      <c r="D82" s="29"/>
      <c r="E82" s="84"/>
      <c r="F82" s="29"/>
      <c r="G82" s="100">
        <f t="shared" si="9"/>
        <v>9.2081897662410483E-13</v>
      </c>
      <c r="H82" s="50">
        <f t="shared" si="9"/>
        <v>0</v>
      </c>
      <c r="I82" s="50"/>
      <c r="J82" s="50"/>
      <c r="K82" s="29"/>
      <c r="L82" s="50" t="str">
        <f t="shared" si="7"/>
        <v xml:space="preserve"> </v>
      </c>
      <c r="M82" s="29"/>
      <c r="N82" s="77"/>
      <c r="O82" s="77"/>
      <c r="P82" s="99">
        <f t="shared" si="8"/>
        <v>0</v>
      </c>
      <c r="Q82" s="67"/>
    </row>
    <row r="83" spans="1:17" ht="18" x14ac:dyDescent="0.25">
      <c r="A83" s="29"/>
      <c r="B83" s="29"/>
      <c r="C83" s="84"/>
      <c r="D83" s="29"/>
      <c r="E83" s="84"/>
      <c r="F83" s="29"/>
      <c r="G83" s="100">
        <f t="shared" si="9"/>
        <v>9.2081897662410483E-13</v>
      </c>
      <c r="H83" s="50">
        <f t="shared" si="9"/>
        <v>0</v>
      </c>
      <c r="I83" s="50"/>
      <c r="J83" s="50"/>
      <c r="K83" s="29"/>
      <c r="L83" s="50" t="str">
        <f t="shared" si="7"/>
        <v xml:space="preserve"> </v>
      </c>
      <c r="M83" s="29"/>
      <c r="N83" s="77"/>
      <c r="O83" s="77"/>
      <c r="P83" s="99">
        <f t="shared" si="8"/>
        <v>0</v>
      </c>
      <c r="Q83" s="67"/>
    </row>
    <row r="84" spans="1:17" ht="18" x14ac:dyDescent="0.25">
      <c r="A84" s="29"/>
      <c r="B84" s="29"/>
      <c r="C84" s="84"/>
      <c r="D84" s="29"/>
      <c r="E84" s="84"/>
      <c r="F84" s="29"/>
      <c r="G84" s="100">
        <f t="shared" si="9"/>
        <v>9.2081897662410483E-13</v>
      </c>
      <c r="H84" s="50">
        <f t="shared" si="9"/>
        <v>0</v>
      </c>
      <c r="I84" s="50"/>
      <c r="J84" s="50"/>
      <c r="K84" s="29"/>
      <c r="L84" s="50" t="str">
        <f t="shared" si="7"/>
        <v xml:space="preserve"> </v>
      </c>
      <c r="M84" s="29"/>
      <c r="N84" s="77"/>
      <c r="O84" s="77"/>
      <c r="P84" s="99">
        <f t="shared" si="8"/>
        <v>0</v>
      </c>
      <c r="Q84" s="67"/>
    </row>
    <row r="85" spans="1:17" ht="18" x14ac:dyDescent="0.25">
      <c r="A85" s="29"/>
      <c r="B85" s="29"/>
      <c r="C85" s="84"/>
      <c r="D85" s="29"/>
      <c r="E85" s="84"/>
      <c r="F85" s="29"/>
      <c r="G85" s="100">
        <f t="shared" si="9"/>
        <v>9.2081897662410483E-13</v>
      </c>
      <c r="H85" s="50">
        <f t="shared" si="9"/>
        <v>0</v>
      </c>
      <c r="I85" s="50"/>
      <c r="J85" s="50"/>
      <c r="K85" s="29"/>
      <c r="L85" s="50" t="str">
        <f t="shared" si="7"/>
        <v xml:space="preserve"> </v>
      </c>
      <c r="M85" s="29"/>
      <c r="N85" s="77"/>
      <c r="O85" s="77"/>
      <c r="P85" s="99">
        <f t="shared" si="8"/>
        <v>0</v>
      </c>
      <c r="Q85" s="67"/>
    </row>
    <row r="86" spans="1:17" ht="18" x14ac:dyDescent="0.25">
      <c r="A86" s="29"/>
      <c r="B86" s="29"/>
      <c r="C86" s="84"/>
      <c r="D86" s="29"/>
      <c r="E86" s="84"/>
      <c r="F86" s="29"/>
      <c r="G86" s="100">
        <f t="shared" si="9"/>
        <v>9.2081897662410483E-13</v>
      </c>
      <c r="H86" s="50">
        <f t="shared" si="9"/>
        <v>0</v>
      </c>
      <c r="I86" s="50"/>
      <c r="J86" s="50"/>
      <c r="K86" s="29"/>
      <c r="L86" s="50" t="str">
        <f t="shared" si="7"/>
        <v xml:space="preserve"> </v>
      </c>
      <c r="M86" s="29"/>
      <c r="N86" s="77"/>
      <c r="O86" s="77"/>
      <c r="P86" s="99">
        <f t="shared" si="8"/>
        <v>0</v>
      </c>
      <c r="Q86" s="67"/>
    </row>
    <row r="87" spans="1:17" ht="18" x14ac:dyDescent="0.25">
      <c r="A87" s="29"/>
      <c r="B87" s="29"/>
      <c r="C87" s="84"/>
      <c r="D87" s="29"/>
      <c r="E87" s="84"/>
      <c r="F87" s="29"/>
      <c r="G87" s="100">
        <f t="shared" si="9"/>
        <v>9.2081897662410483E-13</v>
      </c>
      <c r="H87" s="50">
        <f t="shared" si="9"/>
        <v>0</v>
      </c>
      <c r="I87" s="50"/>
      <c r="J87" s="50"/>
      <c r="K87" s="29"/>
      <c r="L87" s="50" t="str">
        <f t="shared" si="7"/>
        <v xml:space="preserve"> </v>
      </c>
      <c r="M87" s="29"/>
      <c r="N87" s="77"/>
      <c r="O87" s="77"/>
      <c r="P87" s="99">
        <f t="shared" si="8"/>
        <v>0</v>
      </c>
      <c r="Q87" s="67"/>
    </row>
    <row r="88" spans="1:17" ht="18" x14ac:dyDescent="0.25">
      <c r="A88" s="29"/>
      <c r="B88" s="29"/>
      <c r="C88" s="84"/>
      <c r="D88" s="29"/>
      <c r="E88" s="84"/>
      <c r="F88" s="29"/>
      <c r="G88" s="100">
        <f t="shared" si="9"/>
        <v>9.2081897662410483E-13</v>
      </c>
      <c r="H88" s="50">
        <f t="shared" si="9"/>
        <v>0</v>
      </c>
      <c r="I88" s="50"/>
      <c r="J88" s="50"/>
      <c r="K88" s="29"/>
      <c r="L88" s="50" t="str">
        <f t="shared" si="7"/>
        <v xml:space="preserve"> </v>
      </c>
      <c r="M88" s="29"/>
      <c r="N88" s="77"/>
      <c r="O88" s="77"/>
      <c r="P88" s="99">
        <f t="shared" si="8"/>
        <v>0</v>
      </c>
      <c r="Q88" s="67"/>
    </row>
    <row r="89" spans="1:17" ht="18" x14ac:dyDescent="0.25">
      <c r="A89" s="29"/>
      <c r="B89" s="29"/>
      <c r="C89" s="84"/>
      <c r="D89" s="29"/>
      <c r="E89" s="84"/>
      <c r="F89" s="29"/>
      <c r="G89" s="100">
        <f t="shared" si="9"/>
        <v>9.2081897662410483E-13</v>
      </c>
      <c r="H89" s="50">
        <f t="shared" si="9"/>
        <v>0</v>
      </c>
      <c r="I89" s="50"/>
      <c r="J89" s="50"/>
      <c r="K89" s="29"/>
      <c r="L89" s="50" t="str">
        <f t="shared" si="7"/>
        <v xml:space="preserve"> </v>
      </c>
      <c r="M89" s="29"/>
      <c r="N89" s="77"/>
      <c r="O89" s="77"/>
      <c r="P89" s="99">
        <f t="shared" si="8"/>
        <v>0</v>
      </c>
      <c r="Q89" s="67"/>
    </row>
    <row r="90" spans="1:17" ht="18" x14ac:dyDescent="0.25">
      <c r="A90" s="29"/>
      <c r="B90" s="29"/>
      <c r="C90" s="84"/>
      <c r="D90" s="29"/>
      <c r="E90" s="84"/>
      <c r="F90" s="29"/>
      <c r="G90" s="100">
        <f t="shared" si="9"/>
        <v>9.2081897662410483E-13</v>
      </c>
      <c r="H90" s="50">
        <f t="shared" si="9"/>
        <v>0</v>
      </c>
      <c r="I90" s="50"/>
      <c r="J90" s="50"/>
      <c r="K90" s="29"/>
      <c r="L90" s="50" t="str">
        <f t="shared" si="7"/>
        <v xml:space="preserve"> </v>
      </c>
      <c r="M90" s="29"/>
      <c r="N90" s="77"/>
      <c r="O90" s="77"/>
      <c r="P90" s="99">
        <f t="shared" si="8"/>
        <v>0</v>
      </c>
      <c r="Q90" s="67"/>
    </row>
    <row r="91" spans="1:17" ht="18" x14ac:dyDescent="0.25">
      <c r="A91" s="29"/>
      <c r="B91" s="29"/>
      <c r="C91" s="84"/>
      <c r="D91" s="29"/>
      <c r="E91" s="84"/>
      <c r="F91" s="29"/>
      <c r="G91" s="100">
        <f t="shared" si="9"/>
        <v>9.2081897662410483E-13</v>
      </c>
      <c r="H91" s="50">
        <f t="shared" si="9"/>
        <v>0</v>
      </c>
      <c r="I91" s="50"/>
      <c r="J91" s="50"/>
      <c r="K91" s="29"/>
      <c r="L91" s="50" t="str">
        <f t="shared" si="7"/>
        <v xml:space="preserve"> </v>
      </c>
      <c r="M91" s="29"/>
      <c r="N91" s="77"/>
      <c r="O91" s="77"/>
      <c r="P91" s="99">
        <f t="shared" si="8"/>
        <v>0</v>
      </c>
      <c r="Q91" s="67"/>
    </row>
    <row r="92" spans="1:17" ht="18" x14ac:dyDescent="0.25">
      <c r="A92" s="29"/>
      <c r="B92" s="29"/>
      <c r="C92" s="84"/>
      <c r="D92" s="29"/>
      <c r="E92" s="84"/>
      <c r="F92" s="29"/>
      <c r="G92" s="100">
        <f t="shared" si="9"/>
        <v>9.2081897662410483E-13</v>
      </c>
      <c r="H92" s="50">
        <f t="shared" si="9"/>
        <v>0</v>
      </c>
      <c r="I92" s="50"/>
      <c r="J92" s="50"/>
      <c r="K92" s="29"/>
      <c r="L92" s="50" t="str">
        <f t="shared" si="7"/>
        <v xml:space="preserve"> </v>
      </c>
      <c r="M92" s="29"/>
      <c r="N92" s="77"/>
      <c r="O92" s="77"/>
      <c r="P92" s="99">
        <f t="shared" si="8"/>
        <v>0</v>
      </c>
      <c r="Q92" s="67"/>
    </row>
    <row r="93" spans="1:17" ht="18" x14ac:dyDescent="0.25">
      <c r="A93" s="29"/>
      <c r="B93" s="29"/>
      <c r="C93" s="84"/>
      <c r="D93" s="29"/>
      <c r="E93" s="84"/>
      <c r="F93" s="29"/>
      <c r="G93" s="100">
        <f t="shared" si="9"/>
        <v>9.2081897662410483E-13</v>
      </c>
      <c r="H93" s="50">
        <f t="shared" si="9"/>
        <v>0</v>
      </c>
      <c r="I93" s="50"/>
      <c r="J93" s="50"/>
      <c r="K93" s="29"/>
      <c r="L93" s="50" t="str">
        <f t="shared" si="7"/>
        <v xml:space="preserve"> </v>
      </c>
      <c r="M93" s="29"/>
      <c r="N93" s="77"/>
      <c r="O93" s="77"/>
      <c r="P93" s="99">
        <f t="shared" si="8"/>
        <v>0</v>
      </c>
      <c r="Q93" s="67"/>
    </row>
    <row r="94" spans="1:17" ht="18" x14ac:dyDescent="0.25">
      <c r="A94" s="29"/>
      <c r="B94" s="29"/>
      <c r="C94" s="84"/>
      <c r="D94" s="29"/>
      <c r="E94" s="84"/>
      <c r="F94" s="29"/>
      <c r="G94" s="100">
        <f t="shared" si="9"/>
        <v>9.2081897662410483E-13</v>
      </c>
      <c r="H94" s="50">
        <f t="shared" si="9"/>
        <v>0</v>
      </c>
      <c r="I94" s="50"/>
      <c r="J94" s="50"/>
      <c r="K94" s="29"/>
      <c r="L94" s="50" t="str">
        <f t="shared" ref="L94:L125" si="10">IF(D72&gt;0,D72," ")</f>
        <v xml:space="preserve"> </v>
      </c>
      <c r="M94" s="29"/>
      <c r="N94" s="77"/>
      <c r="O94" s="77"/>
      <c r="P94" s="99">
        <f t="shared" si="8"/>
        <v>0</v>
      </c>
      <c r="Q94" s="67"/>
    </row>
    <row r="95" spans="1:17" ht="18" x14ac:dyDescent="0.25">
      <c r="A95" s="29"/>
      <c r="B95" s="29"/>
      <c r="C95" s="84"/>
      <c r="D95" s="29"/>
      <c r="E95" s="84"/>
      <c r="F95" s="29"/>
      <c r="G95" s="100">
        <f t="shared" si="9"/>
        <v>9.2081897662410483E-13</v>
      </c>
      <c r="H95" s="50">
        <f t="shared" si="9"/>
        <v>0</v>
      </c>
      <c r="I95" s="50"/>
      <c r="J95" s="50"/>
      <c r="K95" s="29"/>
      <c r="L95" s="50" t="str">
        <f t="shared" si="10"/>
        <v xml:space="preserve"> </v>
      </c>
      <c r="M95" s="29"/>
      <c r="N95" s="77"/>
      <c r="O95" s="77"/>
      <c r="P95" s="99">
        <f t="shared" si="8"/>
        <v>0</v>
      </c>
      <c r="Q95" s="67"/>
    </row>
    <row r="96" spans="1:17" ht="18" x14ac:dyDescent="0.25">
      <c r="A96" s="29"/>
      <c r="B96" s="29"/>
      <c r="C96" s="84"/>
      <c r="D96" s="29"/>
      <c r="E96" s="84"/>
      <c r="F96" s="29"/>
      <c r="G96" s="100">
        <f t="shared" si="9"/>
        <v>9.2081897662410483E-13</v>
      </c>
      <c r="H96" s="50">
        <f t="shared" si="9"/>
        <v>0</v>
      </c>
      <c r="I96" s="50"/>
      <c r="J96" s="50"/>
      <c r="K96" s="29"/>
      <c r="L96" s="50" t="str">
        <f t="shared" si="10"/>
        <v xml:space="preserve"> </v>
      </c>
      <c r="M96" s="29"/>
      <c r="N96" s="77"/>
      <c r="O96" s="77"/>
      <c r="P96" s="99">
        <f t="shared" ref="P96:P127" si="11">O96*G74</f>
        <v>0</v>
      </c>
      <c r="Q96" s="67"/>
    </row>
    <row r="97" spans="1:17" ht="18" x14ac:dyDescent="0.25">
      <c r="A97" s="29"/>
      <c r="B97" s="29"/>
      <c r="C97" s="84"/>
      <c r="D97" s="29"/>
      <c r="E97" s="84"/>
      <c r="F97" s="29"/>
      <c r="G97" s="100">
        <f t="shared" si="9"/>
        <v>9.2081897662410483E-13</v>
      </c>
      <c r="H97" s="50">
        <f t="shared" si="9"/>
        <v>0</v>
      </c>
      <c r="I97" s="50"/>
      <c r="J97" s="50"/>
      <c r="K97" s="29"/>
      <c r="L97" s="50" t="str">
        <f t="shared" si="10"/>
        <v xml:space="preserve"> </v>
      </c>
      <c r="M97" s="29"/>
      <c r="N97" s="77"/>
      <c r="O97" s="77"/>
      <c r="P97" s="99">
        <f t="shared" si="11"/>
        <v>0</v>
      </c>
      <c r="Q97" s="67"/>
    </row>
    <row r="98" spans="1:17" ht="18" x14ac:dyDescent="0.25">
      <c r="A98" s="29"/>
      <c r="B98" s="29"/>
      <c r="C98" s="84"/>
      <c r="D98" s="29"/>
      <c r="E98" s="84"/>
      <c r="F98" s="29"/>
      <c r="G98" s="100">
        <f t="shared" si="9"/>
        <v>9.2081897662410483E-13</v>
      </c>
      <c r="H98" s="50">
        <f t="shared" si="9"/>
        <v>0</v>
      </c>
      <c r="I98" s="50"/>
      <c r="J98" s="50"/>
      <c r="K98" s="29"/>
      <c r="L98" s="50" t="str">
        <f t="shared" si="10"/>
        <v xml:space="preserve"> </v>
      </c>
      <c r="M98" s="29"/>
      <c r="N98" s="77"/>
      <c r="O98" s="77"/>
      <c r="P98" s="99">
        <f t="shared" si="11"/>
        <v>0</v>
      </c>
      <c r="Q98" s="67"/>
    </row>
    <row r="99" spans="1:17" ht="18" x14ac:dyDescent="0.25">
      <c r="A99" s="29"/>
      <c r="B99" s="29"/>
      <c r="C99" s="84"/>
      <c r="D99" s="29"/>
      <c r="E99" s="84"/>
      <c r="F99" s="29"/>
      <c r="G99" s="100">
        <f t="shared" si="9"/>
        <v>9.2081897662410483E-13</v>
      </c>
      <c r="H99" s="50">
        <f t="shared" si="9"/>
        <v>0</v>
      </c>
      <c r="I99" s="50"/>
      <c r="J99" s="50"/>
      <c r="K99" s="29"/>
      <c r="L99" s="50" t="str">
        <f t="shared" si="10"/>
        <v xml:space="preserve"> </v>
      </c>
      <c r="M99" s="29"/>
      <c r="N99" s="77"/>
      <c r="O99" s="77"/>
      <c r="P99" s="99">
        <f t="shared" si="11"/>
        <v>0</v>
      </c>
      <c r="Q99" s="67"/>
    </row>
    <row r="100" spans="1:17" ht="18" x14ac:dyDescent="0.25">
      <c r="A100" s="29"/>
      <c r="B100" s="29"/>
      <c r="C100" s="84"/>
      <c r="D100" s="29"/>
      <c r="E100" s="84"/>
      <c r="F100" s="29"/>
      <c r="G100" s="100">
        <f t="shared" si="9"/>
        <v>9.2081897662410483E-13</v>
      </c>
      <c r="H100" s="50">
        <f t="shared" si="9"/>
        <v>0</v>
      </c>
      <c r="I100" s="50"/>
      <c r="J100" s="50"/>
      <c r="K100" s="29"/>
      <c r="L100" s="50" t="str">
        <f t="shared" si="10"/>
        <v xml:space="preserve"> </v>
      </c>
      <c r="M100" s="29"/>
      <c r="N100" s="77"/>
      <c r="O100" s="77"/>
      <c r="P100" s="99">
        <f t="shared" si="11"/>
        <v>0</v>
      </c>
      <c r="Q100" s="67"/>
    </row>
    <row r="101" spans="1:17" ht="18" x14ac:dyDescent="0.25">
      <c r="A101" s="29"/>
      <c r="B101" s="29"/>
      <c r="C101" s="84"/>
      <c r="D101" s="29"/>
      <c r="E101" s="84"/>
      <c r="F101" s="29"/>
      <c r="G101" s="100">
        <f t="shared" si="9"/>
        <v>9.2081897662410483E-13</v>
      </c>
      <c r="H101" s="50">
        <f t="shared" si="9"/>
        <v>0</v>
      </c>
      <c r="I101" s="50"/>
      <c r="J101" s="50"/>
      <c r="K101" s="29"/>
      <c r="L101" s="50" t="str">
        <f t="shared" si="10"/>
        <v xml:space="preserve"> </v>
      </c>
      <c r="M101" s="29"/>
      <c r="N101" s="77"/>
      <c r="O101" s="77"/>
      <c r="P101" s="99">
        <f t="shared" si="11"/>
        <v>0</v>
      </c>
      <c r="Q101" s="67"/>
    </row>
    <row r="102" spans="1:17" ht="18" x14ac:dyDescent="0.25">
      <c r="A102" s="29"/>
      <c r="B102" s="29"/>
      <c r="C102" s="84"/>
      <c r="D102" s="29"/>
      <c r="E102" s="84"/>
      <c r="F102" s="29"/>
      <c r="G102" s="100">
        <f t="shared" si="9"/>
        <v>9.2081897662410483E-13</v>
      </c>
      <c r="H102" s="50">
        <f t="shared" si="9"/>
        <v>0</v>
      </c>
      <c r="I102" s="50"/>
      <c r="J102" s="50"/>
      <c r="K102" s="29"/>
      <c r="L102" s="50" t="str">
        <f t="shared" si="10"/>
        <v xml:space="preserve"> </v>
      </c>
      <c r="M102" s="29"/>
      <c r="N102" s="77"/>
      <c r="O102" s="77"/>
      <c r="P102" s="99">
        <f t="shared" si="11"/>
        <v>0</v>
      </c>
      <c r="Q102" s="67"/>
    </row>
    <row r="103" spans="1:17" ht="18" x14ac:dyDescent="0.25">
      <c r="A103" s="29"/>
      <c r="B103" s="29"/>
      <c r="C103" s="84"/>
      <c r="D103" s="29"/>
      <c r="E103" s="84"/>
      <c r="F103" s="29"/>
      <c r="G103" s="100">
        <f t="shared" si="9"/>
        <v>9.2081897662410483E-13</v>
      </c>
      <c r="H103" s="50">
        <f t="shared" si="9"/>
        <v>0</v>
      </c>
      <c r="I103" s="50"/>
      <c r="J103" s="50"/>
      <c r="K103" s="29"/>
      <c r="L103" s="50" t="str">
        <f t="shared" si="10"/>
        <v xml:space="preserve"> </v>
      </c>
      <c r="M103" s="29"/>
      <c r="N103" s="77"/>
      <c r="O103" s="77"/>
      <c r="P103" s="99">
        <f t="shared" si="11"/>
        <v>0</v>
      </c>
      <c r="Q103" s="67"/>
    </row>
    <row r="104" spans="1:17" ht="18" x14ac:dyDescent="0.25">
      <c r="A104" s="29"/>
      <c r="B104" s="29"/>
      <c r="C104" s="84"/>
      <c r="D104" s="29"/>
      <c r="E104" s="84"/>
      <c r="F104" s="29"/>
      <c r="G104" s="100">
        <f t="shared" si="9"/>
        <v>9.2081897662410483E-13</v>
      </c>
      <c r="H104" s="50">
        <f t="shared" si="9"/>
        <v>0</v>
      </c>
      <c r="I104" s="50"/>
      <c r="J104" s="50"/>
      <c r="K104" s="29"/>
      <c r="L104" s="50" t="str">
        <f t="shared" si="10"/>
        <v xml:space="preserve"> </v>
      </c>
      <c r="M104" s="29"/>
      <c r="N104" s="77"/>
      <c r="O104" s="77"/>
      <c r="P104" s="99">
        <f t="shared" si="11"/>
        <v>0</v>
      </c>
      <c r="Q104" s="67"/>
    </row>
    <row r="105" spans="1:17" ht="18" x14ac:dyDescent="0.25">
      <c r="A105" s="29"/>
      <c r="B105" s="29"/>
      <c r="C105" s="84"/>
      <c r="D105" s="29"/>
      <c r="E105" s="84"/>
      <c r="F105" s="29"/>
      <c r="G105" s="100">
        <f t="shared" si="9"/>
        <v>9.2081897662410483E-13</v>
      </c>
      <c r="H105" s="50">
        <f t="shared" si="9"/>
        <v>0</v>
      </c>
      <c r="I105" s="50"/>
      <c r="J105" s="50"/>
      <c r="K105" s="29"/>
      <c r="L105" s="50" t="str">
        <f t="shared" si="10"/>
        <v xml:space="preserve"> </v>
      </c>
      <c r="M105" s="29"/>
      <c r="N105" s="77"/>
      <c r="O105" s="77"/>
      <c r="P105" s="99">
        <f t="shared" si="11"/>
        <v>0</v>
      </c>
      <c r="Q105" s="67"/>
    </row>
    <row r="106" spans="1:17" ht="18" x14ac:dyDescent="0.25">
      <c r="A106" s="29"/>
      <c r="B106" s="29"/>
      <c r="C106" s="84"/>
      <c r="D106" s="29"/>
      <c r="E106" s="84"/>
      <c r="F106" s="29"/>
      <c r="G106" s="100">
        <f t="shared" si="9"/>
        <v>9.2081897662410483E-13</v>
      </c>
      <c r="H106" s="50">
        <f t="shared" si="9"/>
        <v>0</v>
      </c>
      <c r="I106" s="50"/>
      <c r="J106" s="50"/>
      <c r="K106" s="29"/>
      <c r="L106" s="50" t="str">
        <f t="shared" si="10"/>
        <v xml:space="preserve"> </v>
      </c>
      <c r="M106" s="29"/>
      <c r="N106" s="77"/>
      <c r="O106" s="77"/>
      <c r="P106" s="99">
        <f t="shared" si="11"/>
        <v>0</v>
      </c>
      <c r="Q106" s="67"/>
    </row>
    <row r="107" spans="1:17" ht="18" x14ac:dyDescent="0.25">
      <c r="A107" s="29"/>
      <c r="B107" s="29"/>
      <c r="C107" s="84"/>
      <c r="D107" s="29"/>
      <c r="E107" s="84"/>
      <c r="F107" s="29"/>
      <c r="G107" s="100">
        <f t="shared" si="9"/>
        <v>9.2081897662410483E-13</v>
      </c>
      <c r="H107" s="50">
        <f t="shared" si="9"/>
        <v>0</v>
      </c>
      <c r="I107" s="50"/>
      <c r="J107" s="50"/>
      <c r="K107" s="29"/>
      <c r="L107" s="50" t="str">
        <f t="shared" si="10"/>
        <v xml:space="preserve"> </v>
      </c>
      <c r="M107" s="29"/>
      <c r="N107" s="77"/>
      <c r="O107" s="77"/>
      <c r="P107" s="99">
        <f t="shared" si="11"/>
        <v>0</v>
      </c>
      <c r="Q107" s="67"/>
    </row>
    <row r="108" spans="1:17" ht="18" x14ac:dyDescent="0.25">
      <c r="A108" s="29"/>
      <c r="B108" s="29"/>
      <c r="C108" s="84"/>
      <c r="D108" s="29"/>
      <c r="E108" s="84"/>
      <c r="F108" s="29"/>
      <c r="G108" s="100">
        <f t="shared" si="9"/>
        <v>9.2081897662410483E-13</v>
      </c>
      <c r="H108" s="50">
        <f t="shared" si="9"/>
        <v>0</v>
      </c>
      <c r="I108" s="50"/>
      <c r="J108" s="50"/>
      <c r="K108" s="29"/>
      <c r="L108" s="50" t="str">
        <f t="shared" si="10"/>
        <v xml:space="preserve"> </v>
      </c>
      <c r="M108" s="29"/>
      <c r="N108" s="77"/>
      <c r="O108" s="77"/>
      <c r="P108" s="99">
        <f t="shared" si="11"/>
        <v>0</v>
      </c>
      <c r="Q108" s="67"/>
    </row>
    <row r="109" spans="1:17" ht="18" x14ac:dyDescent="0.25">
      <c r="A109" s="29"/>
      <c r="B109" s="29"/>
      <c r="C109" s="84"/>
      <c r="D109" s="29"/>
      <c r="E109" s="84"/>
      <c r="F109" s="29"/>
      <c r="G109" s="100">
        <f t="shared" si="9"/>
        <v>9.2081897662410483E-13</v>
      </c>
      <c r="H109" s="50">
        <f t="shared" si="9"/>
        <v>0</v>
      </c>
      <c r="I109" s="50"/>
      <c r="J109" s="50"/>
      <c r="K109" s="29"/>
      <c r="L109" s="50" t="str">
        <f t="shared" si="10"/>
        <v xml:space="preserve"> </v>
      </c>
      <c r="M109" s="29"/>
      <c r="N109" s="77"/>
      <c r="O109" s="77"/>
      <c r="P109" s="99">
        <f t="shared" si="11"/>
        <v>0</v>
      </c>
      <c r="Q109" s="67"/>
    </row>
    <row r="110" spans="1:17" ht="18" x14ac:dyDescent="0.25">
      <c r="A110" s="29"/>
      <c r="B110" s="29"/>
      <c r="C110" s="84"/>
      <c r="D110" s="29"/>
      <c r="E110" s="84"/>
      <c r="F110" s="29"/>
      <c r="G110" s="100">
        <f t="shared" si="9"/>
        <v>9.2081897662410483E-13</v>
      </c>
      <c r="H110" s="50">
        <f t="shared" si="9"/>
        <v>0</v>
      </c>
      <c r="I110" s="50"/>
      <c r="J110" s="50"/>
      <c r="K110" s="29"/>
      <c r="L110" s="50" t="str">
        <f t="shared" si="10"/>
        <v xml:space="preserve"> </v>
      </c>
      <c r="M110" s="29"/>
      <c r="N110" s="77"/>
      <c r="O110" s="77"/>
      <c r="P110" s="99">
        <f t="shared" si="11"/>
        <v>0</v>
      </c>
      <c r="Q110" s="67"/>
    </row>
    <row r="111" spans="1:17" ht="18" x14ac:dyDescent="0.25">
      <c r="A111" s="29"/>
      <c r="B111" s="29"/>
      <c r="C111" s="84"/>
      <c r="D111" s="29"/>
      <c r="E111" s="84"/>
      <c r="F111" s="29"/>
      <c r="G111" s="100">
        <f t="shared" si="9"/>
        <v>9.2081897662410483E-13</v>
      </c>
      <c r="H111" s="50">
        <f t="shared" si="9"/>
        <v>0</v>
      </c>
      <c r="I111" s="50"/>
      <c r="J111" s="50"/>
      <c r="K111" s="29"/>
      <c r="L111" s="50" t="str">
        <f t="shared" si="10"/>
        <v xml:space="preserve"> </v>
      </c>
      <c r="M111" s="29"/>
      <c r="N111" s="77"/>
      <c r="O111" s="77"/>
      <c r="P111" s="99">
        <f t="shared" si="11"/>
        <v>0</v>
      </c>
      <c r="Q111" s="67"/>
    </row>
    <row r="112" spans="1:17" ht="18" x14ac:dyDescent="0.25">
      <c r="A112" s="29"/>
      <c r="B112" s="29"/>
      <c r="C112" s="84"/>
      <c r="D112" s="29"/>
      <c r="E112" s="84"/>
      <c r="F112" s="29"/>
      <c r="G112" s="100">
        <f t="shared" si="9"/>
        <v>9.2081897662410483E-13</v>
      </c>
      <c r="H112" s="50">
        <f t="shared" si="9"/>
        <v>0</v>
      </c>
      <c r="I112" s="50"/>
      <c r="J112" s="50"/>
      <c r="K112" s="29"/>
      <c r="L112" s="50" t="str">
        <f t="shared" si="10"/>
        <v xml:space="preserve"> </v>
      </c>
      <c r="M112" s="29"/>
      <c r="N112" s="77"/>
      <c r="O112" s="77"/>
      <c r="P112" s="99">
        <f t="shared" si="11"/>
        <v>0</v>
      </c>
      <c r="Q112" s="67"/>
    </row>
    <row r="113" spans="1:17" ht="18" x14ac:dyDescent="0.25">
      <c r="A113" s="29"/>
      <c r="B113" s="29"/>
      <c r="C113" s="84"/>
      <c r="D113" s="29"/>
      <c r="E113" s="84"/>
      <c r="F113" s="29"/>
      <c r="G113" s="100">
        <f t="shared" si="9"/>
        <v>9.2081897662410483E-13</v>
      </c>
      <c r="H113" s="50">
        <f t="shared" si="9"/>
        <v>0</v>
      </c>
      <c r="I113" s="50"/>
      <c r="J113" s="50"/>
      <c r="K113" s="29"/>
      <c r="L113" s="50" t="str">
        <f t="shared" si="10"/>
        <v xml:space="preserve"> </v>
      </c>
      <c r="M113" s="29"/>
      <c r="N113" s="77"/>
      <c r="O113" s="77"/>
      <c r="P113" s="99">
        <f t="shared" si="11"/>
        <v>0</v>
      </c>
      <c r="Q113" s="67"/>
    </row>
    <row r="114" spans="1:17" ht="18" x14ac:dyDescent="0.25">
      <c r="A114" s="29"/>
      <c r="B114" s="29"/>
      <c r="C114" s="84"/>
      <c r="D114" s="29"/>
      <c r="E114" s="84"/>
      <c r="F114" s="29"/>
      <c r="G114" s="100">
        <f t="shared" si="9"/>
        <v>9.2081897662410483E-13</v>
      </c>
      <c r="H114" s="50">
        <f t="shared" si="9"/>
        <v>0</v>
      </c>
      <c r="I114" s="50"/>
      <c r="J114" s="50"/>
      <c r="K114" s="29"/>
      <c r="L114" s="50" t="str">
        <f t="shared" si="10"/>
        <v xml:space="preserve"> </v>
      </c>
      <c r="M114" s="29"/>
      <c r="N114" s="77"/>
      <c r="O114" s="77"/>
      <c r="P114" s="99">
        <f t="shared" si="11"/>
        <v>0</v>
      </c>
      <c r="Q114" s="67"/>
    </row>
    <row r="115" spans="1:17" ht="18" x14ac:dyDescent="0.25">
      <c r="A115" s="29"/>
      <c r="B115" s="29"/>
      <c r="C115" s="84"/>
      <c r="D115" s="29"/>
      <c r="E115" s="84"/>
      <c r="F115" s="29"/>
      <c r="G115" s="100">
        <f t="shared" si="9"/>
        <v>9.2081897662410483E-13</v>
      </c>
      <c r="H115" s="50">
        <f t="shared" si="9"/>
        <v>0</v>
      </c>
      <c r="I115" s="50"/>
      <c r="J115" s="50"/>
      <c r="K115" s="29"/>
      <c r="L115" s="50" t="str">
        <f t="shared" si="10"/>
        <v xml:space="preserve"> </v>
      </c>
      <c r="M115" s="29"/>
      <c r="N115" s="77"/>
      <c r="O115" s="77"/>
      <c r="P115" s="99">
        <f t="shared" si="11"/>
        <v>0</v>
      </c>
      <c r="Q115" s="67"/>
    </row>
    <row r="116" spans="1:17" ht="18" x14ac:dyDescent="0.25">
      <c r="A116" s="29"/>
      <c r="B116" s="29"/>
      <c r="C116" s="84"/>
      <c r="D116" s="29"/>
      <c r="E116" s="84"/>
      <c r="F116" s="29"/>
      <c r="G116" s="100">
        <f t="shared" si="9"/>
        <v>9.2081897662410483E-13</v>
      </c>
      <c r="H116" s="50">
        <f t="shared" si="9"/>
        <v>0</v>
      </c>
      <c r="I116" s="50"/>
      <c r="J116" s="50"/>
      <c r="K116" s="29"/>
      <c r="L116" s="50" t="str">
        <f t="shared" si="10"/>
        <v xml:space="preserve"> </v>
      </c>
      <c r="M116" s="29"/>
      <c r="N116" s="77"/>
      <c r="O116" s="77"/>
      <c r="P116" s="99">
        <f t="shared" si="11"/>
        <v>0</v>
      </c>
      <c r="Q116" s="67"/>
    </row>
    <row r="117" spans="1:17" ht="18" x14ac:dyDescent="0.25">
      <c r="A117" s="29"/>
      <c r="B117" s="29"/>
      <c r="C117" s="84"/>
      <c r="D117" s="29"/>
      <c r="E117" s="84"/>
      <c r="F117" s="29"/>
      <c r="G117" s="100">
        <f t="shared" si="9"/>
        <v>9.2081897662410483E-13</v>
      </c>
      <c r="H117" s="50">
        <f t="shared" si="9"/>
        <v>0</v>
      </c>
      <c r="I117" s="50"/>
      <c r="J117" s="50"/>
      <c r="K117" s="29"/>
      <c r="L117" s="50" t="str">
        <f t="shared" si="10"/>
        <v xml:space="preserve"> </v>
      </c>
      <c r="M117" s="29"/>
      <c r="N117" s="77"/>
      <c r="O117" s="77"/>
      <c r="P117" s="99">
        <f t="shared" si="11"/>
        <v>0</v>
      </c>
      <c r="Q117" s="67"/>
    </row>
    <row r="118" spans="1:17" ht="18" x14ac:dyDescent="0.25">
      <c r="A118" s="29"/>
      <c r="B118" s="29"/>
      <c r="C118" s="84"/>
      <c r="D118" s="29"/>
      <c r="E118" s="84"/>
      <c r="F118" s="29"/>
      <c r="G118" s="100">
        <f t="shared" si="9"/>
        <v>9.2081897662410483E-13</v>
      </c>
      <c r="H118" s="50">
        <f t="shared" si="9"/>
        <v>0</v>
      </c>
      <c r="I118" s="50"/>
      <c r="J118" s="50"/>
      <c r="K118" s="29"/>
      <c r="L118" s="50" t="str">
        <f t="shared" si="10"/>
        <v xml:space="preserve"> </v>
      </c>
      <c r="M118" s="29"/>
      <c r="N118" s="77"/>
      <c r="O118" s="77"/>
      <c r="P118" s="99">
        <f t="shared" si="11"/>
        <v>0</v>
      </c>
      <c r="Q118" s="67"/>
    </row>
    <row r="119" spans="1:17" ht="18" x14ac:dyDescent="0.25">
      <c r="A119" s="29"/>
      <c r="B119" s="29"/>
      <c r="C119" s="84"/>
      <c r="D119" s="29"/>
      <c r="E119" s="84"/>
      <c r="F119" s="29"/>
      <c r="G119" s="100">
        <f t="shared" si="9"/>
        <v>9.2081897662410483E-13</v>
      </c>
      <c r="H119" s="50">
        <f t="shared" si="9"/>
        <v>0</v>
      </c>
      <c r="I119" s="50"/>
      <c r="J119" s="50"/>
      <c r="K119" s="29"/>
      <c r="L119" s="50" t="str">
        <f t="shared" si="10"/>
        <v xml:space="preserve"> </v>
      </c>
      <c r="M119" s="29"/>
      <c r="N119" s="77"/>
      <c r="O119" s="77"/>
      <c r="P119" s="99">
        <f t="shared" si="11"/>
        <v>0</v>
      </c>
      <c r="Q119" s="67"/>
    </row>
    <row r="120" spans="1:17" ht="18" x14ac:dyDescent="0.25">
      <c r="A120" s="29"/>
      <c r="B120" s="29"/>
      <c r="C120" s="84"/>
      <c r="D120" s="29"/>
      <c r="E120" s="84"/>
      <c r="F120" s="29"/>
      <c r="G120" s="100">
        <f t="shared" si="9"/>
        <v>9.2081897662410483E-13</v>
      </c>
      <c r="H120" s="50">
        <f t="shared" si="9"/>
        <v>0</v>
      </c>
      <c r="I120" s="50"/>
      <c r="J120" s="50"/>
      <c r="K120" s="29"/>
      <c r="L120" s="50" t="str">
        <f t="shared" si="10"/>
        <v xml:space="preserve"> </v>
      </c>
      <c r="M120" s="29"/>
      <c r="N120" s="77"/>
      <c r="O120" s="77"/>
      <c r="P120" s="99">
        <f t="shared" si="11"/>
        <v>0</v>
      </c>
      <c r="Q120" s="67"/>
    </row>
    <row r="121" spans="1:17" ht="18" x14ac:dyDescent="0.25">
      <c r="A121" s="29"/>
      <c r="B121" s="29"/>
      <c r="C121" s="84"/>
      <c r="D121" s="29"/>
      <c r="E121" s="84"/>
      <c r="F121" s="29"/>
      <c r="G121" s="100">
        <f t="shared" si="9"/>
        <v>9.2081897662410483E-13</v>
      </c>
      <c r="H121" s="50">
        <f t="shared" si="9"/>
        <v>0</v>
      </c>
      <c r="I121" s="50"/>
      <c r="J121" s="50"/>
      <c r="K121" s="29"/>
      <c r="L121" s="50" t="str">
        <f t="shared" si="10"/>
        <v xml:space="preserve"> </v>
      </c>
      <c r="M121" s="29"/>
      <c r="N121" s="77"/>
      <c r="O121" s="77"/>
      <c r="P121" s="99">
        <f t="shared" si="11"/>
        <v>0</v>
      </c>
      <c r="Q121" s="67"/>
    </row>
    <row r="122" spans="1:17" ht="18" x14ac:dyDescent="0.25">
      <c r="A122" s="29"/>
      <c r="B122" s="29"/>
      <c r="C122" s="84"/>
      <c r="D122" s="29"/>
      <c r="E122" s="84"/>
      <c r="F122" s="29"/>
      <c r="G122" s="100">
        <f t="shared" si="9"/>
        <v>9.2081897662410483E-13</v>
      </c>
      <c r="H122" s="50">
        <f t="shared" si="9"/>
        <v>0</v>
      </c>
      <c r="I122" s="50"/>
      <c r="J122" s="50"/>
      <c r="K122" s="29"/>
      <c r="L122" s="50" t="str">
        <f t="shared" si="10"/>
        <v xml:space="preserve"> </v>
      </c>
      <c r="M122" s="29"/>
      <c r="N122" s="77"/>
      <c r="O122" s="77"/>
      <c r="P122" s="99">
        <f t="shared" si="11"/>
        <v>0</v>
      </c>
      <c r="Q122" s="67"/>
    </row>
    <row r="123" spans="1:17" ht="18" x14ac:dyDescent="0.25">
      <c r="A123" s="29"/>
      <c r="B123" s="29"/>
      <c r="C123" s="84"/>
      <c r="D123" s="29"/>
      <c r="E123" s="84"/>
      <c r="F123" s="29"/>
      <c r="G123" s="100">
        <f t="shared" si="9"/>
        <v>9.2081897662410483E-13</v>
      </c>
      <c r="H123" s="50">
        <f t="shared" si="9"/>
        <v>0</v>
      </c>
      <c r="I123" s="50"/>
      <c r="J123" s="50"/>
      <c r="K123" s="29"/>
      <c r="L123" s="50" t="str">
        <f t="shared" si="10"/>
        <v xml:space="preserve"> </v>
      </c>
      <c r="M123" s="29"/>
      <c r="N123" s="77"/>
      <c r="O123" s="77"/>
      <c r="P123" s="99">
        <f t="shared" si="11"/>
        <v>0</v>
      </c>
      <c r="Q123" s="67"/>
    </row>
    <row r="124" spans="1:17" ht="18" x14ac:dyDescent="0.25">
      <c r="A124" s="29"/>
      <c r="B124" s="29"/>
      <c r="C124" s="84"/>
      <c r="D124" s="29"/>
      <c r="E124" s="84"/>
      <c r="F124" s="29"/>
      <c r="G124" s="100">
        <f t="shared" si="9"/>
        <v>9.2081897662410483E-13</v>
      </c>
      <c r="H124" s="50">
        <f t="shared" si="9"/>
        <v>0</v>
      </c>
      <c r="I124" s="50"/>
      <c r="J124" s="50"/>
      <c r="K124" s="29"/>
      <c r="L124" s="50" t="str">
        <f t="shared" si="10"/>
        <v xml:space="preserve"> </v>
      </c>
      <c r="M124" s="29"/>
      <c r="N124" s="77"/>
      <c r="O124" s="77"/>
      <c r="P124" s="99">
        <f t="shared" si="11"/>
        <v>0</v>
      </c>
      <c r="Q124" s="67"/>
    </row>
    <row r="125" spans="1:17" ht="18" x14ac:dyDescent="0.25">
      <c r="A125" s="29"/>
      <c r="B125" s="29"/>
      <c r="C125" s="84"/>
      <c r="D125" s="29"/>
      <c r="E125" s="84"/>
      <c r="F125" s="29"/>
      <c r="G125" s="100">
        <f t="shared" si="9"/>
        <v>9.2081897662410483E-13</v>
      </c>
      <c r="H125" s="50">
        <f t="shared" si="9"/>
        <v>0</v>
      </c>
      <c r="I125" s="50"/>
      <c r="J125" s="50"/>
      <c r="K125" s="29"/>
      <c r="L125" s="50" t="str">
        <f t="shared" si="10"/>
        <v xml:space="preserve"> </v>
      </c>
      <c r="M125" s="29"/>
      <c r="N125" s="77"/>
      <c r="O125" s="77"/>
      <c r="P125" s="99">
        <f t="shared" si="11"/>
        <v>0</v>
      </c>
      <c r="Q125" s="67"/>
    </row>
    <row r="126" spans="1:17" ht="18" x14ac:dyDescent="0.25">
      <c r="A126" s="29"/>
      <c r="B126" s="29"/>
      <c r="C126" s="84"/>
      <c r="D126" s="29"/>
      <c r="E126" s="84"/>
      <c r="F126" s="29"/>
      <c r="G126" s="100">
        <f t="shared" si="9"/>
        <v>9.2081897662410483E-13</v>
      </c>
      <c r="H126" s="50">
        <f t="shared" si="9"/>
        <v>0</v>
      </c>
      <c r="I126" s="50"/>
      <c r="J126" s="50"/>
      <c r="K126" s="29"/>
      <c r="L126" s="50" t="str">
        <f t="shared" ref="L126:L157" si="12">IF(D104&gt;0,D104," ")</f>
        <v xml:space="preserve"> </v>
      </c>
      <c r="M126" s="29"/>
      <c r="N126" s="77"/>
      <c r="O126" s="77"/>
      <c r="P126" s="99">
        <f t="shared" si="11"/>
        <v>0</v>
      </c>
      <c r="Q126" s="67"/>
    </row>
    <row r="127" spans="1:17" ht="18" x14ac:dyDescent="0.25">
      <c r="A127" s="29"/>
      <c r="B127" s="29"/>
      <c r="C127" s="84"/>
      <c r="D127" s="29"/>
      <c r="E127" s="84"/>
      <c r="F127" s="29"/>
      <c r="G127" s="100">
        <f t="shared" si="9"/>
        <v>9.2081897662410483E-13</v>
      </c>
      <c r="H127" s="50">
        <f t="shared" si="9"/>
        <v>0</v>
      </c>
      <c r="I127" s="50"/>
      <c r="J127" s="50"/>
      <c r="K127" s="29"/>
      <c r="L127" s="50" t="str">
        <f t="shared" si="12"/>
        <v xml:space="preserve"> </v>
      </c>
      <c r="M127" s="29"/>
      <c r="N127" s="77"/>
      <c r="O127" s="77"/>
      <c r="P127" s="99">
        <f t="shared" si="11"/>
        <v>0</v>
      </c>
      <c r="Q127" s="67"/>
    </row>
    <row r="128" spans="1:17" ht="18" x14ac:dyDescent="0.25">
      <c r="A128" s="29"/>
      <c r="B128" s="29"/>
      <c r="C128" s="84"/>
      <c r="D128" s="29"/>
      <c r="E128" s="84"/>
      <c r="F128" s="29"/>
      <c r="G128" s="100">
        <f t="shared" si="9"/>
        <v>9.2081897662410483E-13</v>
      </c>
      <c r="H128" s="50">
        <f t="shared" si="9"/>
        <v>0</v>
      </c>
      <c r="I128" s="50"/>
      <c r="J128" s="50"/>
      <c r="K128" s="29"/>
      <c r="L128" s="50" t="str">
        <f t="shared" si="12"/>
        <v xml:space="preserve"> </v>
      </c>
      <c r="M128" s="29"/>
      <c r="N128" s="77"/>
      <c r="O128" s="77"/>
      <c r="P128" s="99">
        <f t="shared" ref="P128:P159" si="13">O128*G106</f>
        <v>0</v>
      </c>
      <c r="Q128" s="67"/>
    </row>
    <row r="129" spans="1:17" ht="18" x14ac:dyDescent="0.25">
      <c r="A129" s="29"/>
      <c r="B129" s="29"/>
      <c r="C129" s="84"/>
      <c r="D129" s="29"/>
      <c r="E129" s="84"/>
      <c r="F129" s="29"/>
      <c r="G129" s="100">
        <f t="shared" si="9"/>
        <v>9.2081897662410483E-13</v>
      </c>
      <c r="H129" s="50">
        <f t="shared" si="9"/>
        <v>0</v>
      </c>
      <c r="I129" s="50"/>
      <c r="J129" s="50"/>
      <c r="K129" s="29"/>
      <c r="L129" s="50" t="str">
        <f t="shared" si="12"/>
        <v xml:space="preserve"> </v>
      </c>
      <c r="M129" s="29"/>
      <c r="N129" s="77"/>
      <c r="O129" s="77"/>
      <c r="P129" s="99">
        <f t="shared" si="13"/>
        <v>0</v>
      </c>
      <c r="Q129" s="67"/>
    </row>
    <row r="130" spans="1:17" ht="18" x14ac:dyDescent="0.25">
      <c r="A130" s="29"/>
      <c r="B130" s="29"/>
      <c r="C130" s="84"/>
      <c r="D130" s="29"/>
      <c r="E130" s="84"/>
      <c r="F130" s="29"/>
      <c r="G130" s="100">
        <f t="shared" si="9"/>
        <v>9.2081897662410483E-13</v>
      </c>
      <c r="H130" s="50">
        <f t="shared" si="9"/>
        <v>0</v>
      </c>
      <c r="I130" s="50"/>
      <c r="J130" s="50"/>
      <c r="K130" s="29"/>
      <c r="L130" s="50" t="str">
        <f t="shared" si="12"/>
        <v xml:space="preserve"> </v>
      </c>
      <c r="M130" s="29"/>
      <c r="N130" s="77"/>
      <c r="O130" s="77"/>
      <c r="P130" s="99">
        <f t="shared" si="13"/>
        <v>0</v>
      </c>
      <c r="Q130" s="67"/>
    </row>
    <row r="131" spans="1:17" ht="18" x14ac:dyDescent="0.25">
      <c r="A131" s="29"/>
      <c r="B131" s="29"/>
      <c r="C131" s="84"/>
      <c r="D131" s="29"/>
      <c r="E131" s="84"/>
      <c r="F131" s="29"/>
      <c r="G131" s="100">
        <f t="shared" si="9"/>
        <v>9.2081897662410483E-13</v>
      </c>
      <c r="H131" s="50">
        <f t="shared" si="9"/>
        <v>0</v>
      </c>
      <c r="I131" s="50"/>
      <c r="J131" s="50"/>
      <c r="K131" s="29"/>
      <c r="L131" s="50" t="str">
        <f t="shared" si="12"/>
        <v xml:space="preserve"> </v>
      </c>
      <c r="M131" s="29"/>
      <c r="N131" s="77"/>
      <c r="O131" s="77"/>
      <c r="P131" s="99">
        <f t="shared" si="13"/>
        <v>0</v>
      </c>
      <c r="Q131" s="67"/>
    </row>
    <row r="132" spans="1:17" ht="18" x14ac:dyDescent="0.25">
      <c r="A132" s="29"/>
      <c r="B132" s="29"/>
      <c r="C132" s="84"/>
      <c r="D132" s="29"/>
      <c r="E132" s="84"/>
      <c r="F132" s="29"/>
      <c r="G132" s="100">
        <f t="shared" si="9"/>
        <v>9.2081897662410483E-13</v>
      </c>
      <c r="H132" s="50">
        <f t="shared" si="9"/>
        <v>0</v>
      </c>
      <c r="I132" s="50"/>
      <c r="J132" s="50"/>
      <c r="K132" s="29"/>
      <c r="L132" s="50" t="str">
        <f t="shared" si="12"/>
        <v xml:space="preserve"> </v>
      </c>
      <c r="M132" s="29"/>
      <c r="N132" s="77"/>
      <c r="O132" s="77"/>
      <c r="P132" s="99">
        <f t="shared" si="13"/>
        <v>0</v>
      </c>
      <c r="Q132" s="67"/>
    </row>
    <row r="133" spans="1:17" ht="18" x14ac:dyDescent="0.25">
      <c r="A133" s="29"/>
      <c r="B133" s="29"/>
      <c r="C133" s="84"/>
      <c r="D133" s="29"/>
      <c r="E133" s="84"/>
      <c r="F133" s="29"/>
      <c r="G133" s="100">
        <f t="shared" si="9"/>
        <v>9.2081897662410483E-13</v>
      </c>
      <c r="H133" s="50">
        <f t="shared" si="9"/>
        <v>0</v>
      </c>
      <c r="I133" s="50"/>
      <c r="J133" s="50"/>
      <c r="K133" s="29"/>
      <c r="L133" s="50" t="str">
        <f t="shared" si="12"/>
        <v xml:space="preserve"> </v>
      </c>
      <c r="M133" s="29"/>
      <c r="N133" s="77"/>
      <c r="O133" s="77"/>
      <c r="P133" s="99">
        <f t="shared" si="13"/>
        <v>0</v>
      </c>
      <c r="Q133" s="67"/>
    </row>
    <row r="134" spans="1:17" ht="18" x14ac:dyDescent="0.25">
      <c r="A134" s="29"/>
      <c r="B134" s="29"/>
      <c r="C134" s="84"/>
      <c r="D134" s="29"/>
      <c r="E134" s="84"/>
      <c r="F134" s="29"/>
      <c r="G134" s="100">
        <f t="shared" si="9"/>
        <v>9.2081897662410483E-13</v>
      </c>
      <c r="H134" s="50">
        <f t="shared" si="9"/>
        <v>0</v>
      </c>
      <c r="I134" s="50"/>
      <c r="J134" s="50"/>
      <c r="K134" s="29"/>
      <c r="L134" s="50" t="str">
        <f t="shared" si="12"/>
        <v xml:space="preserve"> </v>
      </c>
      <c r="M134" s="29"/>
      <c r="N134" s="77"/>
      <c r="O134" s="77"/>
      <c r="P134" s="99">
        <f t="shared" si="13"/>
        <v>0</v>
      </c>
      <c r="Q134" s="67"/>
    </row>
    <row r="135" spans="1:17" ht="18" x14ac:dyDescent="0.25">
      <c r="A135" s="29"/>
      <c r="B135" s="29"/>
      <c r="C135" s="84"/>
      <c r="D135" s="29"/>
      <c r="E135" s="84"/>
      <c r="F135" s="29"/>
      <c r="G135" s="100">
        <f t="shared" si="9"/>
        <v>9.2081897662410483E-13</v>
      </c>
      <c r="H135" s="50">
        <f t="shared" si="9"/>
        <v>0</v>
      </c>
      <c r="I135" s="50"/>
      <c r="J135" s="50"/>
      <c r="K135" s="29"/>
      <c r="L135" s="50" t="str">
        <f t="shared" si="12"/>
        <v xml:space="preserve"> </v>
      </c>
      <c r="M135" s="29"/>
      <c r="N135" s="77"/>
      <c r="O135" s="77"/>
      <c r="P135" s="99">
        <f t="shared" si="13"/>
        <v>0</v>
      </c>
      <c r="Q135" s="67"/>
    </row>
    <row r="136" spans="1:17" ht="18" x14ac:dyDescent="0.25">
      <c r="A136" s="29"/>
      <c r="B136" s="29"/>
      <c r="C136" s="84"/>
      <c r="D136" s="29"/>
      <c r="E136" s="84"/>
      <c r="F136" s="29"/>
      <c r="G136" s="100">
        <f t="shared" ref="G136:H189" si="14">G135-E136+C136</f>
        <v>9.2081897662410483E-13</v>
      </c>
      <c r="H136" s="50">
        <f t="shared" si="14"/>
        <v>0</v>
      </c>
      <c r="I136" s="50"/>
      <c r="J136" s="50"/>
      <c r="K136" s="29"/>
      <c r="L136" s="50" t="str">
        <f t="shared" si="12"/>
        <v xml:space="preserve"> </v>
      </c>
      <c r="M136" s="29"/>
      <c r="N136" s="77"/>
      <c r="O136" s="77"/>
      <c r="P136" s="99">
        <f t="shared" si="13"/>
        <v>0</v>
      </c>
      <c r="Q136" s="67"/>
    </row>
    <row r="137" spans="1:17" ht="18" x14ac:dyDescent="0.25">
      <c r="A137" s="29"/>
      <c r="B137" s="29"/>
      <c r="C137" s="84"/>
      <c r="D137" s="29"/>
      <c r="E137" s="84"/>
      <c r="F137" s="29"/>
      <c r="G137" s="100">
        <f t="shared" si="14"/>
        <v>9.2081897662410483E-13</v>
      </c>
      <c r="H137" s="50">
        <f t="shared" si="14"/>
        <v>0</v>
      </c>
      <c r="I137" s="50"/>
      <c r="J137" s="50"/>
      <c r="K137" s="29"/>
      <c r="L137" s="50" t="str">
        <f t="shared" si="12"/>
        <v xml:space="preserve"> </v>
      </c>
      <c r="M137" s="29"/>
      <c r="N137" s="77"/>
      <c r="O137" s="77"/>
      <c r="P137" s="99">
        <f t="shared" si="13"/>
        <v>0</v>
      </c>
      <c r="Q137" s="67"/>
    </row>
    <row r="138" spans="1:17" ht="18" x14ac:dyDescent="0.25">
      <c r="A138" s="29"/>
      <c r="B138" s="29"/>
      <c r="C138" s="84"/>
      <c r="D138" s="29"/>
      <c r="E138" s="84"/>
      <c r="F138" s="29"/>
      <c r="G138" s="100">
        <f t="shared" si="14"/>
        <v>9.2081897662410483E-13</v>
      </c>
      <c r="H138" s="50">
        <f t="shared" si="14"/>
        <v>0</v>
      </c>
      <c r="I138" s="50"/>
      <c r="J138" s="50"/>
      <c r="K138" s="29"/>
      <c r="L138" s="50" t="str">
        <f t="shared" si="12"/>
        <v xml:space="preserve"> </v>
      </c>
      <c r="M138" s="29"/>
      <c r="N138" s="77"/>
      <c r="O138" s="77"/>
      <c r="P138" s="99">
        <f t="shared" si="13"/>
        <v>0</v>
      </c>
      <c r="Q138" s="67"/>
    </row>
    <row r="139" spans="1:17" ht="18" x14ac:dyDescent="0.25">
      <c r="A139" s="29"/>
      <c r="B139" s="29"/>
      <c r="C139" s="84"/>
      <c r="D139" s="29"/>
      <c r="E139" s="84"/>
      <c r="F139" s="29"/>
      <c r="G139" s="100">
        <f t="shared" si="14"/>
        <v>9.2081897662410483E-13</v>
      </c>
      <c r="H139" s="50">
        <f t="shared" si="14"/>
        <v>0</v>
      </c>
      <c r="I139" s="50"/>
      <c r="J139" s="50"/>
      <c r="K139" s="29"/>
      <c r="L139" s="50" t="str">
        <f t="shared" si="12"/>
        <v xml:space="preserve"> </v>
      </c>
      <c r="M139" s="29"/>
      <c r="N139" s="77"/>
      <c r="O139" s="77"/>
      <c r="P139" s="99">
        <f t="shared" si="13"/>
        <v>0</v>
      </c>
      <c r="Q139" s="67"/>
    </row>
    <row r="140" spans="1:17" ht="18" x14ac:dyDescent="0.25">
      <c r="A140" s="29"/>
      <c r="B140" s="29"/>
      <c r="C140" s="84"/>
      <c r="D140" s="29"/>
      <c r="E140" s="84"/>
      <c r="F140" s="29"/>
      <c r="G140" s="100">
        <f t="shared" si="14"/>
        <v>9.2081897662410483E-13</v>
      </c>
      <c r="H140" s="50">
        <f t="shared" si="14"/>
        <v>0</v>
      </c>
      <c r="I140" s="50"/>
      <c r="J140" s="50"/>
      <c r="K140" s="29"/>
      <c r="L140" s="50" t="str">
        <f t="shared" si="12"/>
        <v xml:space="preserve"> </v>
      </c>
      <c r="M140" s="29"/>
      <c r="N140" s="77"/>
      <c r="O140" s="77"/>
      <c r="P140" s="99">
        <f t="shared" si="13"/>
        <v>0</v>
      </c>
      <c r="Q140" s="67"/>
    </row>
    <row r="141" spans="1:17" ht="18" x14ac:dyDescent="0.25">
      <c r="A141" s="29"/>
      <c r="B141" s="29"/>
      <c r="C141" s="84"/>
      <c r="D141" s="29"/>
      <c r="E141" s="84"/>
      <c r="F141" s="29"/>
      <c r="G141" s="100">
        <f t="shared" si="14"/>
        <v>9.2081897662410483E-13</v>
      </c>
      <c r="H141" s="50">
        <f t="shared" si="14"/>
        <v>0</v>
      </c>
      <c r="I141" s="50"/>
      <c r="J141" s="50"/>
      <c r="K141" s="29"/>
      <c r="L141" s="50" t="str">
        <f t="shared" si="12"/>
        <v xml:space="preserve"> </v>
      </c>
      <c r="M141" s="29"/>
      <c r="N141" s="77"/>
      <c r="O141" s="77"/>
      <c r="P141" s="99">
        <f t="shared" si="13"/>
        <v>0</v>
      </c>
      <c r="Q141" s="67"/>
    </row>
    <row r="142" spans="1:17" ht="18" x14ac:dyDescent="0.25">
      <c r="A142" s="29"/>
      <c r="B142" s="29"/>
      <c r="C142" s="84"/>
      <c r="D142" s="29"/>
      <c r="E142" s="84"/>
      <c r="F142" s="29"/>
      <c r="G142" s="100">
        <f t="shared" si="14"/>
        <v>9.2081897662410483E-13</v>
      </c>
      <c r="H142" s="50">
        <f t="shared" si="14"/>
        <v>0</v>
      </c>
      <c r="I142" s="50"/>
      <c r="J142" s="50"/>
      <c r="K142" s="29"/>
      <c r="L142" s="50" t="str">
        <f t="shared" si="12"/>
        <v xml:space="preserve"> </v>
      </c>
      <c r="M142" s="29"/>
      <c r="N142" s="77"/>
      <c r="O142" s="77"/>
      <c r="P142" s="99">
        <f t="shared" si="13"/>
        <v>0</v>
      </c>
      <c r="Q142" s="67"/>
    </row>
    <row r="143" spans="1:17" ht="18" x14ac:dyDescent="0.25">
      <c r="A143" s="29"/>
      <c r="B143" s="29"/>
      <c r="C143" s="84"/>
      <c r="D143" s="29"/>
      <c r="E143" s="84"/>
      <c r="F143" s="29"/>
      <c r="G143" s="100">
        <f t="shared" si="14"/>
        <v>9.2081897662410483E-13</v>
      </c>
      <c r="H143" s="50">
        <f t="shared" si="14"/>
        <v>0</v>
      </c>
      <c r="I143" s="50"/>
      <c r="J143" s="50"/>
      <c r="K143" s="29"/>
      <c r="L143" s="50" t="str">
        <f t="shared" si="12"/>
        <v xml:space="preserve"> </v>
      </c>
      <c r="M143" s="29"/>
      <c r="N143" s="77"/>
      <c r="O143" s="77"/>
      <c r="P143" s="99">
        <f t="shared" si="13"/>
        <v>0</v>
      </c>
      <c r="Q143" s="67"/>
    </row>
    <row r="144" spans="1:17" ht="18" x14ac:dyDescent="0.25">
      <c r="A144" s="29"/>
      <c r="B144" s="29"/>
      <c r="C144" s="84"/>
      <c r="D144" s="29"/>
      <c r="E144" s="84"/>
      <c r="F144" s="29"/>
      <c r="G144" s="100">
        <f t="shared" si="14"/>
        <v>9.2081897662410483E-13</v>
      </c>
      <c r="H144" s="50">
        <f t="shared" si="14"/>
        <v>0</v>
      </c>
      <c r="I144" s="50"/>
      <c r="J144" s="50"/>
      <c r="K144" s="29"/>
      <c r="L144" s="50" t="str">
        <f t="shared" si="12"/>
        <v xml:space="preserve"> </v>
      </c>
      <c r="M144" s="29"/>
      <c r="N144" s="77"/>
      <c r="O144" s="77"/>
      <c r="P144" s="99">
        <f t="shared" si="13"/>
        <v>0</v>
      </c>
      <c r="Q144" s="67"/>
    </row>
    <row r="145" spans="1:17" ht="18" x14ac:dyDescent="0.25">
      <c r="A145" s="29"/>
      <c r="B145" s="29"/>
      <c r="C145" s="84"/>
      <c r="D145" s="29"/>
      <c r="E145" s="84"/>
      <c r="F145" s="29"/>
      <c r="G145" s="100">
        <f t="shared" si="14"/>
        <v>9.2081897662410483E-13</v>
      </c>
      <c r="H145" s="50">
        <f t="shared" si="14"/>
        <v>0</v>
      </c>
      <c r="I145" s="50"/>
      <c r="J145" s="50"/>
      <c r="K145" s="29"/>
      <c r="L145" s="50" t="str">
        <f t="shared" si="12"/>
        <v xml:space="preserve"> </v>
      </c>
      <c r="M145" s="29"/>
      <c r="N145" s="77"/>
      <c r="O145" s="77"/>
      <c r="P145" s="99">
        <f t="shared" si="13"/>
        <v>0</v>
      </c>
      <c r="Q145" s="67"/>
    </row>
    <row r="146" spans="1:17" ht="18" x14ac:dyDescent="0.25">
      <c r="A146" s="29"/>
      <c r="B146" s="29"/>
      <c r="C146" s="84"/>
      <c r="D146" s="29"/>
      <c r="E146" s="84"/>
      <c r="F146" s="29"/>
      <c r="G146" s="100">
        <f t="shared" si="14"/>
        <v>9.2081897662410483E-13</v>
      </c>
      <c r="H146" s="50">
        <f t="shared" si="14"/>
        <v>0</v>
      </c>
      <c r="I146" s="50"/>
      <c r="J146" s="50"/>
      <c r="K146" s="29"/>
      <c r="L146" s="50" t="str">
        <f t="shared" si="12"/>
        <v xml:space="preserve"> </v>
      </c>
      <c r="M146" s="29"/>
      <c r="N146" s="77"/>
      <c r="O146" s="77"/>
      <c r="P146" s="99">
        <f t="shared" si="13"/>
        <v>0</v>
      </c>
      <c r="Q146" s="67"/>
    </row>
    <row r="147" spans="1:17" ht="18" x14ac:dyDescent="0.25">
      <c r="A147" s="29"/>
      <c r="B147" s="29"/>
      <c r="C147" s="84"/>
      <c r="D147" s="29"/>
      <c r="E147" s="84"/>
      <c r="F147" s="29"/>
      <c r="G147" s="100">
        <f t="shared" si="14"/>
        <v>9.2081897662410483E-13</v>
      </c>
      <c r="H147" s="50">
        <f t="shared" si="14"/>
        <v>0</v>
      </c>
      <c r="I147" s="50"/>
      <c r="J147" s="50"/>
      <c r="K147" s="29"/>
      <c r="L147" s="50" t="str">
        <f t="shared" si="12"/>
        <v xml:space="preserve"> </v>
      </c>
      <c r="M147" s="29"/>
      <c r="N147" s="77"/>
      <c r="O147" s="77"/>
      <c r="P147" s="99">
        <f t="shared" si="13"/>
        <v>0</v>
      </c>
      <c r="Q147" s="67"/>
    </row>
    <row r="148" spans="1:17" ht="18" x14ac:dyDescent="0.25">
      <c r="A148" s="29"/>
      <c r="B148" s="29"/>
      <c r="C148" s="84"/>
      <c r="D148" s="29"/>
      <c r="E148" s="84"/>
      <c r="F148" s="29"/>
      <c r="G148" s="100">
        <f t="shared" si="14"/>
        <v>9.2081897662410483E-13</v>
      </c>
      <c r="H148" s="50">
        <f t="shared" si="14"/>
        <v>0</v>
      </c>
      <c r="I148" s="50"/>
      <c r="J148" s="50"/>
      <c r="K148" s="29"/>
      <c r="L148" s="50" t="str">
        <f t="shared" si="12"/>
        <v xml:space="preserve"> </v>
      </c>
      <c r="M148" s="29"/>
      <c r="N148" s="77"/>
      <c r="O148" s="77"/>
      <c r="P148" s="99">
        <f t="shared" si="13"/>
        <v>0</v>
      </c>
      <c r="Q148" s="67"/>
    </row>
    <row r="149" spans="1:17" ht="18" x14ac:dyDescent="0.25">
      <c r="A149" s="29"/>
      <c r="B149" s="29"/>
      <c r="C149" s="84"/>
      <c r="D149" s="29"/>
      <c r="E149" s="84"/>
      <c r="F149" s="29"/>
      <c r="G149" s="100">
        <f t="shared" si="14"/>
        <v>9.2081897662410483E-13</v>
      </c>
      <c r="H149" s="50">
        <f t="shared" si="14"/>
        <v>0</v>
      </c>
      <c r="I149" s="50"/>
      <c r="J149" s="50"/>
      <c r="K149" s="29"/>
      <c r="L149" s="50" t="str">
        <f t="shared" si="12"/>
        <v xml:space="preserve"> </v>
      </c>
      <c r="M149" s="29"/>
      <c r="N149" s="77"/>
      <c r="O149" s="77"/>
      <c r="P149" s="99">
        <f t="shared" si="13"/>
        <v>0</v>
      </c>
      <c r="Q149" s="67"/>
    </row>
    <row r="150" spans="1:17" ht="18" x14ac:dyDescent="0.25">
      <c r="A150" s="29"/>
      <c r="B150" s="29"/>
      <c r="C150" s="84"/>
      <c r="D150" s="29"/>
      <c r="E150" s="84"/>
      <c r="F150" s="29"/>
      <c r="G150" s="100">
        <f t="shared" si="14"/>
        <v>9.2081897662410483E-13</v>
      </c>
      <c r="H150" s="50">
        <f t="shared" si="14"/>
        <v>0</v>
      </c>
      <c r="I150" s="50"/>
      <c r="J150" s="50"/>
      <c r="K150" s="29"/>
      <c r="L150" s="50" t="str">
        <f t="shared" si="12"/>
        <v xml:space="preserve"> </v>
      </c>
      <c r="M150" s="29"/>
      <c r="N150" s="77"/>
      <c r="O150" s="77"/>
      <c r="P150" s="99">
        <f t="shared" si="13"/>
        <v>0</v>
      </c>
      <c r="Q150" s="67"/>
    </row>
    <row r="151" spans="1:17" ht="18" x14ac:dyDescent="0.25">
      <c r="A151" s="29"/>
      <c r="B151" s="29"/>
      <c r="C151" s="84"/>
      <c r="D151" s="29"/>
      <c r="E151" s="84"/>
      <c r="F151" s="29"/>
      <c r="G151" s="100">
        <f t="shared" si="14"/>
        <v>9.2081897662410483E-13</v>
      </c>
      <c r="H151" s="50">
        <f t="shared" si="14"/>
        <v>0</v>
      </c>
      <c r="I151" s="50"/>
      <c r="J151" s="50"/>
      <c r="K151" s="29"/>
      <c r="L151" s="50" t="str">
        <f t="shared" si="12"/>
        <v xml:space="preserve"> </v>
      </c>
      <c r="M151" s="29"/>
      <c r="N151" s="77"/>
      <c r="O151" s="77"/>
      <c r="P151" s="99">
        <f t="shared" si="13"/>
        <v>0</v>
      </c>
      <c r="Q151" s="67"/>
    </row>
    <row r="152" spans="1:17" ht="18" x14ac:dyDescent="0.25">
      <c r="A152" s="29"/>
      <c r="B152" s="29"/>
      <c r="C152" s="84"/>
      <c r="D152" s="29"/>
      <c r="E152" s="84"/>
      <c r="F152" s="29"/>
      <c r="G152" s="100">
        <f t="shared" si="14"/>
        <v>9.2081897662410483E-13</v>
      </c>
      <c r="H152" s="50">
        <f t="shared" si="14"/>
        <v>0</v>
      </c>
      <c r="I152" s="50"/>
      <c r="J152" s="50"/>
      <c r="K152" s="29"/>
      <c r="L152" s="50" t="str">
        <f t="shared" si="12"/>
        <v xml:space="preserve"> </v>
      </c>
      <c r="M152" s="29"/>
      <c r="N152" s="77"/>
      <c r="O152" s="77"/>
      <c r="P152" s="99">
        <f t="shared" si="13"/>
        <v>0</v>
      </c>
      <c r="Q152" s="67"/>
    </row>
    <row r="153" spans="1:17" ht="18" x14ac:dyDescent="0.25">
      <c r="A153" s="29"/>
      <c r="B153" s="29"/>
      <c r="C153" s="84"/>
      <c r="D153" s="29"/>
      <c r="E153" s="84"/>
      <c r="F153" s="29"/>
      <c r="G153" s="100">
        <f t="shared" si="14"/>
        <v>9.2081897662410483E-13</v>
      </c>
      <c r="H153" s="50">
        <f t="shared" si="14"/>
        <v>0</v>
      </c>
      <c r="I153" s="50"/>
      <c r="J153" s="50"/>
      <c r="K153" s="29"/>
      <c r="L153" s="50" t="str">
        <f t="shared" si="12"/>
        <v xml:space="preserve"> </v>
      </c>
      <c r="M153" s="29"/>
      <c r="N153" s="77"/>
      <c r="O153" s="77"/>
      <c r="P153" s="99">
        <f t="shared" si="13"/>
        <v>0</v>
      </c>
      <c r="Q153" s="67"/>
    </row>
    <row r="154" spans="1:17" ht="18" x14ac:dyDescent="0.25">
      <c r="A154" s="29"/>
      <c r="B154" s="29"/>
      <c r="C154" s="84"/>
      <c r="D154" s="29"/>
      <c r="E154" s="84"/>
      <c r="F154" s="29"/>
      <c r="G154" s="100">
        <f t="shared" si="14"/>
        <v>9.2081897662410483E-13</v>
      </c>
      <c r="H154" s="50">
        <f t="shared" si="14"/>
        <v>0</v>
      </c>
      <c r="I154" s="50"/>
      <c r="J154" s="50"/>
      <c r="K154" s="29"/>
      <c r="L154" s="50" t="str">
        <f t="shared" si="12"/>
        <v xml:space="preserve"> </v>
      </c>
      <c r="M154" s="29"/>
      <c r="N154" s="77"/>
      <c r="O154" s="77"/>
      <c r="P154" s="99">
        <f t="shared" si="13"/>
        <v>0</v>
      </c>
      <c r="Q154" s="67"/>
    </row>
    <row r="155" spans="1:17" ht="18" x14ac:dyDescent="0.25">
      <c r="A155" s="29"/>
      <c r="B155" s="29"/>
      <c r="C155" s="84"/>
      <c r="D155" s="29"/>
      <c r="E155" s="84"/>
      <c r="F155" s="29"/>
      <c r="G155" s="100">
        <f t="shared" si="14"/>
        <v>9.2081897662410483E-13</v>
      </c>
      <c r="H155" s="50">
        <f t="shared" si="14"/>
        <v>0</v>
      </c>
      <c r="I155" s="50"/>
      <c r="J155" s="50"/>
      <c r="K155" s="29"/>
      <c r="L155" s="50" t="str">
        <f t="shared" si="12"/>
        <v xml:space="preserve"> </v>
      </c>
      <c r="M155" s="29"/>
      <c r="N155" s="77"/>
      <c r="O155" s="77"/>
      <c r="P155" s="99">
        <f t="shared" si="13"/>
        <v>0</v>
      </c>
      <c r="Q155" s="67"/>
    </row>
    <row r="156" spans="1:17" ht="18" x14ac:dyDescent="0.25">
      <c r="A156" s="29"/>
      <c r="B156" s="29"/>
      <c r="C156" s="84"/>
      <c r="D156" s="29"/>
      <c r="E156" s="84"/>
      <c r="F156" s="29"/>
      <c r="G156" s="100">
        <f t="shared" si="14"/>
        <v>9.2081897662410483E-13</v>
      </c>
      <c r="H156" s="50">
        <f t="shared" si="14"/>
        <v>0</v>
      </c>
      <c r="I156" s="50"/>
      <c r="J156" s="50"/>
      <c r="K156" s="29"/>
      <c r="L156" s="50" t="str">
        <f t="shared" si="12"/>
        <v xml:space="preserve"> </v>
      </c>
      <c r="M156" s="29"/>
      <c r="N156" s="77"/>
      <c r="O156" s="77"/>
      <c r="P156" s="99">
        <f t="shared" si="13"/>
        <v>0</v>
      </c>
      <c r="Q156" s="67"/>
    </row>
    <row r="157" spans="1:17" ht="18" x14ac:dyDescent="0.25">
      <c r="A157" s="29"/>
      <c r="B157" s="29"/>
      <c r="C157" s="84"/>
      <c r="D157" s="29"/>
      <c r="E157" s="84"/>
      <c r="F157" s="29"/>
      <c r="G157" s="100">
        <f t="shared" si="14"/>
        <v>9.2081897662410483E-13</v>
      </c>
      <c r="H157" s="50">
        <f t="shared" si="14"/>
        <v>0</v>
      </c>
      <c r="I157" s="50"/>
      <c r="J157" s="50"/>
      <c r="K157" s="29"/>
      <c r="L157" s="50" t="str">
        <f t="shared" si="12"/>
        <v xml:space="preserve"> </v>
      </c>
      <c r="M157" s="29"/>
      <c r="N157" s="77"/>
      <c r="O157" s="77"/>
      <c r="P157" s="99">
        <f t="shared" si="13"/>
        <v>0</v>
      </c>
      <c r="Q157" s="67"/>
    </row>
    <row r="158" spans="1:17" ht="18" x14ac:dyDescent="0.25">
      <c r="A158" s="29"/>
      <c r="B158" s="29"/>
      <c r="C158" s="84"/>
      <c r="D158" s="29"/>
      <c r="E158" s="84"/>
      <c r="F158" s="29"/>
      <c r="G158" s="100">
        <f t="shared" si="14"/>
        <v>9.2081897662410483E-13</v>
      </c>
      <c r="H158" s="50">
        <f t="shared" si="14"/>
        <v>0</v>
      </c>
      <c r="I158" s="50"/>
      <c r="J158" s="50"/>
      <c r="K158" s="29"/>
      <c r="L158" s="50" t="str">
        <f t="shared" ref="L158:L189" si="15">IF(D136&gt;0,D136," ")</f>
        <v xml:space="preserve"> </v>
      </c>
      <c r="M158" s="29"/>
      <c r="N158" s="77"/>
      <c r="O158" s="77"/>
      <c r="P158" s="99">
        <f t="shared" si="13"/>
        <v>0</v>
      </c>
      <c r="Q158" s="67"/>
    </row>
    <row r="159" spans="1:17" ht="18" x14ac:dyDescent="0.25">
      <c r="A159" s="29"/>
      <c r="B159" s="29"/>
      <c r="C159" s="84"/>
      <c r="D159" s="29"/>
      <c r="E159" s="84"/>
      <c r="F159" s="29"/>
      <c r="G159" s="100">
        <f t="shared" si="14"/>
        <v>9.2081897662410483E-13</v>
      </c>
      <c r="H159" s="50">
        <f t="shared" si="14"/>
        <v>0</v>
      </c>
      <c r="I159" s="50"/>
      <c r="J159" s="50"/>
      <c r="K159" s="29"/>
      <c r="L159" s="50" t="str">
        <f t="shared" si="15"/>
        <v xml:space="preserve"> </v>
      </c>
      <c r="M159" s="29"/>
      <c r="N159" s="77"/>
      <c r="O159" s="77"/>
      <c r="P159" s="99">
        <f t="shared" si="13"/>
        <v>0</v>
      </c>
      <c r="Q159" s="67"/>
    </row>
    <row r="160" spans="1:17" ht="18" x14ac:dyDescent="0.25">
      <c r="A160" s="29"/>
      <c r="B160" s="29"/>
      <c r="C160" s="84"/>
      <c r="D160" s="29"/>
      <c r="E160" s="84"/>
      <c r="F160" s="29"/>
      <c r="G160" s="100">
        <f t="shared" si="14"/>
        <v>9.2081897662410483E-13</v>
      </c>
      <c r="H160" s="50">
        <f t="shared" si="14"/>
        <v>0</v>
      </c>
      <c r="I160" s="50"/>
      <c r="J160" s="50"/>
      <c r="K160" s="29"/>
      <c r="L160" s="50" t="str">
        <f t="shared" si="15"/>
        <v xml:space="preserve"> </v>
      </c>
      <c r="M160" s="29"/>
      <c r="N160" s="77"/>
      <c r="O160" s="77"/>
      <c r="P160" s="99">
        <f t="shared" ref="P160:P191" si="16">O160*G138</f>
        <v>0</v>
      </c>
      <c r="Q160" s="67"/>
    </row>
    <row r="161" spans="1:17" ht="18" x14ac:dyDescent="0.25">
      <c r="A161" s="29"/>
      <c r="B161" s="29"/>
      <c r="C161" s="84"/>
      <c r="D161" s="29"/>
      <c r="E161" s="84"/>
      <c r="F161" s="29"/>
      <c r="G161" s="100">
        <f t="shared" si="14"/>
        <v>9.2081897662410483E-13</v>
      </c>
      <c r="H161" s="50">
        <f t="shared" si="14"/>
        <v>0</v>
      </c>
      <c r="I161" s="50"/>
      <c r="J161" s="50"/>
      <c r="K161" s="29"/>
      <c r="L161" s="50" t="str">
        <f t="shared" si="15"/>
        <v xml:space="preserve"> </v>
      </c>
      <c r="M161" s="29"/>
      <c r="N161" s="77"/>
      <c r="O161" s="77"/>
      <c r="P161" s="99">
        <f t="shared" si="16"/>
        <v>0</v>
      </c>
      <c r="Q161" s="67"/>
    </row>
    <row r="162" spans="1:17" ht="18" x14ac:dyDescent="0.25">
      <c r="A162" s="29"/>
      <c r="B162" s="29"/>
      <c r="C162" s="84"/>
      <c r="D162" s="29"/>
      <c r="E162" s="84"/>
      <c r="F162" s="29"/>
      <c r="G162" s="100">
        <f t="shared" si="14"/>
        <v>9.2081897662410483E-13</v>
      </c>
      <c r="H162" s="50">
        <f t="shared" si="14"/>
        <v>0</v>
      </c>
      <c r="I162" s="50"/>
      <c r="J162" s="50"/>
      <c r="K162" s="29"/>
      <c r="L162" s="50" t="str">
        <f t="shared" si="15"/>
        <v xml:space="preserve"> </v>
      </c>
      <c r="M162" s="29"/>
      <c r="N162" s="77"/>
      <c r="O162" s="77"/>
      <c r="P162" s="99">
        <f t="shared" si="16"/>
        <v>0</v>
      </c>
      <c r="Q162" s="67"/>
    </row>
    <row r="163" spans="1:17" ht="18" x14ac:dyDescent="0.25">
      <c r="A163" s="29"/>
      <c r="B163" s="29"/>
      <c r="C163" s="84"/>
      <c r="D163" s="29"/>
      <c r="E163" s="84"/>
      <c r="F163" s="29"/>
      <c r="G163" s="100">
        <f t="shared" si="14"/>
        <v>9.2081897662410483E-13</v>
      </c>
      <c r="H163" s="50">
        <f t="shared" si="14"/>
        <v>0</v>
      </c>
      <c r="I163" s="50"/>
      <c r="J163" s="50"/>
      <c r="K163" s="29"/>
      <c r="L163" s="50" t="str">
        <f t="shared" si="15"/>
        <v xml:space="preserve"> </v>
      </c>
      <c r="M163" s="29"/>
      <c r="N163" s="77"/>
      <c r="O163" s="77"/>
      <c r="P163" s="99">
        <f t="shared" si="16"/>
        <v>0</v>
      </c>
      <c r="Q163" s="67"/>
    </row>
    <row r="164" spans="1:17" ht="18" x14ac:dyDescent="0.25">
      <c r="A164" s="29"/>
      <c r="B164" s="29"/>
      <c r="C164" s="84"/>
      <c r="D164" s="29"/>
      <c r="E164" s="84"/>
      <c r="F164" s="29"/>
      <c r="G164" s="100">
        <f t="shared" si="14"/>
        <v>9.2081897662410483E-13</v>
      </c>
      <c r="H164" s="50">
        <f t="shared" si="14"/>
        <v>0</v>
      </c>
      <c r="I164" s="50"/>
      <c r="J164" s="50"/>
      <c r="K164" s="29"/>
      <c r="L164" s="50" t="str">
        <f t="shared" si="15"/>
        <v xml:space="preserve"> </v>
      </c>
      <c r="M164" s="29"/>
      <c r="N164" s="77"/>
      <c r="O164" s="77"/>
      <c r="P164" s="99">
        <f t="shared" si="16"/>
        <v>0</v>
      </c>
      <c r="Q164" s="67"/>
    </row>
    <row r="165" spans="1:17" ht="18" x14ac:dyDescent="0.25">
      <c r="A165" s="29"/>
      <c r="B165" s="29"/>
      <c r="C165" s="84"/>
      <c r="D165" s="29"/>
      <c r="E165" s="84"/>
      <c r="F165" s="29"/>
      <c r="G165" s="100">
        <f t="shared" si="14"/>
        <v>9.2081897662410483E-13</v>
      </c>
      <c r="H165" s="50">
        <f t="shared" si="14"/>
        <v>0</v>
      </c>
      <c r="I165" s="50"/>
      <c r="J165" s="50"/>
      <c r="K165" s="29"/>
      <c r="L165" s="50" t="str">
        <f t="shared" si="15"/>
        <v xml:space="preserve"> </v>
      </c>
      <c r="M165" s="29"/>
      <c r="N165" s="77"/>
      <c r="O165" s="77"/>
      <c r="P165" s="99">
        <f t="shared" si="16"/>
        <v>0</v>
      </c>
      <c r="Q165" s="67"/>
    </row>
    <row r="166" spans="1:17" ht="18" x14ac:dyDescent="0.25">
      <c r="A166" s="29"/>
      <c r="B166" s="29"/>
      <c r="C166" s="84"/>
      <c r="D166" s="29"/>
      <c r="E166" s="84"/>
      <c r="F166" s="29"/>
      <c r="G166" s="100">
        <f t="shared" si="14"/>
        <v>9.2081897662410483E-13</v>
      </c>
      <c r="H166" s="50">
        <f t="shared" si="14"/>
        <v>0</v>
      </c>
      <c r="I166" s="50"/>
      <c r="J166" s="50"/>
      <c r="K166" s="29"/>
      <c r="L166" s="50" t="str">
        <f t="shared" si="15"/>
        <v xml:space="preserve"> </v>
      </c>
      <c r="M166" s="29"/>
      <c r="N166" s="77"/>
      <c r="O166" s="77"/>
      <c r="P166" s="99">
        <f t="shared" si="16"/>
        <v>0</v>
      </c>
      <c r="Q166" s="67"/>
    </row>
    <row r="167" spans="1:17" ht="18" x14ac:dyDescent="0.25">
      <c r="A167" s="29"/>
      <c r="B167" s="29"/>
      <c r="C167" s="84"/>
      <c r="D167" s="29"/>
      <c r="E167" s="84"/>
      <c r="F167" s="29"/>
      <c r="G167" s="100">
        <f t="shared" si="14"/>
        <v>9.2081897662410483E-13</v>
      </c>
      <c r="H167" s="50">
        <f t="shared" si="14"/>
        <v>0</v>
      </c>
      <c r="I167" s="50"/>
      <c r="J167" s="50"/>
      <c r="K167" s="29"/>
      <c r="L167" s="50" t="str">
        <f t="shared" si="15"/>
        <v xml:space="preserve"> </v>
      </c>
      <c r="M167" s="29"/>
      <c r="N167" s="77"/>
      <c r="O167" s="77"/>
      <c r="P167" s="99">
        <f t="shared" si="16"/>
        <v>0</v>
      </c>
      <c r="Q167" s="67"/>
    </row>
    <row r="168" spans="1:17" ht="18" x14ac:dyDescent="0.25">
      <c r="A168" s="29"/>
      <c r="B168" s="29"/>
      <c r="C168" s="84"/>
      <c r="D168" s="29"/>
      <c r="E168" s="84"/>
      <c r="F168" s="29"/>
      <c r="G168" s="100">
        <f t="shared" si="14"/>
        <v>9.2081897662410483E-13</v>
      </c>
      <c r="H168" s="50">
        <f t="shared" si="14"/>
        <v>0</v>
      </c>
      <c r="I168" s="50"/>
      <c r="J168" s="50"/>
      <c r="K168" s="29"/>
      <c r="L168" s="50" t="str">
        <f t="shared" si="15"/>
        <v xml:space="preserve"> </v>
      </c>
      <c r="M168" s="29"/>
      <c r="N168" s="77"/>
      <c r="O168" s="77"/>
      <c r="P168" s="99">
        <f t="shared" si="16"/>
        <v>0</v>
      </c>
      <c r="Q168" s="67"/>
    </row>
    <row r="169" spans="1:17" ht="18" x14ac:dyDescent="0.25">
      <c r="A169" s="29"/>
      <c r="B169" s="29"/>
      <c r="C169" s="84"/>
      <c r="D169" s="29"/>
      <c r="E169" s="84"/>
      <c r="F169" s="29"/>
      <c r="G169" s="100">
        <f t="shared" si="14"/>
        <v>9.2081897662410483E-13</v>
      </c>
      <c r="H169" s="50">
        <f t="shared" si="14"/>
        <v>0</v>
      </c>
      <c r="I169" s="50"/>
      <c r="J169" s="50"/>
      <c r="K169" s="29"/>
      <c r="L169" s="50" t="str">
        <f t="shared" si="15"/>
        <v xml:space="preserve"> </v>
      </c>
      <c r="M169" s="29"/>
      <c r="N169" s="77"/>
      <c r="O169" s="77"/>
      <c r="P169" s="99">
        <f t="shared" si="16"/>
        <v>0</v>
      </c>
      <c r="Q169" s="67"/>
    </row>
    <row r="170" spans="1:17" ht="18" x14ac:dyDescent="0.25">
      <c r="A170" s="29"/>
      <c r="B170" s="29"/>
      <c r="C170" s="84"/>
      <c r="D170" s="29"/>
      <c r="E170" s="84"/>
      <c r="F170" s="29"/>
      <c r="G170" s="100">
        <f t="shared" si="14"/>
        <v>9.2081897662410483E-13</v>
      </c>
      <c r="H170" s="50">
        <f t="shared" si="14"/>
        <v>0</v>
      </c>
      <c r="I170" s="50"/>
      <c r="J170" s="50"/>
      <c r="K170" s="29"/>
      <c r="L170" s="50" t="str">
        <f t="shared" si="15"/>
        <v xml:space="preserve"> </v>
      </c>
      <c r="M170" s="29"/>
      <c r="N170" s="77"/>
      <c r="O170" s="77"/>
      <c r="P170" s="99">
        <f t="shared" si="16"/>
        <v>0</v>
      </c>
      <c r="Q170" s="67"/>
    </row>
    <row r="171" spans="1:17" ht="18" x14ac:dyDescent="0.25">
      <c r="A171" s="29"/>
      <c r="B171" s="29"/>
      <c r="C171" s="84"/>
      <c r="D171" s="29"/>
      <c r="E171" s="84"/>
      <c r="F171" s="29"/>
      <c r="G171" s="100">
        <f t="shared" si="14"/>
        <v>9.2081897662410483E-13</v>
      </c>
      <c r="H171" s="50">
        <f t="shared" si="14"/>
        <v>0</v>
      </c>
      <c r="I171" s="50"/>
      <c r="J171" s="50"/>
      <c r="K171" s="29"/>
      <c r="L171" s="50" t="str">
        <f t="shared" si="15"/>
        <v xml:space="preserve"> </v>
      </c>
      <c r="M171" s="29"/>
      <c r="N171" s="77"/>
      <c r="O171" s="77"/>
      <c r="P171" s="99">
        <f t="shared" si="16"/>
        <v>0</v>
      </c>
      <c r="Q171" s="67"/>
    </row>
    <row r="172" spans="1:17" ht="18" x14ac:dyDescent="0.25">
      <c r="A172" s="29"/>
      <c r="B172" s="29"/>
      <c r="C172" s="84"/>
      <c r="D172" s="29"/>
      <c r="E172" s="84"/>
      <c r="F172" s="29"/>
      <c r="G172" s="100">
        <f t="shared" si="14"/>
        <v>9.2081897662410483E-13</v>
      </c>
      <c r="H172" s="50">
        <f t="shared" si="14"/>
        <v>0</v>
      </c>
      <c r="I172" s="50"/>
      <c r="J172" s="50"/>
      <c r="K172" s="29"/>
      <c r="L172" s="50" t="str">
        <f t="shared" si="15"/>
        <v xml:space="preserve"> </v>
      </c>
      <c r="M172" s="29"/>
      <c r="N172" s="77"/>
      <c r="O172" s="77"/>
      <c r="P172" s="99">
        <f t="shared" si="16"/>
        <v>0</v>
      </c>
      <c r="Q172" s="67"/>
    </row>
    <row r="173" spans="1:17" ht="18" x14ac:dyDescent="0.25">
      <c r="A173" s="29"/>
      <c r="B173" s="29"/>
      <c r="C173" s="84"/>
      <c r="D173" s="29"/>
      <c r="E173" s="84"/>
      <c r="F173" s="29"/>
      <c r="G173" s="100">
        <f t="shared" si="14"/>
        <v>9.2081897662410483E-13</v>
      </c>
      <c r="H173" s="50">
        <f t="shared" si="14"/>
        <v>0</v>
      </c>
      <c r="I173" s="50"/>
      <c r="J173" s="50"/>
      <c r="K173" s="29"/>
      <c r="L173" s="50" t="str">
        <f t="shared" si="15"/>
        <v xml:space="preserve"> </v>
      </c>
      <c r="M173" s="29"/>
      <c r="N173" s="77"/>
      <c r="O173" s="77"/>
      <c r="P173" s="99">
        <f t="shared" si="16"/>
        <v>0</v>
      </c>
      <c r="Q173" s="67"/>
    </row>
    <row r="174" spans="1:17" ht="18" x14ac:dyDescent="0.25">
      <c r="A174" s="29"/>
      <c r="B174" s="29"/>
      <c r="C174" s="84"/>
      <c r="D174" s="29"/>
      <c r="E174" s="84"/>
      <c r="F174" s="29"/>
      <c r="G174" s="100">
        <f t="shared" si="14"/>
        <v>9.2081897662410483E-13</v>
      </c>
      <c r="H174" s="50">
        <f t="shared" si="14"/>
        <v>0</v>
      </c>
      <c r="I174" s="50"/>
      <c r="J174" s="50"/>
      <c r="K174" s="29"/>
      <c r="L174" s="50" t="str">
        <f t="shared" si="15"/>
        <v xml:space="preserve"> </v>
      </c>
      <c r="M174" s="29"/>
      <c r="N174" s="77"/>
      <c r="O174" s="77"/>
      <c r="P174" s="99">
        <f t="shared" si="16"/>
        <v>0</v>
      </c>
      <c r="Q174" s="67"/>
    </row>
    <row r="175" spans="1:17" ht="18" x14ac:dyDescent="0.25">
      <c r="A175" s="29"/>
      <c r="B175" s="29"/>
      <c r="C175" s="84"/>
      <c r="D175" s="29"/>
      <c r="E175" s="84"/>
      <c r="F175" s="29"/>
      <c r="G175" s="100">
        <f t="shared" si="14"/>
        <v>9.2081897662410483E-13</v>
      </c>
      <c r="H175" s="50">
        <f t="shared" si="14"/>
        <v>0</v>
      </c>
      <c r="I175" s="50"/>
      <c r="J175" s="50"/>
      <c r="K175" s="29"/>
      <c r="L175" s="50" t="str">
        <f t="shared" si="15"/>
        <v xml:space="preserve"> </v>
      </c>
      <c r="M175" s="29"/>
      <c r="N175" s="77"/>
      <c r="O175" s="77"/>
      <c r="P175" s="99">
        <f t="shared" si="16"/>
        <v>0</v>
      </c>
      <c r="Q175" s="67"/>
    </row>
    <row r="176" spans="1:17" ht="18" x14ac:dyDescent="0.25">
      <c r="A176" s="29"/>
      <c r="B176" s="29"/>
      <c r="C176" s="84"/>
      <c r="D176" s="29"/>
      <c r="E176" s="84"/>
      <c r="F176" s="29"/>
      <c r="G176" s="100">
        <f t="shared" si="14"/>
        <v>9.2081897662410483E-13</v>
      </c>
      <c r="H176" s="50">
        <f t="shared" si="14"/>
        <v>0</v>
      </c>
      <c r="I176" s="50"/>
      <c r="J176" s="50"/>
      <c r="K176" s="29"/>
      <c r="L176" s="50" t="str">
        <f t="shared" si="15"/>
        <v xml:space="preserve"> </v>
      </c>
      <c r="M176" s="29"/>
      <c r="N176" s="77"/>
      <c r="O176" s="77"/>
      <c r="P176" s="99">
        <f t="shared" si="16"/>
        <v>0</v>
      </c>
      <c r="Q176" s="67"/>
    </row>
    <row r="177" spans="1:17" ht="18" x14ac:dyDescent="0.25">
      <c r="A177" s="29"/>
      <c r="B177" s="29"/>
      <c r="C177" s="84"/>
      <c r="D177" s="29"/>
      <c r="E177" s="84"/>
      <c r="F177" s="29"/>
      <c r="G177" s="100">
        <f t="shared" si="14"/>
        <v>9.2081897662410483E-13</v>
      </c>
      <c r="H177" s="50">
        <f t="shared" si="14"/>
        <v>0</v>
      </c>
      <c r="I177" s="50"/>
      <c r="J177" s="50"/>
      <c r="K177" s="29"/>
      <c r="L177" s="50" t="str">
        <f t="shared" si="15"/>
        <v xml:space="preserve"> </v>
      </c>
      <c r="M177" s="29"/>
      <c r="N177" s="77"/>
      <c r="O177" s="77"/>
      <c r="P177" s="99">
        <f t="shared" si="16"/>
        <v>0</v>
      </c>
      <c r="Q177" s="67"/>
    </row>
    <row r="178" spans="1:17" ht="18" x14ac:dyDescent="0.25">
      <c r="A178" s="29"/>
      <c r="B178" s="29"/>
      <c r="C178" s="84"/>
      <c r="D178" s="29"/>
      <c r="E178" s="84"/>
      <c r="F178" s="29"/>
      <c r="G178" s="100">
        <f t="shared" si="14"/>
        <v>9.2081897662410483E-13</v>
      </c>
      <c r="H178" s="50">
        <f t="shared" si="14"/>
        <v>0</v>
      </c>
      <c r="I178" s="50"/>
      <c r="J178" s="50"/>
      <c r="K178" s="29"/>
      <c r="L178" s="50" t="str">
        <f t="shared" si="15"/>
        <v xml:space="preserve"> </v>
      </c>
      <c r="M178" s="29"/>
      <c r="N178" s="77"/>
      <c r="O178" s="77"/>
      <c r="P178" s="99">
        <f t="shared" si="16"/>
        <v>0</v>
      </c>
      <c r="Q178" s="67"/>
    </row>
    <row r="179" spans="1:17" ht="18" x14ac:dyDescent="0.25">
      <c r="A179" s="29"/>
      <c r="B179" s="29"/>
      <c r="C179" s="84"/>
      <c r="D179" s="29"/>
      <c r="E179" s="84"/>
      <c r="F179" s="29"/>
      <c r="G179" s="100">
        <f t="shared" si="14"/>
        <v>9.2081897662410483E-13</v>
      </c>
      <c r="H179" s="50">
        <f t="shared" si="14"/>
        <v>0</v>
      </c>
      <c r="I179" s="50"/>
      <c r="J179" s="50"/>
      <c r="K179" s="29"/>
      <c r="L179" s="50" t="str">
        <f t="shared" si="15"/>
        <v xml:space="preserve"> </v>
      </c>
      <c r="M179" s="29"/>
      <c r="N179" s="77"/>
      <c r="O179" s="77"/>
      <c r="P179" s="99">
        <f t="shared" si="16"/>
        <v>0</v>
      </c>
      <c r="Q179" s="67"/>
    </row>
    <row r="180" spans="1:17" ht="18" x14ac:dyDescent="0.25">
      <c r="A180" s="29"/>
      <c r="B180" s="29"/>
      <c r="C180" s="84"/>
      <c r="D180" s="29"/>
      <c r="E180" s="84"/>
      <c r="F180" s="29"/>
      <c r="G180" s="100">
        <f t="shared" si="14"/>
        <v>9.2081897662410483E-13</v>
      </c>
      <c r="H180" s="50">
        <f t="shared" si="14"/>
        <v>0</v>
      </c>
      <c r="I180" s="50"/>
      <c r="J180" s="50"/>
      <c r="K180" s="29"/>
      <c r="L180" s="50" t="str">
        <f t="shared" si="15"/>
        <v xml:space="preserve"> </v>
      </c>
      <c r="M180" s="29"/>
      <c r="N180" s="77"/>
      <c r="O180" s="77"/>
      <c r="P180" s="99">
        <f t="shared" si="16"/>
        <v>0</v>
      </c>
      <c r="Q180" s="67"/>
    </row>
    <row r="181" spans="1:17" ht="18" x14ac:dyDescent="0.25">
      <c r="A181" s="29"/>
      <c r="B181" s="29"/>
      <c r="C181" s="84"/>
      <c r="D181" s="29"/>
      <c r="E181" s="84"/>
      <c r="F181" s="29"/>
      <c r="G181" s="100">
        <f t="shared" si="14"/>
        <v>9.2081897662410483E-13</v>
      </c>
      <c r="H181" s="50">
        <f t="shared" si="14"/>
        <v>0</v>
      </c>
      <c r="I181" s="50"/>
      <c r="J181" s="50"/>
      <c r="K181" s="29"/>
      <c r="L181" s="50" t="str">
        <f t="shared" si="15"/>
        <v xml:space="preserve"> </v>
      </c>
      <c r="M181" s="29"/>
      <c r="N181" s="77"/>
      <c r="O181" s="77"/>
      <c r="P181" s="99">
        <f t="shared" si="16"/>
        <v>0</v>
      </c>
      <c r="Q181" s="67"/>
    </row>
    <row r="182" spans="1:17" ht="18" x14ac:dyDescent="0.25">
      <c r="A182" s="29"/>
      <c r="B182" s="29"/>
      <c r="C182" s="84"/>
      <c r="D182" s="29"/>
      <c r="E182" s="84"/>
      <c r="F182" s="29"/>
      <c r="G182" s="100">
        <f t="shared" si="14"/>
        <v>9.2081897662410483E-13</v>
      </c>
      <c r="H182" s="50">
        <f t="shared" si="14"/>
        <v>0</v>
      </c>
      <c r="I182" s="50"/>
      <c r="J182" s="50"/>
      <c r="K182" s="29"/>
      <c r="L182" s="50" t="str">
        <f t="shared" si="15"/>
        <v xml:space="preserve"> </v>
      </c>
      <c r="M182" s="29"/>
      <c r="N182" s="77"/>
      <c r="O182" s="77"/>
      <c r="P182" s="99">
        <f t="shared" si="16"/>
        <v>0</v>
      </c>
      <c r="Q182" s="67"/>
    </row>
    <row r="183" spans="1:17" ht="18" x14ac:dyDescent="0.25">
      <c r="A183" s="29"/>
      <c r="B183" s="29"/>
      <c r="C183" s="84"/>
      <c r="D183" s="29"/>
      <c r="E183" s="84"/>
      <c r="F183" s="29"/>
      <c r="G183" s="100">
        <f t="shared" si="14"/>
        <v>9.2081897662410483E-13</v>
      </c>
      <c r="H183" s="50">
        <f t="shared" si="14"/>
        <v>0</v>
      </c>
      <c r="I183" s="50"/>
      <c r="J183" s="50"/>
      <c r="K183" s="29"/>
      <c r="L183" s="50" t="str">
        <f t="shared" si="15"/>
        <v xml:space="preserve"> </v>
      </c>
      <c r="M183" s="29"/>
      <c r="N183" s="77"/>
      <c r="O183" s="77"/>
      <c r="P183" s="99">
        <f t="shared" si="16"/>
        <v>0</v>
      </c>
      <c r="Q183" s="67"/>
    </row>
    <row r="184" spans="1:17" ht="18" x14ac:dyDescent="0.25">
      <c r="A184" s="29"/>
      <c r="B184" s="29"/>
      <c r="C184" s="84"/>
      <c r="D184" s="29"/>
      <c r="E184" s="84"/>
      <c r="F184" s="29"/>
      <c r="G184" s="100">
        <f t="shared" si="14"/>
        <v>9.2081897662410483E-13</v>
      </c>
      <c r="H184" s="50">
        <f t="shared" si="14"/>
        <v>0</v>
      </c>
      <c r="I184" s="50"/>
      <c r="J184" s="50"/>
      <c r="K184" s="29"/>
      <c r="L184" s="50" t="str">
        <f t="shared" si="15"/>
        <v xml:space="preserve"> </v>
      </c>
      <c r="M184" s="29"/>
      <c r="N184" s="77"/>
      <c r="O184" s="77"/>
      <c r="P184" s="99">
        <f t="shared" si="16"/>
        <v>0</v>
      </c>
      <c r="Q184" s="67"/>
    </row>
    <row r="185" spans="1:17" ht="18" x14ac:dyDescent="0.25">
      <c r="A185" s="29"/>
      <c r="B185" s="29"/>
      <c r="C185" s="84"/>
      <c r="D185" s="29"/>
      <c r="E185" s="84"/>
      <c r="F185" s="29"/>
      <c r="G185" s="100">
        <f t="shared" si="14"/>
        <v>9.2081897662410483E-13</v>
      </c>
      <c r="H185" s="50">
        <f t="shared" si="14"/>
        <v>0</v>
      </c>
      <c r="I185" s="50"/>
      <c r="J185" s="50"/>
      <c r="K185" s="29"/>
      <c r="L185" s="50" t="str">
        <f t="shared" si="15"/>
        <v xml:space="preserve"> </v>
      </c>
      <c r="M185" s="29"/>
      <c r="N185" s="77"/>
      <c r="O185" s="77"/>
      <c r="P185" s="99">
        <f t="shared" si="16"/>
        <v>0</v>
      </c>
      <c r="Q185" s="67"/>
    </row>
    <row r="186" spans="1:17" ht="18" x14ac:dyDescent="0.25">
      <c r="A186" s="29"/>
      <c r="B186" s="29"/>
      <c r="C186" s="84"/>
      <c r="D186" s="29"/>
      <c r="E186" s="84"/>
      <c r="F186" s="29"/>
      <c r="G186" s="100">
        <f t="shared" si="14"/>
        <v>9.2081897662410483E-13</v>
      </c>
      <c r="H186" s="50">
        <f t="shared" si="14"/>
        <v>0</v>
      </c>
      <c r="I186" s="50"/>
      <c r="J186" s="50"/>
      <c r="K186" s="29"/>
      <c r="L186" s="50" t="str">
        <f t="shared" si="15"/>
        <v xml:space="preserve"> </v>
      </c>
      <c r="M186" s="29"/>
      <c r="N186" s="77"/>
      <c r="O186" s="77"/>
      <c r="P186" s="99">
        <f t="shared" si="16"/>
        <v>0</v>
      </c>
      <c r="Q186" s="67"/>
    </row>
    <row r="187" spans="1:17" ht="18" x14ac:dyDescent="0.25">
      <c r="A187" s="29"/>
      <c r="B187" s="29"/>
      <c r="C187" s="84"/>
      <c r="D187" s="29"/>
      <c r="E187" s="84"/>
      <c r="F187" s="29"/>
      <c r="G187" s="100">
        <f t="shared" si="14"/>
        <v>9.2081897662410483E-13</v>
      </c>
      <c r="H187" s="50">
        <f t="shared" si="14"/>
        <v>0</v>
      </c>
      <c r="I187" s="50"/>
      <c r="J187" s="50"/>
      <c r="K187" s="29"/>
      <c r="L187" s="50" t="str">
        <f t="shared" si="15"/>
        <v xml:space="preserve"> </v>
      </c>
      <c r="M187" s="29"/>
      <c r="N187" s="77"/>
      <c r="O187" s="77"/>
      <c r="P187" s="99">
        <f t="shared" si="16"/>
        <v>0</v>
      </c>
      <c r="Q187" s="67"/>
    </row>
    <row r="188" spans="1:17" ht="18" x14ac:dyDescent="0.25">
      <c r="A188" s="29"/>
      <c r="B188" s="29"/>
      <c r="C188" s="84"/>
      <c r="D188" s="29"/>
      <c r="E188" s="84"/>
      <c r="F188" s="29"/>
      <c r="G188" s="100">
        <f t="shared" si="14"/>
        <v>9.2081897662410483E-13</v>
      </c>
      <c r="H188" s="50">
        <f t="shared" si="14"/>
        <v>0</v>
      </c>
      <c r="I188" s="50"/>
      <c r="J188" s="50"/>
      <c r="K188" s="29"/>
      <c r="L188" s="50" t="str">
        <f t="shared" si="15"/>
        <v xml:space="preserve"> </v>
      </c>
      <c r="M188" s="29"/>
      <c r="N188" s="77"/>
      <c r="O188" s="77"/>
      <c r="P188" s="99">
        <f t="shared" si="16"/>
        <v>0</v>
      </c>
      <c r="Q188" s="67"/>
    </row>
    <row r="189" spans="1:17" ht="18" x14ac:dyDescent="0.25">
      <c r="A189" s="29"/>
      <c r="B189" s="29"/>
      <c r="C189" s="84"/>
      <c r="D189" s="29"/>
      <c r="E189" s="84"/>
      <c r="F189" s="29"/>
      <c r="G189" s="100">
        <f t="shared" si="14"/>
        <v>9.2081897662410483E-13</v>
      </c>
      <c r="H189" s="50">
        <f t="shared" si="14"/>
        <v>0</v>
      </c>
      <c r="I189" s="50"/>
      <c r="J189" s="50"/>
      <c r="K189" s="29"/>
      <c r="L189" s="50" t="str">
        <f t="shared" si="15"/>
        <v xml:space="preserve"> </v>
      </c>
      <c r="M189" s="29"/>
      <c r="N189" s="77"/>
      <c r="O189" s="77"/>
      <c r="P189" s="99">
        <f t="shared" si="16"/>
        <v>0</v>
      </c>
      <c r="Q189" s="67"/>
    </row>
    <row r="190" spans="1:17" ht="18" x14ac:dyDescent="0.25">
      <c r="A190" s="29"/>
      <c r="B190" s="29"/>
      <c r="C190" s="84"/>
      <c r="D190" s="29"/>
      <c r="E190" s="84"/>
      <c r="F190" s="29"/>
      <c r="G190" s="84"/>
      <c r="H190" s="29"/>
      <c r="I190" s="29"/>
      <c r="J190" s="29"/>
      <c r="K190" s="29"/>
      <c r="L190" s="50" t="str">
        <f t="shared" ref="L190:L211" si="17">IF(D168&gt;0,D168," ")</f>
        <v xml:space="preserve"> </v>
      </c>
      <c r="M190" s="29"/>
      <c r="N190" s="77"/>
      <c r="O190" s="77"/>
      <c r="P190" s="99">
        <f t="shared" si="16"/>
        <v>0</v>
      </c>
      <c r="Q190" s="67"/>
    </row>
    <row r="191" spans="1:17" ht="18" x14ac:dyDescent="0.25">
      <c r="A191" s="67"/>
      <c r="B191" s="67"/>
      <c r="C191" s="68"/>
      <c r="D191" s="67"/>
      <c r="E191" s="68"/>
      <c r="F191" s="67"/>
      <c r="G191" s="68"/>
      <c r="H191" s="67"/>
      <c r="I191" s="67"/>
      <c r="J191" s="67"/>
      <c r="K191" s="67"/>
      <c r="L191" s="50" t="str">
        <f t="shared" si="17"/>
        <v xml:space="preserve"> </v>
      </c>
      <c r="M191" s="29"/>
      <c r="N191" s="77"/>
      <c r="O191" s="77"/>
      <c r="P191" s="99">
        <f t="shared" si="16"/>
        <v>0</v>
      </c>
      <c r="Q191" s="67"/>
    </row>
    <row r="192" spans="1:17" ht="18" x14ac:dyDescent="0.25">
      <c r="A192" s="67"/>
      <c r="B192" s="67"/>
      <c r="C192" s="68"/>
      <c r="D192" s="67"/>
      <c r="E192" s="68"/>
      <c r="F192" s="67"/>
      <c r="G192" s="68"/>
      <c r="H192" s="67"/>
      <c r="I192" s="67"/>
      <c r="J192" s="67"/>
      <c r="K192" s="67"/>
      <c r="L192" s="50" t="str">
        <f t="shared" si="17"/>
        <v xml:space="preserve"> </v>
      </c>
      <c r="M192" s="29"/>
      <c r="N192" s="77"/>
      <c r="O192" s="77"/>
      <c r="P192" s="99">
        <f t="shared" ref="P192:P211" si="18">O192*G170</f>
        <v>0</v>
      </c>
      <c r="Q192" s="67"/>
    </row>
    <row r="193" spans="1:17" ht="18" x14ac:dyDescent="0.25">
      <c r="A193" s="67"/>
      <c r="B193" s="67"/>
      <c r="C193" s="68"/>
      <c r="D193" s="67"/>
      <c r="E193" s="68"/>
      <c r="F193" s="67"/>
      <c r="G193" s="68"/>
      <c r="H193" s="67"/>
      <c r="I193" s="67"/>
      <c r="J193" s="67"/>
      <c r="K193" s="67"/>
      <c r="L193" s="50" t="str">
        <f t="shared" si="17"/>
        <v xml:space="preserve"> </v>
      </c>
      <c r="M193" s="29"/>
      <c r="N193" s="77"/>
      <c r="O193" s="77"/>
      <c r="P193" s="99">
        <f t="shared" si="18"/>
        <v>0</v>
      </c>
      <c r="Q193" s="67"/>
    </row>
    <row r="194" spans="1:17" ht="18" x14ac:dyDescent="0.25">
      <c r="A194" s="67"/>
      <c r="B194" s="67"/>
      <c r="C194" s="68"/>
      <c r="D194" s="67"/>
      <c r="E194" s="68"/>
      <c r="F194" s="67"/>
      <c r="G194" s="68"/>
      <c r="H194" s="67"/>
      <c r="I194" s="67"/>
      <c r="J194" s="67"/>
      <c r="K194" s="67"/>
      <c r="L194" s="50" t="str">
        <f t="shared" si="17"/>
        <v xml:space="preserve"> </v>
      </c>
      <c r="M194" s="29"/>
      <c r="N194" s="77"/>
      <c r="O194" s="77"/>
      <c r="P194" s="99">
        <f t="shared" si="18"/>
        <v>0</v>
      </c>
      <c r="Q194" s="67"/>
    </row>
    <row r="195" spans="1:17" ht="18" x14ac:dyDescent="0.25">
      <c r="A195" s="67"/>
      <c r="B195" s="67"/>
      <c r="C195" s="68"/>
      <c r="D195" s="67"/>
      <c r="E195" s="68"/>
      <c r="F195" s="67"/>
      <c r="G195" s="68"/>
      <c r="H195" s="67"/>
      <c r="I195" s="67"/>
      <c r="J195" s="67"/>
      <c r="K195" s="67"/>
      <c r="L195" s="50" t="str">
        <f t="shared" si="17"/>
        <v xml:space="preserve"> </v>
      </c>
      <c r="M195" s="29"/>
      <c r="N195" s="77"/>
      <c r="O195" s="77"/>
      <c r="P195" s="99">
        <f t="shared" si="18"/>
        <v>0</v>
      </c>
      <c r="Q195" s="67"/>
    </row>
    <row r="196" spans="1:17" ht="18" x14ac:dyDescent="0.25">
      <c r="A196" s="67"/>
      <c r="B196" s="67"/>
      <c r="C196" s="68"/>
      <c r="D196" s="67"/>
      <c r="E196" s="68"/>
      <c r="F196" s="67"/>
      <c r="G196" s="68"/>
      <c r="H196" s="67"/>
      <c r="I196" s="67"/>
      <c r="J196" s="67"/>
      <c r="K196" s="67"/>
      <c r="L196" s="50" t="str">
        <f t="shared" si="17"/>
        <v xml:space="preserve"> </v>
      </c>
      <c r="M196" s="29"/>
      <c r="N196" s="77"/>
      <c r="O196" s="77"/>
      <c r="P196" s="99">
        <f t="shared" si="18"/>
        <v>0</v>
      </c>
      <c r="Q196" s="67"/>
    </row>
    <row r="197" spans="1:17" ht="18" x14ac:dyDescent="0.25">
      <c r="A197" s="67"/>
      <c r="B197" s="67"/>
      <c r="C197" s="68"/>
      <c r="D197" s="67"/>
      <c r="E197" s="68"/>
      <c r="F197" s="67"/>
      <c r="G197" s="68"/>
      <c r="H197" s="67"/>
      <c r="I197" s="67"/>
      <c r="J197" s="67"/>
      <c r="K197" s="67"/>
      <c r="L197" s="50" t="str">
        <f t="shared" si="17"/>
        <v xml:space="preserve"> </v>
      </c>
      <c r="M197" s="29"/>
      <c r="N197" s="77"/>
      <c r="O197" s="77"/>
      <c r="P197" s="99">
        <f t="shared" si="18"/>
        <v>0</v>
      </c>
      <c r="Q197" s="67"/>
    </row>
    <row r="198" spans="1:17" ht="18" x14ac:dyDescent="0.25">
      <c r="A198" s="67"/>
      <c r="B198" s="67"/>
      <c r="C198" s="68"/>
      <c r="D198" s="67"/>
      <c r="E198" s="68"/>
      <c r="F198" s="67"/>
      <c r="G198" s="68"/>
      <c r="H198" s="67"/>
      <c r="I198" s="67"/>
      <c r="J198" s="67"/>
      <c r="K198" s="67"/>
      <c r="L198" s="50" t="str">
        <f t="shared" si="17"/>
        <v xml:space="preserve"> </v>
      </c>
      <c r="M198" s="29"/>
      <c r="N198" s="77"/>
      <c r="O198" s="77"/>
      <c r="P198" s="99">
        <f t="shared" si="18"/>
        <v>0</v>
      </c>
      <c r="Q198" s="67"/>
    </row>
    <row r="199" spans="1:17" ht="18" x14ac:dyDescent="0.25">
      <c r="A199" s="67"/>
      <c r="B199" s="67"/>
      <c r="C199" s="68"/>
      <c r="D199" s="67"/>
      <c r="E199" s="68"/>
      <c r="F199" s="67"/>
      <c r="G199" s="68"/>
      <c r="H199" s="67"/>
      <c r="I199" s="67"/>
      <c r="J199" s="67"/>
      <c r="K199" s="67"/>
      <c r="L199" s="50" t="str">
        <f t="shared" si="17"/>
        <v xml:space="preserve"> </v>
      </c>
      <c r="M199" s="29"/>
      <c r="N199" s="77"/>
      <c r="O199" s="77"/>
      <c r="P199" s="99">
        <f t="shared" si="18"/>
        <v>0</v>
      </c>
      <c r="Q199" s="67"/>
    </row>
    <row r="200" spans="1:17" ht="18" x14ac:dyDescent="0.25">
      <c r="A200" s="67"/>
      <c r="B200" s="67"/>
      <c r="C200" s="68"/>
      <c r="D200" s="67"/>
      <c r="E200" s="68"/>
      <c r="F200" s="67"/>
      <c r="G200" s="68"/>
      <c r="H200" s="67"/>
      <c r="I200" s="67"/>
      <c r="J200" s="67"/>
      <c r="K200" s="67"/>
      <c r="L200" s="50" t="str">
        <f t="shared" si="17"/>
        <v xml:space="preserve"> </v>
      </c>
      <c r="M200" s="29"/>
      <c r="N200" s="77"/>
      <c r="O200" s="77"/>
      <c r="P200" s="99">
        <f t="shared" si="18"/>
        <v>0</v>
      </c>
      <c r="Q200" s="67"/>
    </row>
    <row r="201" spans="1:17" ht="18" x14ac:dyDescent="0.25">
      <c r="A201" s="67"/>
      <c r="B201" s="67"/>
      <c r="C201" s="68"/>
      <c r="D201" s="67"/>
      <c r="E201" s="68"/>
      <c r="F201" s="67"/>
      <c r="G201" s="68"/>
      <c r="H201" s="67"/>
      <c r="I201" s="67"/>
      <c r="J201" s="67"/>
      <c r="K201" s="67"/>
      <c r="L201" s="50" t="str">
        <f t="shared" si="17"/>
        <v xml:space="preserve"> </v>
      </c>
      <c r="M201" s="29"/>
      <c r="N201" s="77"/>
      <c r="O201" s="77"/>
      <c r="P201" s="99">
        <f t="shared" si="18"/>
        <v>0</v>
      </c>
      <c r="Q201" s="67"/>
    </row>
    <row r="202" spans="1:17" ht="18" x14ac:dyDescent="0.25">
      <c r="A202" s="67"/>
      <c r="B202" s="67"/>
      <c r="C202" s="68"/>
      <c r="D202" s="67"/>
      <c r="E202" s="68"/>
      <c r="F202" s="67"/>
      <c r="G202" s="68"/>
      <c r="H202" s="67"/>
      <c r="I202" s="67"/>
      <c r="J202" s="67"/>
      <c r="K202" s="67"/>
      <c r="L202" s="50" t="str">
        <f t="shared" si="17"/>
        <v xml:space="preserve"> </v>
      </c>
      <c r="M202" s="29"/>
      <c r="N202" s="77"/>
      <c r="O202" s="77"/>
      <c r="P202" s="99">
        <f t="shared" si="18"/>
        <v>0</v>
      </c>
      <c r="Q202" s="67"/>
    </row>
    <row r="203" spans="1:17" ht="18" x14ac:dyDescent="0.25">
      <c r="A203" s="67"/>
      <c r="B203" s="67"/>
      <c r="C203" s="68"/>
      <c r="D203" s="67"/>
      <c r="E203" s="68"/>
      <c r="F203" s="67"/>
      <c r="G203" s="68"/>
      <c r="H203" s="67"/>
      <c r="I203" s="67"/>
      <c r="J203" s="67"/>
      <c r="K203" s="67"/>
      <c r="L203" s="50" t="str">
        <f t="shared" si="17"/>
        <v xml:space="preserve"> </v>
      </c>
      <c r="M203" s="29"/>
      <c r="N203" s="77"/>
      <c r="O203" s="77"/>
      <c r="P203" s="99">
        <f t="shared" si="18"/>
        <v>0</v>
      </c>
      <c r="Q203" s="67"/>
    </row>
    <row r="204" spans="1:17" ht="18" x14ac:dyDescent="0.25">
      <c r="A204" s="67"/>
      <c r="B204" s="67"/>
      <c r="C204" s="68"/>
      <c r="D204" s="67"/>
      <c r="E204" s="68"/>
      <c r="F204" s="67"/>
      <c r="G204" s="68"/>
      <c r="H204" s="67"/>
      <c r="I204" s="67"/>
      <c r="J204" s="67"/>
      <c r="K204" s="67"/>
      <c r="L204" s="50" t="str">
        <f t="shared" si="17"/>
        <v xml:space="preserve"> </v>
      </c>
      <c r="M204" s="29"/>
      <c r="N204" s="77"/>
      <c r="O204" s="77"/>
      <c r="P204" s="99">
        <f t="shared" si="18"/>
        <v>0</v>
      </c>
      <c r="Q204" s="67"/>
    </row>
    <row r="205" spans="1:17" ht="18" x14ac:dyDescent="0.25">
      <c r="A205" s="67"/>
      <c r="B205" s="67"/>
      <c r="C205" s="68"/>
      <c r="D205" s="67"/>
      <c r="E205" s="68"/>
      <c r="F205" s="67"/>
      <c r="G205" s="68"/>
      <c r="H205" s="67"/>
      <c r="I205" s="67"/>
      <c r="J205" s="67"/>
      <c r="K205" s="67"/>
      <c r="L205" s="50" t="str">
        <f t="shared" si="17"/>
        <v xml:space="preserve"> </v>
      </c>
      <c r="M205" s="29"/>
      <c r="N205" s="77"/>
      <c r="O205" s="77"/>
      <c r="P205" s="99">
        <f t="shared" si="18"/>
        <v>0</v>
      </c>
      <c r="Q205" s="67"/>
    </row>
    <row r="206" spans="1:17" ht="18" x14ac:dyDescent="0.25">
      <c r="A206" s="67"/>
      <c r="B206" s="67"/>
      <c r="C206" s="68"/>
      <c r="D206" s="67"/>
      <c r="E206" s="68"/>
      <c r="F206" s="67"/>
      <c r="G206" s="68"/>
      <c r="H206" s="67"/>
      <c r="I206" s="67"/>
      <c r="J206" s="67"/>
      <c r="K206" s="67"/>
      <c r="L206" s="50" t="str">
        <f t="shared" si="17"/>
        <v xml:space="preserve"> </v>
      </c>
      <c r="M206" s="29"/>
      <c r="N206" s="77"/>
      <c r="O206" s="77"/>
      <c r="P206" s="99">
        <f t="shared" si="18"/>
        <v>0</v>
      </c>
      <c r="Q206" s="67"/>
    </row>
    <row r="207" spans="1:17" ht="18" x14ac:dyDescent="0.25">
      <c r="A207" s="67"/>
      <c r="B207" s="67"/>
      <c r="C207" s="68"/>
      <c r="D207" s="67"/>
      <c r="E207" s="68"/>
      <c r="F207" s="67"/>
      <c r="G207" s="68"/>
      <c r="H207" s="67"/>
      <c r="I207" s="67"/>
      <c r="J207" s="67"/>
      <c r="K207" s="67"/>
      <c r="L207" s="50" t="str">
        <f t="shared" si="17"/>
        <v xml:space="preserve"> </v>
      </c>
      <c r="M207" s="29"/>
      <c r="N207" s="77"/>
      <c r="O207" s="77"/>
      <c r="P207" s="99">
        <f t="shared" si="18"/>
        <v>0</v>
      </c>
      <c r="Q207" s="67"/>
    </row>
    <row r="208" spans="1:17" ht="18" x14ac:dyDescent="0.25">
      <c r="A208" s="67"/>
      <c r="B208" s="67"/>
      <c r="C208" s="68"/>
      <c r="D208" s="67"/>
      <c r="E208" s="68"/>
      <c r="F208" s="67"/>
      <c r="G208" s="68"/>
      <c r="H208" s="67"/>
      <c r="I208" s="67"/>
      <c r="J208" s="67"/>
      <c r="K208" s="67"/>
      <c r="L208" s="50" t="str">
        <f t="shared" si="17"/>
        <v xml:space="preserve"> </v>
      </c>
      <c r="M208" s="29"/>
      <c r="N208" s="77"/>
      <c r="O208" s="77"/>
      <c r="P208" s="99">
        <f t="shared" si="18"/>
        <v>0</v>
      </c>
      <c r="Q208" s="67"/>
    </row>
    <row r="209" spans="1:17" ht="18" x14ac:dyDescent="0.25">
      <c r="A209" s="67"/>
      <c r="B209" s="67"/>
      <c r="C209" s="68"/>
      <c r="D209" s="67"/>
      <c r="E209" s="68"/>
      <c r="F209" s="67"/>
      <c r="G209" s="68"/>
      <c r="H209" s="67"/>
      <c r="I209" s="67"/>
      <c r="J209" s="67"/>
      <c r="K209" s="67"/>
      <c r="L209" s="50" t="str">
        <f t="shared" si="17"/>
        <v xml:space="preserve"> </v>
      </c>
      <c r="M209" s="29"/>
      <c r="N209" s="77"/>
      <c r="O209" s="77"/>
      <c r="P209" s="99">
        <f t="shared" si="18"/>
        <v>0</v>
      </c>
      <c r="Q209" s="67"/>
    </row>
    <row r="210" spans="1:17" ht="18" x14ac:dyDescent="0.25">
      <c r="A210" s="67"/>
      <c r="B210" s="67"/>
      <c r="C210" s="68"/>
      <c r="D210" s="67"/>
      <c r="E210" s="68"/>
      <c r="F210" s="67"/>
      <c r="G210" s="68"/>
      <c r="H210" s="67"/>
      <c r="I210" s="67"/>
      <c r="J210" s="67"/>
      <c r="K210" s="67"/>
      <c r="L210" s="50" t="str">
        <f t="shared" si="17"/>
        <v xml:space="preserve"> </v>
      </c>
      <c r="M210" s="29"/>
      <c r="N210" s="77"/>
      <c r="O210" s="77"/>
      <c r="P210" s="99">
        <f t="shared" si="18"/>
        <v>0</v>
      </c>
      <c r="Q210" s="67"/>
    </row>
    <row r="211" spans="1:17" ht="18" x14ac:dyDescent="0.25">
      <c r="A211" s="67"/>
      <c r="B211" s="67"/>
      <c r="C211" s="68"/>
      <c r="D211" s="67"/>
      <c r="E211" s="68"/>
      <c r="F211" s="67"/>
      <c r="G211" s="68"/>
      <c r="H211" s="67"/>
      <c r="I211" s="67"/>
      <c r="J211" s="67"/>
      <c r="K211" s="67"/>
      <c r="L211" s="50" t="str">
        <f t="shared" si="17"/>
        <v xml:space="preserve"> </v>
      </c>
      <c r="M211" s="29"/>
      <c r="N211" s="77"/>
      <c r="O211" s="77"/>
      <c r="P211" s="99">
        <f t="shared" si="18"/>
        <v>0</v>
      </c>
      <c r="Q211" s="67"/>
    </row>
    <row r="212" spans="1:17" ht="18" x14ac:dyDescent="0.25">
      <c r="A212" s="67"/>
      <c r="B212" s="67"/>
      <c r="C212" s="68"/>
      <c r="D212" s="67"/>
      <c r="E212" s="68"/>
      <c r="F212" s="67"/>
      <c r="G212" s="68"/>
      <c r="H212" s="67"/>
      <c r="I212" s="67"/>
      <c r="J212" s="67"/>
      <c r="K212" s="67"/>
      <c r="L212" s="29"/>
      <c r="M212" s="29"/>
      <c r="N212" s="77"/>
      <c r="O212" s="77"/>
      <c r="P212" s="77"/>
      <c r="Q212" s="67"/>
    </row>
    <row r="213" spans="1:17" ht="15" x14ac:dyDescent="0.2">
      <c r="A213" s="67"/>
      <c r="B213" s="67"/>
      <c r="C213" s="68"/>
      <c r="D213" s="67"/>
      <c r="E213" s="68"/>
      <c r="F213" s="67"/>
      <c r="G213" s="68"/>
      <c r="H213" s="67"/>
      <c r="I213" s="67"/>
      <c r="J213" s="67"/>
      <c r="K213" s="67"/>
      <c r="L213" s="67"/>
      <c r="M213" s="67"/>
      <c r="N213" s="72"/>
      <c r="O213" s="72"/>
      <c r="P213" s="72"/>
      <c r="Q213" s="67"/>
    </row>
    <row r="214" spans="1:17" ht="15" x14ac:dyDescent="0.2">
      <c r="L214" s="67"/>
      <c r="M214" s="67"/>
      <c r="N214" s="72"/>
      <c r="O214" s="72"/>
      <c r="P214" s="72"/>
      <c r="Q214" s="67"/>
    </row>
    <row r="215" spans="1:17" ht="15" x14ac:dyDescent="0.2">
      <c r="L215" s="67"/>
      <c r="M215" s="67"/>
      <c r="N215" s="72"/>
      <c r="O215" s="72"/>
      <c r="P215" s="72"/>
      <c r="Q215" s="67"/>
    </row>
    <row r="216" spans="1:17" ht="15" x14ac:dyDescent="0.2">
      <c r="L216" s="67"/>
      <c r="M216" s="67"/>
      <c r="N216" s="72"/>
      <c r="O216" s="72"/>
      <c r="P216" s="72"/>
      <c r="Q216" s="67"/>
    </row>
    <row r="217" spans="1:17" ht="15" x14ac:dyDescent="0.2">
      <c r="L217" s="67"/>
      <c r="M217" s="67"/>
      <c r="N217" s="72"/>
      <c r="O217" s="72"/>
      <c r="P217" s="72"/>
      <c r="Q217" s="67"/>
    </row>
    <row r="218" spans="1:17" ht="15" x14ac:dyDescent="0.2">
      <c r="L218" s="67"/>
      <c r="M218" s="67"/>
      <c r="N218" s="72"/>
      <c r="O218" s="72"/>
      <c r="P218" s="72"/>
      <c r="Q218" s="67"/>
    </row>
    <row r="219" spans="1:17" ht="15" x14ac:dyDescent="0.2">
      <c r="L219" s="67"/>
      <c r="M219" s="67"/>
      <c r="N219" s="72"/>
      <c r="O219" s="72"/>
      <c r="P219" s="72"/>
      <c r="Q219" s="67"/>
    </row>
    <row r="220" spans="1:17" ht="15" x14ac:dyDescent="0.2">
      <c r="L220" s="67"/>
      <c r="M220" s="67"/>
      <c r="N220" s="72"/>
      <c r="O220" s="72"/>
      <c r="P220" s="72"/>
      <c r="Q220" s="67"/>
    </row>
    <row r="221" spans="1:17" ht="15" x14ac:dyDescent="0.2">
      <c r="L221" s="67"/>
      <c r="M221" s="67"/>
      <c r="N221" s="72"/>
      <c r="O221" s="72"/>
      <c r="P221" s="72"/>
      <c r="Q221" s="67"/>
    </row>
    <row r="222" spans="1:17" ht="15" x14ac:dyDescent="0.2">
      <c r="L222" s="67"/>
      <c r="M222" s="67"/>
      <c r="N222" s="72"/>
      <c r="O222" s="72"/>
      <c r="P222" s="72"/>
      <c r="Q222" s="67"/>
    </row>
    <row r="223" spans="1:17" ht="15" x14ac:dyDescent="0.2">
      <c r="L223" s="67"/>
      <c r="M223" s="67"/>
      <c r="N223" s="72"/>
      <c r="O223" s="72"/>
      <c r="P223" s="72"/>
      <c r="Q223" s="67"/>
    </row>
    <row r="224" spans="1:17" ht="15" x14ac:dyDescent="0.2">
      <c r="L224" s="67"/>
      <c r="M224" s="67"/>
      <c r="N224" s="72"/>
      <c r="O224" s="72"/>
      <c r="P224" s="72"/>
      <c r="Q224" s="67"/>
    </row>
    <row r="225" spans="12:17" ht="15" x14ac:dyDescent="0.2">
      <c r="L225" s="67"/>
      <c r="M225" s="67"/>
      <c r="N225" s="72"/>
      <c r="O225" s="72"/>
      <c r="P225" s="72"/>
      <c r="Q225" s="67"/>
    </row>
    <row r="226" spans="12:17" ht="15" x14ac:dyDescent="0.2">
      <c r="L226" s="67"/>
      <c r="M226" s="67"/>
      <c r="N226" s="72"/>
      <c r="O226" s="72"/>
      <c r="P226" s="72"/>
      <c r="Q226" s="67"/>
    </row>
    <row r="227" spans="12:17" ht="15" x14ac:dyDescent="0.2">
      <c r="L227" s="67"/>
      <c r="M227" s="67"/>
      <c r="N227" s="72"/>
      <c r="O227" s="72"/>
      <c r="P227" s="72"/>
      <c r="Q227" s="67"/>
    </row>
    <row r="228" spans="12:17" ht="15" x14ac:dyDescent="0.2">
      <c r="L228" s="67"/>
      <c r="M228" s="67"/>
      <c r="N228" s="72"/>
      <c r="O228" s="72"/>
      <c r="P228" s="72"/>
      <c r="Q228" s="67"/>
    </row>
    <row r="229" spans="12:17" ht="15" x14ac:dyDescent="0.2">
      <c r="L229" s="67"/>
      <c r="M229" s="67"/>
      <c r="N229" s="72"/>
      <c r="O229" s="72"/>
      <c r="P229" s="72"/>
      <c r="Q229" s="67"/>
    </row>
    <row r="230" spans="12:17" ht="15" x14ac:dyDescent="0.2">
      <c r="L230" s="67"/>
      <c r="M230" s="67"/>
      <c r="N230" s="72"/>
      <c r="O230" s="72"/>
      <c r="P230" s="72"/>
      <c r="Q230" s="67"/>
    </row>
    <row r="231" spans="12:17" ht="15" x14ac:dyDescent="0.2">
      <c r="L231" s="67"/>
      <c r="M231" s="67"/>
      <c r="N231" s="72"/>
      <c r="O231" s="72"/>
      <c r="P231" s="72"/>
      <c r="Q231" s="67"/>
    </row>
    <row r="232" spans="12:17" ht="15" x14ac:dyDescent="0.2">
      <c r="L232" s="67"/>
      <c r="M232" s="67"/>
      <c r="N232" s="72"/>
      <c r="O232" s="72"/>
      <c r="P232" s="72"/>
      <c r="Q232" s="67"/>
    </row>
    <row r="233" spans="12:17" ht="15" x14ac:dyDescent="0.2">
      <c r="L233" s="67"/>
      <c r="M233" s="67"/>
      <c r="N233" s="72"/>
      <c r="O233" s="72"/>
      <c r="P233" s="72"/>
      <c r="Q233" s="67"/>
    </row>
    <row r="234" spans="12:17" ht="15" x14ac:dyDescent="0.2">
      <c r="L234" s="67"/>
      <c r="M234" s="67"/>
      <c r="N234" s="72"/>
      <c r="O234" s="72"/>
      <c r="P234" s="72"/>
      <c r="Q234" s="67"/>
    </row>
    <row r="235" spans="12:17" ht="15" x14ac:dyDescent="0.2">
      <c r="L235" s="67"/>
      <c r="M235" s="67"/>
      <c r="N235" s="72"/>
      <c r="O235" s="72"/>
      <c r="P235" s="72"/>
      <c r="Q235" s="67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00CC00"/>
  </sheetPr>
  <dimension ref="A2:R207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C13" sqref="C13"/>
    </sheetView>
  </sheetViews>
  <sheetFormatPr baseColWidth="10" defaultRowHeight="12.75" x14ac:dyDescent="0.2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12.42578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81</v>
      </c>
      <c r="D5" s="31"/>
      <c r="E5" s="30"/>
      <c r="F5" s="32"/>
      <c r="G5" s="4"/>
      <c r="H5" s="28" t="s">
        <v>1</v>
      </c>
      <c r="I5" s="30">
        <v>22.68</v>
      </c>
    </row>
    <row r="6" spans="1:18" ht="32.25" customHeight="1" thickBot="1" x14ac:dyDescent="0.25">
      <c r="B6" s="5"/>
      <c r="C6" s="6"/>
      <c r="F6" s="5"/>
      <c r="G6" s="6"/>
      <c r="K6" s="641" t="s">
        <v>22</v>
      </c>
      <c r="L6" s="642"/>
      <c r="M6" s="643"/>
    </row>
    <row r="7" spans="1:18" x14ac:dyDescent="0.2">
      <c r="A7" s="641" t="s">
        <v>2</v>
      </c>
      <c r="B7" s="643"/>
      <c r="C7" s="648" t="s">
        <v>3</v>
      </c>
      <c r="D7" s="649"/>
      <c r="E7" s="648" t="s">
        <v>4</v>
      </c>
      <c r="F7" s="649"/>
      <c r="G7" s="648" t="s">
        <v>5</v>
      </c>
      <c r="H7" s="649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24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x14ac:dyDescent="0.2">
      <c r="A9" s="116"/>
      <c r="B9" s="209"/>
      <c r="C9" s="213"/>
      <c r="D9" s="116"/>
      <c r="E9" s="213"/>
      <c r="F9" s="299"/>
      <c r="G9" s="213">
        <v>0</v>
      </c>
      <c r="H9" s="116">
        <v>0</v>
      </c>
      <c r="I9" s="227"/>
      <c r="J9" s="227"/>
      <c r="K9" s="230"/>
      <c r="L9" s="116" t="str">
        <f t="shared" ref="L9:L66" si="0">IF(D9&gt;0,D9," ")</f>
        <v xml:space="preserve"> </v>
      </c>
      <c r="M9" s="116">
        <f>I5*F9</f>
        <v>0</v>
      </c>
      <c r="P9" s="12" t="e">
        <f>O9*#REF!</f>
        <v>#REF!</v>
      </c>
      <c r="R9" s="3"/>
    </row>
    <row r="10" spans="1:18" s="116" customFormat="1" x14ac:dyDescent="0.2">
      <c r="A10" s="9"/>
      <c r="B10" s="128"/>
      <c r="C10" s="11"/>
      <c r="D10" s="9"/>
      <c r="E10" s="11"/>
      <c r="F10" s="299"/>
      <c r="G10" s="213">
        <f t="shared" ref="G10:H15" si="1">G9-E10+C10</f>
        <v>0</v>
      </c>
      <c r="H10" s="116">
        <f t="shared" si="1"/>
        <v>0</v>
      </c>
      <c r="I10" s="422"/>
      <c r="J10" s="422"/>
      <c r="K10" s="9"/>
      <c r="L10" s="9" t="str">
        <f t="shared" si="0"/>
        <v xml:space="preserve"> </v>
      </c>
      <c r="M10" s="9">
        <f>I5*F10</f>
        <v>0</v>
      </c>
      <c r="N10" s="234"/>
      <c r="O10" s="234"/>
      <c r="P10" s="234" t="e">
        <f>O10*#REF!</f>
        <v>#REF!</v>
      </c>
      <c r="R10" s="234"/>
    </row>
    <row r="11" spans="1:18" s="513" customFormat="1" x14ac:dyDescent="0.2">
      <c r="A11" s="9"/>
      <c r="B11" s="128"/>
      <c r="C11" s="11"/>
      <c r="D11" s="9"/>
      <c r="E11" s="11"/>
      <c r="F11" s="299"/>
      <c r="G11" s="213">
        <f t="shared" si="1"/>
        <v>0</v>
      </c>
      <c r="H11" s="116">
        <f t="shared" si="1"/>
        <v>0</v>
      </c>
      <c r="I11" s="422"/>
      <c r="J11" s="422"/>
      <c r="K11" s="9"/>
      <c r="L11" s="9" t="str">
        <f t="shared" si="0"/>
        <v xml:space="preserve"> </v>
      </c>
      <c r="M11" s="9">
        <f>I5*F11</f>
        <v>0</v>
      </c>
      <c r="N11" s="536"/>
      <c r="O11" s="536"/>
      <c r="P11" s="536" t="e">
        <f>O11*#REF!</f>
        <v>#REF!</v>
      </c>
      <c r="R11" s="536"/>
    </row>
    <row r="12" spans="1:18" s="116" customFormat="1" x14ac:dyDescent="0.2">
      <c r="A12" s="9"/>
      <c r="B12" s="128"/>
      <c r="C12" s="11"/>
      <c r="D12" s="9"/>
      <c r="E12" s="11"/>
      <c r="F12" s="119"/>
      <c r="G12" s="11">
        <f t="shared" si="1"/>
        <v>0</v>
      </c>
      <c r="H12" s="116">
        <f t="shared" si="1"/>
        <v>0</v>
      </c>
      <c r="I12" s="144"/>
      <c r="J12" s="144"/>
      <c r="K12" s="9"/>
      <c r="L12" s="9" t="str">
        <f t="shared" si="0"/>
        <v xml:space="preserve"> </v>
      </c>
      <c r="M12" s="9">
        <f>I5*F12</f>
        <v>0</v>
      </c>
      <c r="N12" s="234"/>
      <c r="O12" s="234"/>
      <c r="P12" s="234" t="e">
        <f>O12*#REF!</f>
        <v>#REF!</v>
      </c>
      <c r="R12" s="234"/>
    </row>
    <row r="13" spans="1:18" s="116" customFormat="1" x14ac:dyDescent="0.2">
      <c r="A13" s="9"/>
      <c r="B13" s="128"/>
      <c r="C13" s="11"/>
      <c r="D13" s="9"/>
      <c r="E13" s="11"/>
      <c r="F13" s="119"/>
      <c r="G13" s="11">
        <f t="shared" si="1"/>
        <v>0</v>
      </c>
      <c r="H13" s="116">
        <f t="shared" si="1"/>
        <v>0</v>
      </c>
      <c r="I13" s="144"/>
      <c r="J13" s="144"/>
      <c r="K13" s="9"/>
      <c r="L13" s="9" t="str">
        <f t="shared" si="0"/>
        <v xml:space="preserve"> </v>
      </c>
      <c r="M13" s="9">
        <f>I5*F13</f>
        <v>0</v>
      </c>
      <c r="N13" s="234"/>
      <c r="O13" s="233"/>
      <c r="P13" s="234" t="e">
        <f>O13*#REF!</f>
        <v>#REF!</v>
      </c>
      <c r="R13" s="234"/>
    </row>
    <row r="14" spans="1:18" s="116" customFormat="1" x14ac:dyDescent="0.2">
      <c r="A14" s="9"/>
      <c r="B14" s="128"/>
      <c r="C14" s="11"/>
      <c r="D14" s="9"/>
      <c r="E14" s="11"/>
      <c r="F14" s="119"/>
      <c r="G14" s="11">
        <f t="shared" si="1"/>
        <v>0</v>
      </c>
      <c r="H14" s="116">
        <f t="shared" si="1"/>
        <v>0</v>
      </c>
      <c r="I14" s="144"/>
      <c r="J14" s="144"/>
      <c r="K14" s="9"/>
      <c r="L14" s="9" t="str">
        <f t="shared" si="0"/>
        <v xml:space="preserve"> </v>
      </c>
      <c r="M14" s="9">
        <f>I5*F14</f>
        <v>0</v>
      </c>
      <c r="N14" s="234"/>
      <c r="O14" s="234"/>
      <c r="P14" s="234" t="e">
        <f>O14*#REF!</f>
        <v>#REF!</v>
      </c>
      <c r="R14" s="234"/>
    </row>
    <row r="15" spans="1:18" s="116" customFormat="1" x14ac:dyDescent="0.2">
      <c r="A15" s="9"/>
      <c r="B15" s="128"/>
      <c r="C15" s="11"/>
      <c r="D15" s="9"/>
      <c r="E15" s="11"/>
      <c r="F15" s="119"/>
      <c r="G15" s="11">
        <f t="shared" si="1"/>
        <v>0</v>
      </c>
      <c r="H15" s="9">
        <f t="shared" si="1"/>
        <v>0</v>
      </c>
      <c r="I15" s="158"/>
      <c r="J15" s="48"/>
      <c r="K15" s="9"/>
      <c r="L15" s="9" t="str">
        <f t="shared" si="0"/>
        <v xml:space="preserve"> </v>
      </c>
      <c r="M15" s="9">
        <f>I5*F15</f>
        <v>0</v>
      </c>
      <c r="N15" s="234"/>
      <c r="O15" s="234"/>
      <c r="P15" s="234" t="e">
        <f>O15*#REF!</f>
        <v>#REF!</v>
      </c>
      <c r="R15" s="234"/>
    </row>
    <row r="16" spans="1:18" s="116" customFormat="1" x14ac:dyDescent="0.2">
      <c r="A16" s="9"/>
      <c r="B16" s="128"/>
      <c r="C16" s="11"/>
      <c r="D16" s="9"/>
      <c r="E16" s="11"/>
      <c r="F16" s="119"/>
      <c r="G16" s="11">
        <f t="shared" ref="G16:G24" si="2">G15-E16+C16</f>
        <v>0</v>
      </c>
      <c r="H16" s="9">
        <f t="shared" ref="G16:H79" si="3">H15-F16+D16</f>
        <v>0</v>
      </c>
      <c r="I16" s="158"/>
      <c r="J16" s="48"/>
      <c r="K16" s="9"/>
      <c r="L16" s="9" t="str">
        <f t="shared" si="0"/>
        <v xml:space="preserve"> </v>
      </c>
      <c r="M16" s="9">
        <f>I5*F16</f>
        <v>0</v>
      </c>
      <c r="N16" s="234"/>
      <c r="O16" s="234"/>
      <c r="P16" s="234" t="e">
        <f>O16*#REF!</f>
        <v>#REF!</v>
      </c>
      <c r="R16" s="234"/>
    </row>
    <row r="17" spans="1:16" s="116" customFormat="1" x14ac:dyDescent="0.2">
      <c r="A17"/>
      <c r="B17"/>
      <c r="C17" s="2"/>
      <c r="D17"/>
      <c r="E17" s="2"/>
      <c r="F17"/>
      <c r="G17" s="11">
        <f t="shared" si="2"/>
        <v>0</v>
      </c>
      <c r="H17" s="9">
        <f t="shared" si="3"/>
        <v>0</v>
      </c>
      <c r="I17" s="133"/>
      <c r="J17" s="9"/>
      <c r="K17"/>
      <c r="L17" s="9" t="str">
        <f t="shared" si="0"/>
        <v xml:space="preserve"> </v>
      </c>
      <c r="M17" s="9">
        <f>I5*F17</f>
        <v>0</v>
      </c>
      <c r="N17" s="234"/>
      <c r="O17" s="234"/>
      <c r="P17" s="234" t="e">
        <f>O17*#REF!</f>
        <v>#REF!</v>
      </c>
    </row>
    <row r="18" spans="1:16" s="116" customFormat="1" x14ac:dyDescent="0.2">
      <c r="A18"/>
      <c r="B18"/>
      <c r="C18" s="2"/>
      <c r="D18"/>
      <c r="E18" s="2"/>
      <c r="F18"/>
      <c r="G18" s="11">
        <f t="shared" si="2"/>
        <v>0</v>
      </c>
      <c r="H18" s="9">
        <f t="shared" si="3"/>
        <v>0</v>
      </c>
      <c r="I18" s="133"/>
      <c r="J18" s="9"/>
      <c r="K18"/>
      <c r="L18" s="9" t="str">
        <f t="shared" si="0"/>
        <v xml:space="preserve"> </v>
      </c>
      <c r="M18" s="9">
        <f>I5*F18</f>
        <v>0</v>
      </c>
      <c r="N18" s="234"/>
      <c r="O18" s="234"/>
      <c r="P18" s="234" t="e">
        <f>O18*#REF!</f>
        <v>#REF!</v>
      </c>
    </row>
    <row r="19" spans="1:16" s="116" customFormat="1" x14ac:dyDescent="0.2">
      <c r="A19"/>
      <c r="B19"/>
      <c r="C19" s="2"/>
      <c r="D19"/>
      <c r="E19" s="2"/>
      <c r="F19"/>
      <c r="G19" s="11">
        <f t="shared" si="2"/>
        <v>0</v>
      </c>
      <c r="H19" s="9">
        <f t="shared" si="3"/>
        <v>0</v>
      </c>
      <c r="I19" s="133"/>
      <c r="J19" s="9"/>
      <c r="K19"/>
      <c r="L19" s="9" t="str">
        <f t="shared" si="0"/>
        <v xml:space="preserve"> </v>
      </c>
      <c r="M19" s="9">
        <f>I5*F19</f>
        <v>0</v>
      </c>
      <c r="N19" s="234"/>
      <c r="O19" s="234"/>
      <c r="P19" s="234">
        <f t="shared" ref="P19:P50" si="4">O19*G9</f>
        <v>0</v>
      </c>
    </row>
    <row r="20" spans="1:16" x14ac:dyDescent="0.2">
      <c r="G20" s="11">
        <f t="shared" si="2"/>
        <v>0</v>
      </c>
      <c r="H20" s="9">
        <f t="shared" si="3"/>
        <v>0</v>
      </c>
      <c r="I20" s="133"/>
      <c r="J20" s="9"/>
      <c r="L20" s="9" t="str">
        <f t="shared" si="0"/>
        <v xml:space="preserve"> </v>
      </c>
      <c r="M20" s="9">
        <f>I5*F20</f>
        <v>0</v>
      </c>
      <c r="P20" s="12">
        <f t="shared" si="4"/>
        <v>0</v>
      </c>
    </row>
    <row r="21" spans="1:16" x14ac:dyDescent="0.2">
      <c r="G21" s="11">
        <f t="shared" si="2"/>
        <v>0</v>
      </c>
      <c r="H21" s="9">
        <f t="shared" si="3"/>
        <v>0</v>
      </c>
      <c r="I21" s="133"/>
      <c r="J21" s="9"/>
      <c r="L21" s="9" t="str">
        <f t="shared" si="0"/>
        <v xml:space="preserve"> </v>
      </c>
      <c r="M21" s="9">
        <f>I5*F21</f>
        <v>0</v>
      </c>
      <c r="P21" s="12">
        <f t="shared" si="4"/>
        <v>0</v>
      </c>
    </row>
    <row r="22" spans="1:16" x14ac:dyDescent="0.2">
      <c r="G22" s="11">
        <f t="shared" si="2"/>
        <v>0</v>
      </c>
      <c r="H22" s="9">
        <f t="shared" si="3"/>
        <v>0</v>
      </c>
      <c r="I22" s="133"/>
      <c r="J22" s="9"/>
      <c r="L22" s="9" t="str">
        <f t="shared" si="0"/>
        <v xml:space="preserve"> </v>
      </c>
      <c r="P22" s="12">
        <f t="shared" si="4"/>
        <v>0</v>
      </c>
    </row>
    <row r="23" spans="1:16" x14ac:dyDescent="0.2">
      <c r="G23" s="11">
        <f t="shared" si="2"/>
        <v>0</v>
      </c>
      <c r="H23" s="9">
        <f t="shared" si="3"/>
        <v>0</v>
      </c>
      <c r="I23" s="133"/>
      <c r="J23" s="9"/>
      <c r="L23" s="9" t="str">
        <f t="shared" si="0"/>
        <v xml:space="preserve"> </v>
      </c>
      <c r="P23" s="12">
        <f t="shared" si="4"/>
        <v>0</v>
      </c>
    </row>
    <row r="24" spans="1:16" x14ac:dyDescent="0.2">
      <c r="G24" s="11">
        <f t="shared" si="2"/>
        <v>0</v>
      </c>
      <c r="H24" s="9">
        <f t="shared" si="3"/>
        <v>0</v>
      </c>
      <c r="I24" s="133"/>
      <c r="J24" s="9"/>
      <c r="L24" s="9" t="str">
        <f t="shared" si="0"/>
        <v xml:space="preserve"> </v>
      </c>
      <c r="P24" s="12">
        <f t="shared" si="4"/>
        <v>0</v>
      </c>
    </row>
    <row r="25" spans="1:16" x14ac:dyDescent="0.2">
      <c r="G25" s="11">
        <f t="shared" si="3"/>
        <v>0</v>
      </c>
      <c r="H25" s="9">
        <f t="shared" si="3"/>
        <v>0</v>
      </c>
      <c r="I25" s="9"/>
      <c r="J25" s="9"/>
      <c r="L25" s="9" t="str">
        <f t="shared" si="0"/>
        <v xml:space="preserve"> </v>
      </c>
      <c r="P25" s="12">
        <f t="shared" si="4"/>
        <v>0</v>
      </c>
    </row>
    <row r="26" spans="1:16" x14ac:dyDescent="0.2">
      <c r="G26" s="11">
        <f t="shared" si="3"/>
        <v>0</v>
      </c>
      <c r="H26" s="9">
        <f t="shared" si="3"/>
        <v>0</v>
      </c>
      <c r="I26" s="9"/>
      <c r="J26" s="9"/>
      <c r="L26" s="9" t="str">
        <f t="shared" si="0"/>
        <v xml:space="preserve"> </v>
      </c>
      <c r="P26" s="12">
        <f t="shared" si="4"/>
        <v>0</v>
      </c>
    </row>
    <row r="27" spans="1:16" x14ac:dyDescent="0.2">
      <c r="G27" s="11">
        <f t="shared" si="3"/>
        <v>0</v>
      </c>
      <c r="H27" s="9">
        <f t="shared" si="3"/>
        <v>0</v>
      </c>
      <c r="I27" s="9"/>
      <c r="J27" s="9"/>
      <c r="L27" s="9" t="str">
        <f t="shared" si="0"/>
        <v xml:space="preserve"> </v>
      </c>
      <c r="P27" s="12">
        <f t="shared" si="4"/>
        <v>0</v>
      </c>
    </row>
    <row r="28" spans="1:16" x14ac:dyDescent="0.2">
      <c r="G28" s="11">
        <f t="shared" si="3"/>
        <v>0</v>
      </c>
      <c r="H28" s="9">
        <f t="shared" si="3"/>
        <v>0</v>
      </c>
      <c r="I28" s="9"/>
      <c r="J28" s="9"/>
      <c r="L28" s="9" t="str">
        <f t="shared" si="0"/>
        <v xml:space="preserve"> </v>
      </c>
      <c r="P28" s="12">
        <f t="shared" si="4"/>
        <v>0</v>
      </c>
    </row>
    <row r="29" spans="1:16" x14ac:dyDescent="0.2">
      <c r="G29" s="11">
        <f t="shared" si="3"/>
        <v>0</v>
      </c>
      <c r="H29" s="9">
        <f t="shared" si="3"/>
        <v>0</v>
      </c>
      <c r="I29" s="9"/>
      <c r="J29" s="9"/>
      <c r="L29" s="9" t="str">
        <f t="shared" si="0"/>
        <v xml:space="preserve"> </v>
      </c>
      <c r="P29" s="12">
        <f t="shared" si="4"/>
        <v>0</v>
      </c>
    </row>
    <row r="30" spans="1:16" x14ac:dyDescent="0.2">
      <c r="G30" s="11">
        <f t="shared" si="3"/>
        <v>0</v>
      </c>
      <c r="H30" s="9">
        <f t="shared" si="3"/>
        <v>0</v>
      </c>
      <c r="I30" s="9"/>
      <c r="J30" s="9"/>
      <c r="L30" s="9" t="str">
        <f t="shared" si="0"/>
        <v xml:space="preserve"> </v>
      </c>
      <c r="P30" s="12">
        <f t="shared" si="4"/>
        <v>0</v>
      </c>
    </row>
    <row r="31" spans="1:16" x14ac:dyDescent="0.2">
      <c r="G31" s="11">
        <f t="shared" si="3"/>
        <v>0</v>
      </c>
      <c r="H31" s="9">
        <f t="shared" si="3"/>
        <v>0</v>
      </c>
      <c r="I31" s="9"/>
      <c r="J31" s="9"/>
      <c r="L31" s="9" t="str">
        <f t="shared" si="0"/>
        <v xml:space="preserve"> </v>
      </c>
      <c r="P31" s="12">
        <f t="shared" si="4"/>
        <v>0</v>
      </c>
    </row>
    <row r="32" spans="1:16" x14ac:dyDescent="0.2">
      <c r="G32" s="11">
        <f t="shared" si="3"/>
        <v>0</v>
      </c>
      <c r="H32" s="9">
        <f t="shared" si="3"/>
        <v>0</v>
      </c>
      <c r="I32" s="9"/>
      <c r="J32" s="9"/>
      <c r="L32" s="9" t="str">
        <f t="shared" si="0"/>
        <v xml:space="preserve"> </v>
      </c>
      <c r="P32" s="12">
        <f t="shared" si="4"/>
        <v>0</v>
      </c>
    </row>
    <row r="33" spans="7:16" x14ac:dyDescent="0.2">
      <c r="G33" s="11">
        <f t="shared" si="3"/>
        <v>0</v>
      </c>
      <c r="H33" s="9">
        <f t="shared" si="3"/>
        <v>0</v>
      </c>
      <c r="I33" s="9"/>
      <c r="J33" s="9"/>
      <c r="L33" s="9" t="str">
        <f t="shared" si="0"/>
        <v xml:space="preserve"> </v>
      </c>
      <c r="P33" s="12">
        <f t="shared" si="4"/>
        <v>0</v>
      </c>
    </row>
    <row r="34" spans="7:16" x14ac:dyDescent="0.2">
      <c r="G34" s="11">
        <f t="shared" si="3"/>
        <v>0</v>
      </c>
      <c r="H34" s="9">
        <f t="shared" si="3"/>
        <v>0</v>
      </c>
      <c r="I34" s="9"/>
      <c r="J34" s="9"/>
      <c r="L34" s="9" t="str">
        <f t="shared" si="0"/>
        <v xml:space="preserve"> </v>
      </c>
      <c r="P34" s="12">
        <f t="shared" si="4"/>
        <v>0</v>
      </c>
    </row>
    <row r="35" spans="7:16" x14ac:dyDescent="0.2">
      <c r="G35" s="11">
        <f t="shared" si="3"/>
        <v>0</v>
      </c>
      <c r="H35" s="9">
        <f t="shared" si="3"/>
        <v>0</v>
      </c>
      <c r="I35" s="9"/>
      <c r="J35" s="9"/>
      <c r="L35" s="9" t="str">
        <f t="shared" si="0"/>
        <v xml:space="preserve"> </v>
      </c>
      <c r="P35" s="12">
        <f t="shared" si="4"/>
        <v>0</v>
      </c>
    </row>
    <row r="36" spans="7:16" x14ac:dyDescent="0.2">
      <c r="G36" s="11">
        <f t="shared" si="3"/>
        <v>0</v>
      </c>
      <c r="H36" s="9">
        <f t="shared" si="3"/>
        <v>0</v>
      </c>
      <c r="I36" s="9"/>
      <c r="J36" s="9"/>
      <c r="L36" s="9" t="str">
        <f t="shared" si="0"/>
        <v xml:space="preserve"> </v>
      </c>
      <c r="P36" s="12">
        <f t="shared" si="4"/>
        <v>0</v>
      </c>
    </row>
    <row r="37" spans="7:16" x14ac:dyDescent="0.2">
      <c r="G37" s="11">
        <f t="shared" si="3"/>
        <v>0</v>
      </c>
      <c r="H37" s="9">
        <f t="shared" si="3"/>
        <v>0</v>
      </c>
      <c r="I37" s="9"/>
      <c r="J37" s="9"/>
      <c r="L37" s="9" t="str">
        <f t="shared" si="0"/>
        <v xml:space="preserve"> </v>
      </c>
      <c r="P37" s="12">
        <f t="shared" si="4"/>
        <v>0</v>
      </c>
    </row>
    <row r="38" spans="7:16" x14ac:dyDescent="0.2">
      <c r="G38" s="11">
        <f t="shared" si="3"/>
        <v>0</v>
      </c>
      <c r="H38" s="9">
        <f t="shared" si="3"/>
        <v>0</v>
      </c>
      <c r="I38" s="9"/>
      <c r="J38" s="9"/>
      <c r="L38" s="9" t="str">
        <f t="shared" si="0"/>
        <v xml:space="preserve"> </v>
      </c>
      <c r="P38" s="12">
        <f t="shared" si="4"/>
        <v>0</v>
      </c>
    </row>
    <row r="39" spans="7:16" x14ac:dyDescent="0.2">
      <c r="G39" s="11">
        <f t="shared" si="3"/>
        <v>0</v>
      </c>
      <c r="H39" s="9">
        <f t="shared" si="3"/>
        <v>0</v>
      </c>
      <c r="I39" s="9"/>
      <c r="J39" s="9"/>
      <c r="L39" s="9" t="str">
        <f t="shared" si="0"/>
        <v xml:space="preserve"> </v>
      </c>
      <c r="P39" s="12">
        <f t="shared" si="4"/>
        <v>0</v>
      </c>
    </row>
    <row r="40" spans="7:16" x14ac:dyDescent="0.2">
      <c r="G40" s="11">
        <f t="shared" si="3"/>
        <v>0</v>
      </c>
      <c r="H40" s="9">
        <f t="shared" si="3"/>
        <v>0</v>
      </c>
      <c r="I40" s="9"/>
      <c r="J40" s="9"/>
      <c r="L40" s="9" t="str">
        <f t="shared" si="0"/>
        <v xml:space="preserve"> </v>
      </c>
      <c r="P40" s="12">
        <f t="shared" si="4"/>
        <v>0</v>
      </c>
    </row>
    <row r="41" spans="7:16" x14ac:dyDescent="0.2">
      <c r="G41" s="11">
        <f t="shared" si="3"/>
        <v>0</v>
      </c>
      <c r="H41" s="9">
        <f t="shared" si="3"/>
        <v>0</v>
      </c>
      <c r="I41" s="9"/>
      <c r="J41" s="9"/>
      <c r="L41" s="9" t="str">
        <f t="shared" si="0"/>
        <v xml:space="preserve"> </v>
      </c>
      <c r="P41" s="12">
        <f t="shared" si="4"/>
        <v>0</v>
      </c>
    </row>
    <row r="42" spans="7:16" x14ac:dyDescent="0.2">
      <c r="G42" s="11">
        <f t="shared" si="3"/>
        <v>0</v>
      </c>
      <c r="H42" s="9">
        <f t="shared" si="3"/>
        <v>0</v>
      </c>
      <c r="I42" s="9"/>
      <c r="J42" s="9"/>
      <c r="L42" s="9" t="str">
        <f t="shared" si="0"/>
        <v xml:space="preserve"> </v>
      </c>
      <c r="P42" s="12">
        <f t="shared" si="4"/>
        <v>0</v>
      </c>
    </row>
    <row r="43" spans="7:16" x14ac:dyDescent="0.2">
      <c r="G43" s="11">
        <f t="shared" si="3"/>
        <v>0</v>
      </c>
      <c r="H43" s="9">
        <f t="shared" si="3"/>
        <v>0</v>
      </c>
      <c r="I43" s="9"/>
      <c r="J43" s="9"/>
      <c r="L43" s="9" t="str">
        <f t="shared" si="0"/>
        <v xml:space="preserve"> </v>
      </c>
      <c r="P43" s="12">
        <f t="shared" si="4"/>
        <v>0</v>
      </c>
    </row>
    <row r="44" spans="7:16" x14ac:dyDescent="0.2">
      <c r="G44" s="11">
        <f t="shared" si="3"/>
        <v>0</v>
      </c>
      <c r="H44" s="9">
        <f t="shared" si="3"/>
        <v>0</v>
      </c>
      <c r="I44" s="9"/>
      <c r="J44" s="9"/>
      <c r="L44" s="9" t="str">
        <f t="shared" si="0"/>
        <v xml:space="preserve"> </v>
      </c>
      <c r="P44" s="12">
        <f t="shared" si="4"/>
        <v>0</v>
      </c>
    </row>
    <row r="45" spans="7:16" x14ac:dyDescent="0.2">
      <c r="G45" s="11">
        <f t="shared" si="3"/>
        <v>0</v>
      </c>
      <c r="H45" s="9">
        <f t="shared" si="3"/>
        <v>0</v>
      </c>
      <c r="I45" s="9"/>
      <c r="J45" s="9"/>
      <c r="L45" s="9" t="str">
        <f t="shared" si="0"/>
        <v xml:space="preserve"> </v>
      </c>
      <c r="P45" s="12">
        <f t="shared" si="4"/>
        <v>0</v>
      </c>
    </row>
    <row r="46" spans="7:16" x14ac:dyDescent="0.2">
      <c r="G46" s="11">
        <f t="shared" si="3"/>
        <v>0</v>
      </c>
      <c r="H46" s="9">
        <f t="shared" si="3"/>
        <v>0</v>
      </c>
      <c r="I46" s="9"/>
      <c r="J46" s="9"/>
      <c r="L46" s="9" t="str">
        <f t="shared" si="0"/>
        <v xml:space="preserve"> </v>
      </c>
      <c r="P46" s="12">
        <f t="shared" si="4"/>
        <v>0</v>
      </c>
    </row>
    <row r="47" spans="7:16" x14ac:dyDescent="0.2">
      <c r="G47" s="11">
        <f t="shared" si="3"/>
        <v>0</v>
      </c>
      <c r="H47" s="9">
        <f t="shared" si="3"/>
        <v>0</v>
      </c>
      <c r="I47" s="9"/>
      <c r="J47" s="9"/>
      <c r="L47" s="9" t="str">
        <f t="shared" si="0"/>
        <v xml:space="preserve"> </v>
      </c>
      <c r="P47" s="12">
        <f t="shared" si="4"/>
        <v>0</v>
      </c>
    </row>
    <row r="48" spans="7:16" x14ac:dyDescent="0.2">
      <c r="G48" s="11">
        <f t="shared" si="3"/>
        <v>0</v>
      </c>
      <c r="H48" s="9">
        <f t="shared" si="3"/>
        <v>0</v>
      </c>
      <c r="I48" s="9"/>
      <c r="J48" s="9"/>
      <c r="L48" s="9" t="str">
        <f t="shared" si="0"/>
        <v xml:space="preserve"> </v>
      </c>
      <c r="P48" s="12">
        <f t="shared" si="4"/>
        <v>0</v>
      </c>
    </row>
    <row r="49" spans="7:16" x14ac:dyDescent="0.2">
      <c r="G49" s="11">
        <f t="shared" si="3"/>
        <v>0</v>
      </c>
      <c r="H49" s="9">
        <f t="shared" si="3"/>
        <v>0</v>
      </c>
      <c r="I49" s="9"/>
      <c r="J49" s="9"/>
      <c r="L49" s="9" t="str">
        <f t="shared" si="0"/>
        <v xml:space="preserve"> </v>
      </c>
      <c r="P49" s="12">
        <f t="shared" si="4"/>
        <v>0</v>
      </c>
    </row>
    <row r="50" spans="7:16" x14ac:dyDescent="0.2">
      <c r="G50" s="11">
        <f t="shared" si="3"/>
        <v>0</v>
      </c>
      <c r="H50" s="9">
        <f t="shared" si="3"/>
        <v>0</v>
      </c>
      <c r="I50" s="9"/>
      <c r="J50" s="9"/>
      <c r="L50" s="9" t="str">
        <f t="shared" si="0"/>
        <v xml:space="preserve"> </v>
      </c>
      <c r="P50" s="12">
        <f t="shared" si="4"/>
        <v>0</v>
      </c>
    </row>
    <row r="51" spans="7:16" x14ac:dyDescent="0.2">
      <c r="G51" s="11">
        <f t="shared" si="3"/>
        <v>0</v>
      </c>
      <c r="H51" s="9">
        <f t="shared" si="3"/>
        <v>0</v>
      </c>
      <c r="I51" s="9"/>
      <c r="J51" s="9"/>
      <c r="L51" s="9" t="str">
        <f t="shared" si="0"/>
        <v xml:space="preserve"> </v>
      </c>
      <c r="P51" s="12">
        <f t="shared" ref="P51:P82" si="5">O51*G41</f>
        <v>0</v>
      </c>
    </row>
    <row r="52" spans="7:16" x14ac:dyDescent="0.2">
      <c r="G52" s="11">
        <f t="shared" si="3"/>
        <v>0</v>
      </c>
      <c r="H52" s="9">
        <f t="shared" si="3"/>
        <v>0</v>
      </c>
      <c r="I52" s="9"/>
      <c r="J52" s="9"/>
      <c r="L52" s="9" t="str">
        <f t="shared" si="0"/>
        <v xml:space="preserve"> </v>
      </c>
      <c r="P52" s="12">
        <f t="shared" si="5"/>
        <v>0</v>
      </c>
    </row>
    <row r="53" spans="7:16" x14ac:dyDescent="0.2">
      <c r="G53" s="11">
        <f t="shared" si="3"/>
        <v>0</v>
      </c>
      <c r="H53" s="9">
        <f t="shared" si="3"/>
        <v>0</v>
      </c>
      <c r="I53" s="9"/>
      <c r="J53" s="9"/>
      <c r="L53" s="9" t="str">
        <f t="shared" si="0"/>
        <v xml:space="preserve"> </v>
      </c>
      <c r="P53" s="12">
        <f t="shared" si="5"/>
        <v>0</v>
      </c>
    </row>
    <row r="54" spans="7:16" x14ac:dyDescent="0.2">
      <c r="G54" s="11">
        <f t="shared" si="3"/>
        <v>0</v>
      </c>
      <c r="H54" s="9">
        <f t="shared" si="3"/>
        <v>0</v>
      </c>
      <c r="I54" s="9"/>
      <c r="J54" s="9"/>
      <c r="L54" s="9" t="str">
        <f t="shared" si="0"/>
        <v xml:space="preserve"> </v>
      </c>
      <c r="P54" s="12">
        <f t="shared" si="5"/>
        <v>0</v>
      </c>
    </row>
    <row r="55" spans="7:16" x14ac:dyDescent="0.2">
      <c r="G55" s="11">
        <f t="shared" si="3"/>
        <v>0</v>
      </c>
      <c r="H55" s="9">
        <f t="shared" si="3"/>
        <v>0</v>
      </c>
      <c r="I55" s="9"/>
      <c r="J55" s="9"/>
      <c r="L55" s="9" t="str">
        <f t="shared" si="0"/>
        <v xml:space="preserve"> </v>
      </c>
      <c r="P55" s="12">
        <f t="shared" si="5"/>
        <v>0</v>
      </c>
    </row>
    <row r="56" spans="7:16" x14ac:dyDescent="0.2">
      <c r="G56" s="11">
        <f t="shared" si="3"/>
        <v>0</v>
      </c>
      <c r="H56" s="9">
        <f t="shared" si="3"/>
        <v>0</v>
      </c>
      <c r="I56" s="9"/>
      <c r="J56" s="9"/>
      <c r="L56" s="9" t="str">
        <f t="shared" si="0"/>
        <v xml:space="preserve"> </v>
      </c>
      <c r="P56" s="12">
        <f t="shared" si="5"/>
        <v>0</v>
      </c>
    </row>
    <row r="57" spans="7:16" x14ac:dyDescent="0.2">
      <c r="G57" s="11">
        <f t="shared" si="3"/>
        <v>0</v>
      </c>
      <c r="H57" s="9">
        <f t="shared" si="3"/>
        <v>0</v>
      </c>
      <c r="I57" s="9"/>
      <c r="J57" s="9"/>
      <c r="L57" s="9" t="str">
        <f t="shared" si="0"/>
        <v xml:space="preserve"> </v>
      </c>
      <c r="P57" s="12">
        <f t="shared" si="5"/>
        <v>0</v>
      </c>
    </row>
    <row r="58" spans="7:16" x14ac:dyDescent="0.2">
      <c r="G58" s="11">
        <f t="shared" si="3"/>
        <v>0</v>
      </c>
      <c r="H58" s="9">
        <f t="shared" si="3"/>
        <v>0</v>
      </c>
      <c r="I58" s="9"/>
      <c r="J58" s="9"/>
      <c r="L58" s="9" t="str">
        <f t="shared" si="0"/>
        <v xml:space="preserve"> </v>
      </c>
      <c r="P58" s="12">
        <f t="shared" si="5"/>
        <v>0</v>
      </c>
    </row>
    <row r="59" spans="7:16" x14ac:dyDescent="0.2">
      <c r="G59" s="11">
        <f t="shared" si="3"/>
        <v>0</v>
      </c>
      <c r="H59" s="9">
        <f t="shared" si="3"/>
        <v>0</v>
      </c>
      <c r="I59" s="9"/>
      <c r="J59" s="9"/>
      <c r="L59" s="9" t="str">
        <f t="shared" si="0"/>
        <v xml:space="preserve"> </v>
      </c>
      <c r="P59" s="12">
        <f t="shared" si="5"/>
        <v>0</v>
      </c>
    </row>
    <row r="60" spans="7:16" x14ac:dyDescent="0.2">
      <c r="G60" s="11">
        <f t="shared" si="3"/>
        <v>0</v>
      </c>
      <c r="H60" s="9">
        <f t="shared" si="3"/>
        <v>0</v>
      </c>
      <c r="I60" s="9"/>
      <c r="J60" s="9"/>
      <c r="L60" s="9" t="str">
        <f t="shared" si="0"/>
        <v xml:space="preserve"> </v>
      </c>
      <c r="P60" s="12">
        <f t="shared" si="5"/>
        <v>0</v>
      </c>
    </row>
    <row r="61" spans="7:16" x14ac:dyDescent="0.2">
      <c r="G61" s="11">
        <f t="shared" si="3"/>
        <v>0</v>
      </c>
      <c r="H61" s="9">
        <f t="shared" si="3"/>
        <v>0</v>
      </c>
      <c r="I61" s="9"/>
      <c r="J61" s="9"/>
      <c r="L61" s="9" t="str">
        <f t="shared" si="0"/>
        <v xml:space="preserve"> </v>
      </c>
      <c r="P61" s="12">
        <f t="shared" si="5"/>
        <v>0</v>
      </c>
    </row>
    <row r="62" spans="7:16" x14ac:dyDescent="0.2">
      <c r="G62" s="11">
        <f t="shared" si="3"/>
        <v>0</v>
      </c>
      <c r="H62" s="9">
        <f t="shared" si="3"/>
        <v>0</v>
      </c>
      <c r="I62" s="9"/>
      <c r="J62" s="9"/>
      <c r="L62" s="9" t="str">
        <f t="shared" si="0"/>
        <v xml:space="preserve"> </v>
      </c>
      <c r="P62" s="12">
        <f t="shared" si="5"/>
        <v>0</v>
      </c>
    </row>
    <row r="63" spans="7:16" x14ac:dyDescent="0.2">
      <c r="G63" s="11">
        <f t="shared" si="3"/>
        <v>0</v>
      </c>
      <c r="H63" s="9">
        <f t="shared" si="3"/>
        <v>0</v>
      </c>
      <c r="I63" s="9"/>
      <c r="J63" s="9"/>
      <c r="L63" s="9" t="str">
        <f t="shared" si="0"/>
        <v xml:space="preserve"> </v>
      </c>
      <c r="P63" s="12">
        <f t="shared" si="5"/>
        <v>0</v>
      </c>
    </row>
    <row r="64" spans="7:16" x14ac:dyDescent="0.2">
      <c r="G64" s="11">
        <f t="shared" si="3"/>
        <v>0</v>
      </c>
      <c r="H64" s="9">
        <f t="shared" si="3"/>
        <v>0</v>
      </c>
      <c r="I64" s="9"/>
      <c r="J64" s="9"/>
      <c r="L64" s="9" t="str">
        <f t="shared" si="0"/>
        <v xml:space="preserve"> </v>
      </c>
      <c r="P64" s="12">
        <f t="shared" si="5"/>
        <v>0</v>
      </c>
    </row>
    <row r="65" spans="7:16" x14ac:dyDescent="0.2">
      <c r="G65" s="11">
        <f t="shared" si="3"/>
        <v>0</v>
      </c>
      <c r="H65" s="9">
        <f t="shared" si="3"/>
        <v>0</v>
      </c>
      <c r="I65" s="9"/>
      <c r="J65" s="9"/>
      <c r="L65" s="9" t="str">
        <f t="shared" si="0"/>
        <v xml:space="preserve"> </v>
      </c>
      <c r="P65" s="12">
        <f t="shared" si="5"/>
        <v>0</v>
      </c>
    </row>
    <row r="66" spans="7:16" x14ac:dyDescent="0.2">
      <c r="G66" s="11">
        <f t="shared" si="3"/>
        <v>0</v>
      </c>
      <c r="H66" s="9">
        <f t="shared" si="3"/>
        <v>0</v>
      </c>
      <c r="I66" s="9"/>
      <c r="J66" s="9"/>
      <c r="L66" s="9" t="str">
        <f t="shared" si="0"/>
        <v xml:space="preserve"> </v>
      </c>
      <c r="P66" s="12">
        <f t="shared" si="5"/>
        <v>0</v>
      </c>
    </row>
    <row r="67" spans="7:16" x14ac:dyDescent="0.2">
      <c r="G67" s="11">
        <f t="shared" si="3"/>
        <v>0</v>
      </c>
      <c r="H67" s="9">
        <f t="shared" si="3"/>
        <v>0</v>
      </c>
      <c r="I67" s="9"/>
      <c r="J67" s="9"/>
      <c r="L67" s="9" t="str">
        <f t="shared" ref="L67:L130" si="6">IF(D67&gt;0,D67," ")</f>
        <v xml:space="preserve"> </v>
      </c>
      <c r="P67" s="12">
        <f t="shared" si="5"/>
        <v>0</v>
      </c>
    </row>
    <row r="68" spans="7:16" x14ac:dyDescent="0.2">
      <c r="G68" s="11">
        <f t="shared" si="3"/>
        <v>0</v>
      </c>
      <c r="H68" s="9">
        <f t="shared" si="3"/>
        <v>0</v>
      </c>
      <c r="I68" s="9"/>
      <c r="J68" s="9"/>
      <c r="L68" s="9" t="str">
        <f t="shared" si="6"/>
        <v xml:space="preserve"> </v>
      </c>
      <c r="P68" s="12">
        <f t="shared" si="5"/>
        <v>0</v>
      </c>
    </row>
    <row r="69" spans="7:16" x14ac:dyDescent="0.2">
      <c r="G69" s="11">
        <f t="shared" si="3"/>
        <v>0</v>
      </c>
      <c r="H69" s="9">
        <f t="shared" si="3"/>
        <v>0</v>
      </c>
      <c r="I69" s="9"/>
      <c r="J69" s="9"/>
      <c r="L69" s="9" t="str">
        <f t="shared" si="6"/>
        <v xml:space="preserve"> </v>
      </c>
      <c r="P69" s="12">
        <f t="shared" si="5"/>
        <v>0</v>
      </c>
    </row>
    <row r="70" spans="7:16" x14ac:dyDescent="0.2">
      <c r="G70" s="11">
        <f t="shared" si="3"/>
        <v>0</v>
      </c>
      <c r="H70" s="9">
        <f t="shared" si="3"/>
        <v>0</v>
      </c>
      <c r="I70" s="9"/>
      <c r="J70" s="9"/>
      <c r="L70" s="9" t="str">
        <f t="shared" si="6"/>
        <v xml:space="preserve"> </v>
      </c>
      <c r="P70" s="12">
        <f t="shared" si="5"/>
        <v>0</v>
      </c>
    </row>
    <row r="71" spans="7:16" x14ac:dyDescent="0.2">
      <c r="G71" s="11">
        <f t="shared" si="3"/>
        <v>0</v>
      </c>
      <c r="H71" s="9">
        <f t="shared" si="3"/>
        <v>0</v>
      </c>
      <c r="I71" s="9"/>
      <c r="J71" s="9"/>
      <c r="L71" s="9" t="str">
        <f t="shared" si="6"/>
        <v xml:space="preserve"> </v>
      </c>
      <c r="P71" s="12">
        <f t="shared" si="5"/>
        <v>0</v>
      </c>
    </row>
    <row r="72" spans="7:16" x14ac:dyDescent="0.2">
      <c r="G72" s="11">
        <f t="shared" si="3"/>
        <v>0</v>
      </c>
      <c r="H72" s="9">
        <f t="shared" si="3"/>
        <v>0</v>
      </c>
      <c r="I72" s="9"/>
      <c r="J72" s="9"/>
      <c r="L72" s="9" t="str">
        <f t="shared" si="6"/>
        <v xml:space="preserve"> </v>
      </c>
      <c r="P72" s="12">
        <f t="shared" si="5"/>
        <v>0</v>
      </c>
    </row>
    <row r="73" spans="7:16" x14ac:dyDescent="0.2">
      <c r="G73" s="11">
        <f t="shared" si="3"/>
        <v>0</v>
      </c>
      <c r="H73" s="9">
        <f t="shared" si="3"/>
        <v>0</v>
      </c>
      <c r="I73" s="9"/>
      <c r="J73" s="9"/>
      <c r="L73" s="9" t="str">
        <f t="shared" si="6"/>
        <v xml:space="preserve"> </v>
      </c>
      <c r="P73" s="12">
        <f t="shared" si="5"/>
        <v>0</v>
      </c>
    </row>
    <row r="74" spans="7:16" x14ac:dyDescent="0.2">
      <c r="G74" s="11">
        <f t="shared" si="3"/>
        <v>0</v>
      </c>
      <c r="H74" s="9">
        <f t="shared" si="3"/>
        <v>0</v>
      </c>
      <c r="I74" s="9"/>
      <c r="J74" s="9"/>
      <c r="L74" s="9" t="str">
        <f t="shared" si="6"/>
        <v xml:space="preserve"> </v>
      </c>
      <c r="P74" s="12">
        <f t="shared" si="5"/>
        <v>0</v>
      </c>
    </row>
    <row r="75" spans="7:16" x14ac:dyDescent="0.2">
      <c r="G75" s="11">
        <f t="shared" si="3"/>
        <v>0</v>
      </c>
      <c r="H75" s="9">
        <f t="shared" si="3"/>
        <v>0</v>
      </c>
      <c r="I75" s="9"/>
      <c r="J75" s="9"/>
      <c r="L75" s="9" t="str">
        <f t="shared" si="6"/>
        <v xml:space="preserve"> </v>
      </c>
      <c r="P75" s="12">
        <f t="shared" si="5"/>
        <v>0</v>
      </c>
    </row>
    <row r="76" spans="7:16" x14ac:dyDescent="0.2">
      <c r="G76" s="11">
        <f t="shared" si="3"/>
        <v>0</v>
      </c>
      <c r="H76" s="9">
        <f t="shared" si="3"/>
        <v>0</v>
      </c>
      <c r="I76" s="9"/>
      <c r="J76" s="9"/>
      <c r="L76" s="9" t="str">
        <f t="shared" si="6"/>
        <v xml:space="preserve"> </v>
      </c>
      <c r="P76" s="12">
        <f t="shared" si="5"/>
        <v>0</v>
      </c>
    </row>
    <row r="77" spans="7:16" x14ac:dyDescent="0.2">
      <c r="G77" s="11">
        <f t="shared" si="3"/>
        <v>0</v>
      </c>
      <c r="H77" s="9">
        <f t="shared" si="3"/>
        <v>0</v>
      </c>
      <c r="I77" s="9"/>
      <c r="J77" s="9"/>
      <c r="L77" s="9" t="str">
        <f t="shared" si="6"/>
        <v xml:space="preserve"> </v>
      </c>
      <c r="P77" s="12">
        <f t="shared" si="5"/>
        <v>0</v>
      </c>
    </row>
    <row r="78" spans="7:16" x14ac:dyDescent="0.2">
      <c r="G78" s="11">
        <f t="shared" si="3"/>
        <v>0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2">
        <f t="shared" si="5"/>
        <v>0</v>
      </c>
    </row>
    <row r="79" spans="7:16" x14ac:dyDescent="0.2">
      <c r="G79" s="11">
        <f t="shared" si="3"/>
        <v>0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2">
        <f t="shared" si="5"/>
        <v>0</v>
      </c>
    </row>
    <row r="80" spans="7:16" x14ac:dyDescent="0.2">
      <c r="G80" s="11">
        <f t="shared" ref="G80:H107" si="7">G79-E80+C80</f>
        <v>0</v>
      </c>
      <c r="H80" s="9">
        <f t="shared" si="7"/>
        <v>0</v>
      </c>
      <c r="I80" s="9"/>
      <c r="J80" s="9"/>
      <c r="L80" s="9" t="str">
        <f t="shared" si="6"/>
        <v xml:space="preserve"> </v>
      </c>
      <c r="P80" s="12">
        <f t="shared" si="5"/>
        <v>0</v>
      </c>
    </row>
    <row r="81" spans="7:16" x14ac:dyDescent="0.2">
      <c r="G81" s="11">
        <f t="shared" si="7"/>
        <v>0</v>
      </c>
      <c r="H81" s="9">
        <f t="shared" si="7"/>
        <v>0</v>
      </c>
      <c r="I81" s="9"/>
      <c r="J81" s="9"/>
      <c r="L81" s="9" t="str">
        <f t="shared" si="6"/>
        <v xml:space="preserve"> </v>
      </c>
      <c r="P81" s="12">
        <f t="shared" si="5"/>
        <v>0</v>
      </c>
    </row>
    <row r="82" spans="7:16" x14ac:dyDescent="0.2">
      <c r="G82" s="11">
        <f t="shared" si="7"/>
        <v>0</v>
      </c>
      <c r="H82" s="9">
        <f t="shared" si="7"/>
        <v>0</v>
      </c>
      <c r="I82" s="9"/>
      <c r="J82" s="9"/>
      <c r="L82" s="9" t="str">
        <f t="shared" si="6"/>
        <v xml:space="preserve"> </v>
      </c>
      <c r="P82" s="12">
        <f t="shared" si="5"/>
        <v>0</v>
      </c>
    </row>
    <row r="83" spans="7:16" x14ac:dyDescent="0.2">
      <c r="G83" s="11">
        <f t="shared" si="7"/>
        <v>0</v>
      </c>
      <c r="H83" s="9">
        <f t="shared" si="7"/>
        <v>0</v>
      </c>
      <c r="I83" s="9"/>
      <c r="J83" s="9"/>
      <c r="L83" s="9" t="str">
        <f t="shared" si="6"/>
        <v xml:space="preserve"> </v>
      </c>
      <c r="P83" s="12">
        <f t="shared" ref="P83:P114" si="8">O83*G73</f>
        <v>0</v>
      </c>
    </row>
    <row r="84" spans="7:16" x14ac:dyDescent="0.2">
      <c r="G84" s="11">
        <f t="shared" si="7"/>
        <v>0</v>
      </c>
      <c r="H84" s="9">
        <f t="shared" si="7"/>
        <v>0</v>
      </c>
      <c r="I84" s="9"/>
      <c r="J84" s="9"/>
      <c r="L84" s="9" t="str">
        <f t="shared" si="6"/>
        <v xml:space="preserve"> </v>
      </c>
      <c r="P84" s="12">
        <f t="shared" si="8"/>
        <v>0</v>
      </c>
    </row>
    <row r="85" spans="7:16" x14ac:dyDescent="0.2">
      <c r="G85" s="11">
        <f t="shared" si="7"/>
        <v>0</v>
      </c>
      <c r="H85" s="9">
        <f t="shared" si="7"/>
        <v>0</v>
      </c>
      <c r="I85" s="9"/>
      <c r="J85" s="9"/>
      <c r="L85" s="9" t="str">
        <f t="shared" si="6"/>
        <v xml:space="preserve"> </v>
      </c>
      <c r="P85" s="12">
        <f t="shared" si="8"/>
        <v>0</v>
      </c>
    </row>
    <row r="86" spans="7:16" x14ac:dyDescent="0.2">
      <c r="G86" s="11">
        <f t="shared" si="7"/>
        <v>0</v>
      </c>
      <c r="H86" s="9">
        <f t="shared" si="7"/>
        <v>0</v>
      </c>
      <c r="I86" s="9"/>
      <c r="J86" s="9"/>
      <c r="L86" s="9" t="str">
        <f t="shared" si="6"/>
        <v xml:space="preserve"> </v>
      </c>
      <c r="P86" s="12">
        <f t="shared" si="8"/>
        <v>0</v>
      </c>
    </row>
    <row r="87" spans="7:16" x14ac:dyDescent="0.2">
      <c r="G87" s="11">
        <f t="shared" si="7"/>
        <v>0</v>
      </c>
      <c r="H87" s="9">
        <f t="shared" si="7"/>
        <v>0</v>
      </c>
      <c r="I87" s="9"/>
      <c r="J87" s="9"/>
      <c r="L87" s="9" t="str">
        <f t="shared" si="6"/>
        <v xml:space="preserve"> </v>
      </c>
      <c r="P87" s="12">
        <f t="shared" si="8"/>
        <v>0</v>
      </c>
    </row>
    <row r="88" spans="7:16" x14ac:dyDescent="0.2">
      <c r="G88" s="11">
        <f t="shared" si="7"/>
        <v>0</v>
      </c>
      <c r="H88" s="9">
        <f t="shared" si="7"/>
        <v>0</v>
      </c>
      <c r="I88" s="9"/>
      <c r="J88" s="9"/>
      <c r="L88" s="9" t="str">
        <f t="shared" si="6"/>
        <v xml:space="preserve"> </v>
      </c>
      <c r="P88" s="12">
        <f t="shared" si="8"/>
        <v>0</v>
      </c>
    </row>
    <row r="89" spans="7:16" x14ac:dyDescent="0.2">
      <c r="G89" s="11">
        <f t="shared" si="7"/>
        <v>0</v>
      </c>
      <c r="H89" s="9">
        <f t="shared" si="7"/>
        <v>0</v>
      </c>
      <c r="I89" s="9"/>
      <c r="J89" s="9"/>
      <c r="L89" s="9" t="str">
        <f t="shared" si="6"/>
        <v xml:space="preserve"> </v>
      </c>
      <c r="P89" s="12">
        <f t="shared" si="8"/>
        <v>0</v>
      </c>
    </row>
    <row r="90" spans="7:16" x14ac:dyDescent="0.2">
      <c r="G90" s="11">
        <f t="shared" si="7"/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2">
        <f t="shared" si="8"/>
        <v>0</v>
      </c>
    </row>
    <row r="91" spans="7:16" x14ac:dyDescent="0.2">
      <c r="G91" s="11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2">
        <f t="shared" si="8"/>
        <v>0</v>
      </c>
    </row>
    <row r="92" spans="7:16" x14ac:dyDescent="0.2">
      <c r="G92" s="11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2">
        <f t="shared" si="8"/>
        <v>0</v>
      </c>
    </row>
    <row r="93" spans="7:16" x14ac:dyDescent="0.2">
      <c r="G93" s="11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2">
        <f t="shared" si="8"/>
        <v>0</v>
      </c>
    </row>
    <row r="94" spans="7:16" x14ac:dyDescent="0.2">
      <c r="G94" s="11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2">
        <f t="shared" si="8"/>
        <v>0</v>
      </c>
    </row>
    <row r="95" spans="7:16" x14ac:dyDescent="0.2">
      <c r="G95" s="11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2">
        <f t="shared" si="8"/>
        <v>0</v>
      </c>
    </row>
    <row r="96" spans="7:16" x14ac:dyDescent="0.2">
      <c r="G96" s="11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2">
        <f t="shared" si="8"/>
        <v>0</v>
      </c>
    </row>
    <row r="97" spans="7:16" x14ac:dyDescent="0.2">
      <c r="G97" s="11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2">
        <f t="shared" si="8"/>
        <v>0</v>
      </c>
    </row>
    <row r="98" spans="7:16" x14ac:dyDescent="0.2">
      <c r="G98" s="11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2">
        <f t="shared" si="8"/>
        <v>0</v>
      </c>
    </row>
    <row r="99" spans="7:16" x14ac:dyDescent="0.2">
      <c r="G99" s="11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2">
        <f t="shared" si="8"/>
        <v>0</v>
      </c>
    </row>
    <row r="100" spans="7:16" x14ac:dyDescent="0.2">
      <c r="G100" s="11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2">
        <f t="shared" si="8"/>
        <v>0</v>
      </c>
    </row>
    <row r="101" spans="7:16" x14ac:dyDescent="0.2">
      <c r="G101" s="11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2">
        <f t="shared" si="8"/>
        <v>0</v>
      </c>
    </row>
    <row r="102" spans="7:16" x14ac:dyDescent="0.2">
      <c r="G102" s="11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2">
        <f t="shared" si="8"/>
        <v>0</v>
      </c>
    </row>
    <row r="103" spans="7:16" x14ac:dyDescent="0.2">
      <c r="G103" s="11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2">
        <f t="shared" si="8"/>
        <v>0</v>
      </c>
    </row>
    <row r="104" spans="7:16" x14ac:dyDescent="0.2">
      <c r="G104" s="11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2">
        <f t="shared" si="8"/>
        <v>0</v>
      </c>
    </row>
    <row r="105" spans="7:16" x14ac:dyDescent="0.2">
      <c r="G105" s="11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2">
        <f t="shared" si="8"/>
        <v>0</v>
      </c>
    </row>
    <row r="106" spans="7:16" x14ac:dyDescent="0.2">
      <c r="G106" s="11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2">
        <f t="shared" si="8"/>
        <v>0</v>
      </c>
    </row>
    <row r="107" spans="7:16" x14ac:dyDescent="0.2">
      <c r="G107" s="11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2">
        <f t="shared" si="8"/>
        <v>0</v>
      </c>
    </row>
    <row r="108" spans="7:16" x14ac:dyDescent="0.2">
      <c r="G108" s="11">
        <f t="shared" ref="G108:H171" si="9">G107-E108+C108</f>
        <v>0</v>
      </c>
      <c r="H108" s="9">
        <f t="shared" si="9"/>
        <v>0</v>
      </c>
      <c r="I108" s="9"/>
      <c r="J108" s="9"/>
      <c r="L108" s="9" t="str">
        <f t="shared" si="6"/>
        <v xml:space="preserve"> </v>
      </c>
      <c r="P108" s="12">
        <f t="shared" si="8"/>
        <v>0</v>
      </c>
    </row>
    <row r="109" spans="7:16" x14ac:dyDescent="0.2">
      <c r="G109" s="11">
        <f t="shared" si="9"/>
        <v>0</v>
      </c>
      <c r="H109" s="9">
        <f t="shared" si="9"/>
        <v>0</v>
      </c>
      <c r="I109" s="9"/>
      <c r="J109" s="9"/>
      <c r="L109" s="9" t="str">
        <f t="shared" si="6"/>
        <v xml:space="preserve"> </v>
      </c>
      <c r="P109" s="12">
        <f t="shared" si="8"/>
        <v>0</v>
      </c>
    </row>
    <row r="110" spans="7:16" x14ac:dyDescent="0.2">
      <c r="G110" s="11">
        <f t="shared" si="9"/>
        <v>0</v>
      </c>
      <c r="H110" s="9">
        <f t="shared" si="9"/>
        <v>0</v>
      </c>
      <c r="I110" s="9"/>
      <c r="J110" s="9"/>
      <c r="L110" s="9" t="str">
        <f t="shared" si="6"/>
        <v xml:space="preserve"> </v>
      </c>
      <c r="P110" s="12">
        <f t="shared" si="8"/>
        <v>0</v>
      </c>
    </row>
    <row r="111" spans="7:16" x14ac:dyDescent="0.2">
      <c r="G111" s="11">
        <f t="shared" si="9"/>
        <v>0</v>
      </c>
      <c r="H111" s="9">
        <f t="shared" si="9"/>
        <v>0</v>
      </c>
      <c r="I111" s="9"/>
      <c r="J111" s="9"/>
      <c r="L111" s="9" t="str">
        <f t="shared" si="6"/>
        <v xml:space="preserve"> </v>
      </c>
      <c r="P111" s="12">
        <f t="shared" si="8"/>
        <v>0</v>
      </c>
    </row>
    <row r="112" spans="7:16" x14ac:dyDescent="0.2">
      <c r="G112" s="11">
        <f t="shared" si="9"/>
        <v>0</v>
      </c>
      <c r="H112" s="9">
        <f t="shared" si="9"/>
        <v>0</v>
      </c>
      <c r="I112" s="9"/>
      <c r="J112" s="9"/>
      <c r="L112" s="9" t="str">
        <f t="shared" si="6"/>
        <v xml:space="preserve"> </v>
      </c>
      <c r="P112" s="12">
        <f t="shared" si="8"/>
        <v>0</v>
      </c>
    </row>
    <row r="113" spans="7:16" x14ac:dyDescent="0.2">
      <c r="G113" s="11">
        <f t="shared" si="9"/>
        <v>0</v>
      </c>
      <c r="H113" s="9">
        <f t="shared" si="9"/>
        <v>0</v>
      </c>
      <c r="I113" s="9"/>
      <c r="J113" s="9"/>
      <c r="L113" s="9" t="str">
        <f t="shared" si="6"/>
        <v xml:space="preserve"> </v>
      </c>
      <c r="P113" s="12">
        <f t="shared" si="8"/>
        <v>0</v>
      </c>
    </row>
    <row r="114" spans="7:16" x14ac:dyDescent="0.2">
      <c r="G114" s="11">
        <f t="shared" si="9"/>
        <v>0</v>
      </c>
      <c r="H114" s="9">
        <f t="shared" si="9"/>
        <v>0</v>
      </c>
      <c r="I114" s="9"/>
      <c r="J114" s="9"/>
      <c r="L114" s="9" t="str">
        <f t="shared" si="6"/>
        <v xml:space="preserve"> </v>
      </c>
      <c r="P114" s="12">
        <f t="shared" si="8"/>
        <v>0</v>
      </c>
    </row>
    <row r="115" spans="7:16" x14ac:dyDescent="0.2">
      <c r="G115" s="11">
        <f t="shared" si="9"/>
        <v>0</v>
      </c>
      <c r="H115" s="9">
        <f t="shared" si="9"/>
        <v>0</v>
      </c>
      <c r="I115" s="9"/>
      <c r="J115" s="9"/>
      <c r="L115" s="9" t="str">
        <f t="shared" si="6"/>
        <v xml:space="preserve"> </v>
      </c>
      <c r="P115" s="12">
        <f t="shared" ref="P115:P146" si="10">O115*G105</f>
        <v>0</v>
      </c>
    </row>
    <row r="116" spans="7:16" x14ac:dyDescent="0.2">
      <c r="G116" s="11">
        <f t="shared" si="9"/>
        <v>0</v>
      </c>
      <c r="H116" s="9">
        <f t="shared" si="9"/>
        <v>0</v>
      </c>
      <c r="I116" s="9"/>
      <c r="J116" s="9"/>
      <c r="L116" s="9" t="str">
        <f t="shared" si="6"/>
        <v xml:space="preserve"> </v>
      </c>
      <c r="P116" s="12">
        <f t="shared" si="10"/>
        <v>0</v>
      </c>
    </row>
    <row r="117" spans="7:16" x14ac:dyDescent="0.2">
      <c r="G117" s="11">
        <f t="shared" si="9"/>
        <v>0</v>
      </c>
      <c r="H117" s="9">
        <f t="shared" si="9"/>
        <v>0</v>
      </c>
      <c r="I117" s="9"/>
      <c r="J117" s="9"/>
      <c r="L117" s="9" t="str">
        <f t="shared" si="6"/>
        <v xml:space="preserve"> </v>
      </c>
      <c r="P117" s="12">
        <f t="shared" si="10"/>
        <v>0</v>
      </c>
    </row>
    <row r="118" spans="7:16" x14ac:dyDescent="0.2">
      <c r="G118" s="11">
        <f t="shared" si="9"/>
        <v>0</v>
      </c>
      <c r="H118" s="9">
        <f t="shared" si="9"/>
        <v>0</v>
      </c>
      <c r="I118" s="9"/>
      <c r="J118" s="9"/>
      <c r="L118" s="9" t="str">
        <f t="shared" si="6"/>
        <v xml:space="preserve"> </v>
      </c>
      <c r="P118" s="12">
        <f t="shared" si="10"/>
        <v>0</v>
      </c>
    </row>
    <row r="119" spans="7:16" x14ac:dyDescent="0.2">
      <c r="G119" s="11">
        <f t="shared" si="9"/>
        <v>0</v>
      </c>
      <c r="H119" s="9">
        <f t="shared" si="9"/>
        <v>0</v>
      </c>
      <c r="I119" s="9"/>
      <c r="J119" s="9"/>
      <c r="L119" s="9" t="str">
        <f t="shared" si="6"/>
        <v xml:space="preserve"> </v>
      </c>
      <c r="P119" s="12">
        <f t="shared" si="10"/>
        <v>0</v>
      </c>
    </row>
    <row r="120" spans="7:16" x14ac:dyDescent="0.2">
      <c r="G120" s="11">
        <f t="shared" si="9"/>
        <v>0</v>
      </c>
      <c r="H120" s="9">
        <f t="shared" si="9"/>
        <v>0</v>
      </c>
      <c r="I120" s="9"/>
      <c r="J120" s="9"/>
      <c r="L120" s="9" t="str">
        <f t="shared" si="6"/>
        <v xml:space="preserve"> </v>
      </c>
      <c r="P120" s="12">
        <f t="shared" si="10"/>
        <v>0</v>
      </c>
    </row>
    <row r="121" spans="7:16" x14ac:dyDescent="0.2">
      <c r="G121" s="11">
        <f t="shared" si="9"/>
        <v>0</v>
      </c>
      <c r="H121" s="9">
        <f t="shared" si="9"/>
        <v>0</v>
      </c>
      <c r="I121" s="9"/>
      <c r="J121" s="9"/>
      <c r="L121" s="9" t="str">
        <f t="shared" si="6"/>
        <v xml:space="preserve"> </v>
      </c>
      <c r="P121" s="12">
        <f t="shared" si="10"/>
        <v>0</v>
      </c>
    </row>
    <row r="122" spans="7:16" x14ac:dyDescent="0.2">
      <c r="G122" s="11">
        <f t="shared" si="9"/>
        <v>0</v>
      </c>
      <c r="H122" s="9">
        <f t="shared" si="9"/>
        <v>0</v>
      </c>
      <c r="I122" s="9"/>
      <c r="J122" s="9"/>
      <c r="L122" s="9" t="str">
        <f t="shared" si="6"/>
        <v xml:space="preserve"> </v>
      </c>
      <c r="P122" s="12">
        <f t="shared" si="10"/>
        <v>0</v>
      </c>
    </row>
    <row r="123" spans="7:16" x14ac:dyDescent="0.2">
      <c r="G123" s="11">
        <f t="shared" si="9"/>
        <v>0</v>
      </c>
      <c r="H123" s="9">
        <f t="shared" si="9"/>
        <v>0</v>
      </c>
      <c r="I123" s="9"/>
      <c r="J123" s="9"/>
      <c r="L123" s="9" t="str">
        <f t="shared" si="6"/>
        <v xml:space="preserve"> </v>
      </c>
      <c r="P123" s="12">
        <f t="shared" si="10"/>
        <v>0</v>
      </c>
    </row>
    <row r="124" spans="7:16" x14ac:dyDescent="0.2">
      <c r="G124" s="11">
        <f t="shared" si="9"/>
        <v>0</v>
      </c>
      <c r="H124" s="9">
        <f t="shared" si="9"/>
        <v>0</v>
      </c>
      <c r="I124" s="9"/>
      <c r="J124" s="9"/>
      <c r="L124" s="9" t="str">
        <f t="shared" si="6"/>
        <v xml:space="preserve"> </v>
      </c>
      <c r="P124" s="12">
        <f t="shared" si="10"/>
        <v>0</v>
      </c>
    </row>
    <row r="125" spans="7:16" x14ac:dyDescent="0.2">
      <c r="G125" s="11">
        <f t="shared" si="9"/>
        <v>0</v>
      </c>
      <c r="H125" s="9">
        <f t="shared" si="9"/>
        <v>0</v>
      </c>
      <c r="I125" s="9"/>
      <c r="J125" s="9"/>
      <c r="L125" s="9" t="str">
        <f t="shared" si="6"/>
        <v xml:space="preserve"> </v>
      </c>
      <c r="P125" s="12">
        <f t="shared" si="10"/>
        <v>0</v>
      </c>
    </row>
    <row r="126" spans="7:16" x14ac:dyDescent="0.2">
      <c r="G126" s="11">
        <f t="shared" si="9"/>
        <v>0</v>
      </c>
      <c r="H126" s="9">
        <f t="shared" si="9"/>
        <v>0</v>
      </c>
      <c r="I126" s="9"/>
      <c r="J126" s="9"/>
      <c r="L126" s="9" t="str">
        <f t="shared" si="6"/>
        <v xml:space="preserve"> </v>
      </c>
      <c r="P126" s="12">
        <f t="shared" si="10"/>
        <v>0</v>
      </c>
    </row>
    <row r="127" spans="7:16" x14ac:dyDescent="0.2">
      <c r="G127" s="11">
        <f t="shared" si="9"/>
        <v>0</v>
      </c>
      <c r="H127" s="9">
        <f t="shared" si="9"/>
        <v>0</v>
      </c>
      <c r="I127" s="9"/>
      <c r="J127" s="9"/>
      <c r="L127" s="9" t="str">
        <f t="shared" si="6"/>
        <v xml:space="preserve"> </v>
      </c>
      <c r="P127" s="12">
        <f t="shared" si="10"/>
        <v>0</v>
      </c>
    </row>
    <row r="128" spans="7:16" x14ac:dyDescent="0.2">
      <c r="G128" s="11">
        <f t="shared" si="9"/>
        <v>0</v>
      </c>
      <c r="H128" s="9">
        <f t="shared" si="9"/>
        <v>0</v>
      </c>
      <c r="I128" s="9"/>
      <c r="J128" s="9"/>
      <c r="L128" s="9" t="str">
        <f t="shared" si="6"/>
        <v xml:space="preserve"> </v>
      </c>
      <c r="P128" s="12">
        <f t="shared" si="10"/>
        <v>0</v>
      </c>
    </row>
    <row r="129" spans="7:16" x14ac:dyDescent="0.2">
      <c r="G129" s="11">
        <f t="shared" si="9"/>
        <v>0</v>
      </c>
      <c r="H129" s="9">
        <f t="shared" si="9"/>
        <v>0</v>
      </c>
      <c r="I129" s="9"/>
      <c r="J129" s="9"/>
      <c r="L129" s="9" t="str">
        <f t="shared" si="6"/>
        <v xml:space="preserve"> </v>
      </c>
      <c r="P129" s="12">
        <f t="shared" si="10"/>
        <v>0</v>
      </c>
    </row>
    <row r="130" spans="7:16" x14ac:dyDescent="0.2">
      <c r="G130" s="11">
        <f t="shared" si="9"/>
        <v>0</v>
      </c>
      <c r="H130" s="9">
        <f t="shared" si="9"/>
        <v>0</v>
      </c>
      <c r="I130" s="9"/>
      <c r="J130" s="9"/>
      <c r="L130" s="9" t="str">
        <f t="shared" si="6"/>
        <v xml:space="preserve"> </v>
      </c>
      <c r="P130" s="12">
        <f t="shared" si="10"/>
        <v>0</v>
      </c>
    </row>
    <row r="131" spans="7:16" x14ac:dyDescent="0.2">
      <c r="G131" s="11">
        <f t="shared" si="9"/>
        <v>0</v>
      </c>
      <c r="H131" s="9">
        <f t="shared" si="9"/>
        <v>0</v>
      </c>
      <c r="I131" s="9"/>
      <c r="J131" s="9"/>
      <c r="L131" s="9" t="str">
        <f t="shared" ref="L131:L192" si="11">IF(D131&gt;0,D131," ")</f>
        <v xml:space="preserve"> </v>
      </c>
      <c r="P131" s="12">
        <f t="shared" si="10"/>
        <v>0</v>
      </c>
    </row>
    <row r="132" spans="7:16" x14ac:dyDescent="0.2">
      <c r="G132" s="11">
        <f t="shared" si="9"/>
        <v>0</v>
      </c>
      <c r="H132" s="9">
        <f t="shared" si="9"/>
        <v>0</v>
      </c>
      <c r="I132" s="9"/>
      <c r="J132" s="9"/>
      <c r="L132" s="9" t="str">
        <f t="shared" si="11"/>
        <v xml:space="preserve"> </v>
      </c>
      <c r="P132" s="12">
        <f t="shared" si="10"/>
        <v>0</v>
      </c>
    </row>
    <row r="133" spans="7:16" x14ac:dyDescent="0.2">
      <c r="G133" s="11">
        <f t="shared" si="9"/>
        <v>0</v>
      </c>
      <c r="H133" s="9">
        <f t="shared" si="9"/>
        <v>0</v>
      </c>
      <c r="I133" s="9"/>
      <c r="J133" s="9"/>
      <c r="L133" s="9" t="str">
        <f t="shared" si="11"/>
        <v xml:space="preserve"> </v>
      </c>
      <c r="P133" s="12">
        <f t="shared" si="10"/>
        <v>0</v>
      </c>
    </row>
    <row r="134" spans="7:16" x14ac:dyDescent="0.2">
      <c r="G134" s="11">
        <f t="shared" si="9"/>
        <v>0</v>
      </c>
      <c r="H134" s="9">
        <f t="shared" si="9"/>
        <v>0</v>
      </c>
      <c r="I134" s="9"/>
      <c r="J134" s="9"/>
      <c r="L134" s="9" t="str">
        <f t="shared" si="11"/>
        <v xml:space="preserve"> </v>
      </c>
      <c r="P134" s="12">
        <f t="shared" si="10"/>
        <v>0</v>
      </c>
    </row>
    <row r="135" spans="7:16" x14ac:dyDescent="0.2">
      <c r="G135" s="11">
        <f t="shared" si="9"/>
        <v>0</v>
      </c>
      <c r="H135" s="9">
        <f t="shared" si="9"/>
        <v>0</v>
      </c>
      <c r="I135" s="9"/>
      <c r="J135" s="9"/>
      <c r="L135" s="9" t="str">
        <f t="shared" si="11"/>
        <v xml:space="preserve"> </v>
      </c>
      <c r="P135" s="12">
        <f t="shared" si="10"/>
        <v>0</v>
      </c>
    </row>
    <row r="136" spans="7:16" x14ac:dyDescent="0.2">
      <c r="G136" s="11">
        <f t="shared" si="9"/>
        <v>0</v>
      </c>
      <c r="H136" s="9">
        <f t="shared" si="9"/>
        <v>0</v>
      </c>
      <c r="I136" s="9"/>
      <c r="J136" s="9"/>
      <c r="L136" s="9" t="str">
        <f t="shared" si="11"/>
        <v xml:space="preserve"> </v>
      </c>
      <c r="P136" s="12">
        <f t="shared" si="10"/>
        <v>0</v>
      </c>
    </row>
    <row r="137" spans="7:16" x14ac:dyDescent="0.2">
      <c r="G137" s="11">
        <f t="shared" si="9"/>
        <v>0</v>
      </c>
      <c r="H137" s="9">
        <f t="shared" si="9"/>
        <v>0</v>
      </c>
      <c r="I137" s="9"/>
      <c r="J137" s="9"/>
      <c r="L137" s="9" t="str">
        <f t="shared" si="11"/>
        <v xml:space="preserve"> </v>
      </c>
      <c r="P137" s="12">
        <f t="shared" si="10"/>
        <v>0</v>
      </c>
    </row>
    <row r="138" spans="7:16" x14ac:dyDescent="0.2">
      <c r="G138" s="11">
        <f t="shared" si="9"/>
        <v>0</v>
      </c>
      <c r="H138" s="9">
        <f t="shared" si="9"/>
        <v>0</v>
      </c>
      <c r="I138" s="9"/>
      <c r="J138" s="9"/>
      <c r="L138" s="9" t="str">
        <f t="shared" si="11"/>
        <v xml:space="preserve"> </v>
      </c>
      <c r="P138" s="12">
        <f t="shared" si="10"/>
        <v>0</v>
      </c>
    </row>
    <row r="139" spans="7:16" x14ac:dyDescent="0.2">
      <c r="G139" s="11">
        <f t="shared" si="9"/>
        <v>0</v>
      </c>
      <c r="H139" s="9">
        <f t="shared" si="9"/>
        <v>0</v>
      </c>
      <c r="I139" s="9"/>
      <c r="J139" s="9"/>
      <c r="L139" s="9" t="str">
        <f t="shared" si="11"/>
        <v xml:space="preserve"> </v>
      </c>
      <c r="P139" s="12">
        <f t="shared" si="10"/>
        <v>0</v>
      </c>
    </row>
    <row r="140" spans="7:16" x14ac:dyDescent="0.2">
      <c r="G140" s="11">
        <f t="shared" si="9"/>
        <v>0</v>
      </c>
      <c r="H140" s="9">
        <f t="shared" si="9"/>
        <v>0</v>
      </c>
      <c r="I140" s="9"/>
      <c r="J140" s="9"/>
      <c r="L140" s="9" t="str">
        <f t="shared" si="11"/>
        <v xml:space="preserve"> </v>
      </c>
      <c r="P140" s="12">
        <f t="shared" si="10"/>
        <v>0</v>
      </c>
    </row>
    <row r="141" spans="7:16" x14ac:dyDescent="0.2">
      <c r="G141" s="11">
        <f t="shared" si="9"/>
        <v>0</v>
      </c>
      <c r="H141" s="9">
        <f t="shared" si="9"/>
        <v>0</v>
      </c>
      <c r="I141" s="9"/>
      <c r="J141" s="9"/>
      <c r="L141" s="9" t="str">
        <f t="shared" si="11"/>
        <v xml:space="preserve"> </v>
      </c>
      <c r="P141" s="12">
        <f t="shared" si="10"/>
        <v>0</v>
      </c>
    </row>
    <row r="142" spans="7:16" x14ac:dyDescent="0.2">
      <c r="G142" s="11">
        <f t="shared" si="9"/>
        <v>0</v>
      </c>
      <c r="H142" s="9">
        <f t="shared" si="9"/>
        <v>0</v>
      </c>
      <c r="I142" s="9"/>
      <c r="J142" s="9"/>
      <c r="L142" s="9" t="str">
        <f t="shared" si="11"/>
        <v xml:space="preserve"> </v>
      </c>
      <c r="P142" s="12">
        <f t="shared" si="10"/>
        <v>0</v>
      </c>
    </row>
    <row r="143" spans="7:16" x14ac:dyDescent="0.2">
      <c r="G143" s="11">
        <f t="shared" si="9"/>
        <v>0</v>
      </c>
      <c r="H143" s="9">
        <f t="shared" si="9"/>
        <v>0</v>
      </c>
      <c r="I143" s="9"/>
      <c r="J143" s="9"/>
      <c r="L143" s="9" t="str">
        <f t="shared" si="11"/>
        <v xml:space="preserve"> </v>
      </c>
      <c r="P143" s="12">
        <f t="shared" si="10"/>
        <v>0</v>
      </c>
    </row>
    <row r="144" spans="7:16" x14ac:dyDescent="0.2">
      <c r="G144" s="11">
        <f t="shared" si="9"/>
        <v>0</v>
      </c>
      <c r="H144" s="9">
        <f t="shared" si="9"/>
        <v>0</v>
      </c>
      <c r="I144" s="9"/>
      <c r="J144" s="9"/>
      <c r="L144" s="9" t="str">
        <f t="shared" si="11"/>
        <v xml:space="preserve"> </v>
      </c>
      <c r="P144" s="12">
        <f t="shared" si="10"/>
        <v>0</v>
      </c>
    </row>
    <row r="145" spans="7:16" x14ac:dyDescent="0.2">
      <c r="G145" s="11">
        <f t="shared" si="9"/>
        <v>0</v>
      </c>
      <c r="H145" s="9">
        <f t="shared" si="9"/>
        <v>0</v>
      </c>
      <c r="I145" s="9"/>
      <c r="J145" s="9"/>
      <c r="L145" s="9" t="str">
        <f t="shared" si="11"/>
        <v xml:space="preserve"> </v>
      </c>
      <c r="P145" s="12">
        <f t="shared" si="10"/>
        <v>0</v>
      </c>
    </row>
    <row r="146" spans="7:16" x14ac:dyDescent="0.2">
      <c r="G146" s="11">
        <f t="shared" si="9"/>
        <v>0</v>
      </c>
      <c r="H146" s="9">
        <f t="shared" si="9"/>
        <v>0</v>
      </c>
      <c r="I146" s="9"/>
      <c r="J146" s="9"/>
      <c r="L146" s="9" t="str">
        <f t="shared" si="11"/>
        <v xml:space="preserve"> </v>
      </c>
      <c r="P146" s="12">
        <f t="shared" si="10"/>
        <v>0</v>
      </c>
    </row>
    <row r="147" spans="7:16" x14ac:dyDescent="0.2">
      <c r="G147" s="11">
        <f t="shared" si="9"/>
        <v>0</v>
      </c>
      <c r="H147" s="9">
        <f t="shared" si="9"/>
        <v>0</v>
      </c>
      <c r="I147" s="9"/>
      <c r="J147" s="9"/>
      <c r="L147" s="9" t="str">
        <f t="shared" si="11"/>
        <v xml:space="preserve"> </v>
      </c>
      <c r="P147" s="12">
        <f t="shared" ref="P147:P178" si="12">O147*G137</f>
        <v>0</v>
      </c>
    </row>
    <row r="148" spans="7:16" x14ac:dyDescent="0.2">
      <c r="G148" s="11">
        <f t="shared" si="9"/>
        <v>0</v>
      </c>
      <c r="H148" s="9">
        <f t="shared" si="9"/>
        <v>0</v>
      </c>
      <c r="I148" s="9"/>
      <c r="J148" s="9"/>
      <c r="L148" s="9" t="str">
        <f t="shared" si="11"/>
        <v xml:space="preserve"> </v>
      </c>
      <c r="P148" s="12">
        <f t="shared" si="12"/>
        <v>0</v>
      </c>
    </row>
    <row r="149" spans="7:16" x14ac:dyDescent="0.2">
      <c r="G149" s="11">
        <f t="shared" si="9"/>
        <v>0</v>
      </c>
      <c r="H149" s="9">
        <f t="shared" si="9"/>
        <v>0</v>
      </c>
      <c r="I149" s="9"/>
      <c r="J149" s="9"/>
      <c r="L149" s="9" t="str">
        <f t="shared" si="11"/>
        <v xml:space="preserve"> </v>
      </c>
      <c r="P149" s="12">
        <f t="shared" si="12"/>
        <v>0</v>
      </c>
    </row>
    <row r="150" spans="7:16" x14ac:dyDescent="0.2">
      <c r="G150" s="11">
        <f t="shared" si="9"/>
        <v>0</v>
      </c>
      <c r="H150" s="9">
        <f t="shared" si="9"/>
        <v>0</v>
      </c>
      <c r="I150" s="9"/>
      <c r="J150" s="9"/>
      <c r="L150" s="9" t="str">
        <f t="shared" si="11"/>
        <v xml:space="preserve"> </v>
      </c>
      <c r="P150" s="12">
        <f t="shared" si="12"/>
        <v>0</v>
      </c>
    </row>
    <row r="151" spans="7:16" x14ac:dyDescent="0.2">
      <c r="G151" s="11">
        <f t="shared" si="9"/>
        <v>0</v>
      </c>
      <c r="H151" s="9">
        <f t="shared" si="9"/>
        <v>0</v>
      </c>
      <c r="I151" s="9"/>
      <c r="J151" s="9"/>
      <c r="L151" s="9" t="str">
        <f t="shared" si="11"/>
        <v xml:space="preserve"> </v>
      </c>
      <c r="P151" s="12">
        <f t="shared" si="12"/>
        <v>0</v>
      </c>
    </row>
    <row r="152" spans="7:16" x14ac:dyDescent="0.2">
      <c r="G152" s="11">
        <f t="shared" si="9"/>
        <v>0</v>
      </c>
      <c r="H152" s="9">
        <f t="shared" si="9"/>
        <v>0</v>
      </c>
      <c r="I152" s="9"/>
      <c r="J152" s="9"/>
      <c r="L152" s="9" t="str">
        <f t="shared" si="11"/>
        <v xml:space="preserve"> </v>
      </c>
      <c r="P152" s="12">
        <f t="shared" si="12"/>
        <v>0</v>
      </c>
    </row>
    <row r="153" spans="7:16" x14ac:dyDescent="0.2">
      <c r="G153" s="11">
        <f t="shared" si="9"/>
        <v>0</v>
      </c>
      <c r="H153" s="9">
        <f t="shared" si="9"/>
        <v>0</v>
      </c>
      <c r="I153" s="9"/>
      <c r="J153" s="9"/>
      <c r="L153" s="9" t="str">
        <f t="shared" si="11"/>
        <v xml:space="preserve"> </v>
      </c>
      <c r="P153" s="12">
        <f t="shared" si="12"/>
        <v>0</v>
      </c>
    </row>
    <row r="154" spans="7:16" x14ac:dyDescent="0.2">
      <c r="G154" s="11">
        <f t="shared" si="9"/>
        <v>0</v>
      </c>
      <c r="H154" s="9">
        <f t="shared" si="9"/>
        <v>0</v>
      </c>
      <c r="I154" s="9"/>
      <c r="J154" s="9"/>
      <c r="L154" s="9" t="str">
        <f t="shared" si="11"/>
        <v xml:space="preserve"> </v>
      </c>
      <c r="P154" s="12">
        <f t="shared" si="12"/>
        <v>0</v>
      </c>
    </row>
    <row r="155" spans="7:16" x14ac:dyDescent="0.2">
      <c r="G155" s="11">
        <f t="shared" si="9"/>
        <v>0</v>
      </c>
      <c r="H155" s="9">
        <f t="shared" si="9"/>
        <v>0</v>
      </c>
      <c r="I155" s="9"/>
      <c r="J155" s="9"/>
      <c r="L155" s="9" t="str">
        <f t="shared" si="11"/>
        <v xml:space="preserve"> </v>
      </c>
      <c r="P155" s="12">
        <f t="shared" si="12"/>
        <v>0</v>
      </c>
    </row>
    <row r="156" spans="7:16" x14ac:dyDescent="0.2">
      <c r="G156" s="11">
        <f t="shared" si="9"/>
        <v>0</v>
      </c>
      <c r="H156" s="9">
        <f t="shared" si="9"/>
        <v>0</v>
      </c>
      <c r="I156" s="9"/>
      <c r="J156" s="9"/>
      <c r="L156" s="9" t="str">
        <f t="shared" si="11"/>
        <v xml:space="preserve"> </v>
      </c>
      <c r="P156" s="12">
        <f t="shared" si="12"/>
        <v>0</v>
      </c>
    </row>
    <row r="157" spans="7:16" x14ac:dyDescent="0.2">
      <c r="G157" s="11">
        <f t="shared" si="9"/>
        <v>0</v>
      </c>
      <c r="H157" s="9">
        <f t="shared" si="9"/>
        <v>0</v>
      </c>
      <c r="I157" s="9"/>
      <c r="J157" s="9"/>
      <c r="L157" s="9" t="str">
        <f t="shared" si="11"/>
        <v xml:space="preserve"> </v>
      </c>
      <c r="P157" s="12">
        <f t="shared" si="12"/>
        <v>0</v>
      </c>
    </row>
    <row r="158" spans="7:16" x14ac:dyDescent="0.2">
      <c r="G158" s="11">
        <f t="shared" si="9"/>
        <v>0</v>
      </c>
      <c r="H158" s="9">
        <f t="shared" si="9"/>
        <v>0</v>
      </c>
      <c r="I158" s="9"/>
      <c r="J158" s="9"/>
      <c r="L158" s="9" t="str">
        <f t="shared" si="11"/>
        <v xml:space="preserve"> </v>
      </c>
      <c r="P158" s="12">
        <f t="shared" si="12"/>
        <v>0</v>
      </c>
    </row>
    <row r="159" spans="7:16" x14ac:dyDescent="0.2">
      <c r="G159" s="11">
        <f t="shared" si="9"/>
        <v>0</v>
      </c>
      <c r="H159" s="9">
        <f t="shared" si="9"/>
        <v>0</v>
      </c>
      <c r="I159" s="9"/>
      <c r="J159" s="9"/>
      <c r="L159" s="9" t="str">
        <f t="shared" si="11"/>
        <v xml:space="preserve"> </v>
      </c>
      <c r="P159" s="12">
        <f t="shared" si="12"/>
        <v>0</v>
      </c>
    </row>
    <row r="160" spans="7:16" x14ac:dyDescent="0.2">
      <c r="G160" s="11">
        <f t="shared" si="9"/>
        <v>0</v>
      </c>
      <c r="H160" s="9">
        <f t="shared" si="9"/>
        <v>0</v>
      </c>
      <c r="I160" s="9"/>
      <c r="J160" s="9"/>
      <c r="L160" s="9" t="str">
        <f t="shared" si="11"/>
        <v xml:space="preserve"> </v>
      </c>
      <c r="P160" s="12">
        <f t="shared" si="12"/>
        <v>0</v>
      </c>
    </row>
    <row r="161" spans="7:16" x14ac:dyDescent="0.2">
      <c r="G161" s="11">
        <f t="shared" si="9"/>
        <v>0</v>
      </c>
      <c r="H161" s="9">
        <f t="shared" si="9"/>
        <v>0</v>
      </c>
      <c r="I161" s="9"/>
      <c r="J161" s="9"/>
      <c r="L161" s="9" t="str">
        <f t="shared" si="11"/>
        <v xml:space="preserve"> </v>
      </c>
      <c r="P161" s="12">
        <f t="shared" si="12"/>
        <v>0</v>
      </c>
    </row>
    <row r="162" spans="7:16" x14ac:dyDescent="0.2">
      <c r="G162" s="11">
        <f t="shared" si="9"/>
        <v>0</v>
      </c>
      <c r="H162" s="9">
        <f t="shared" si="9"/>
        <v>0</v>
      </c>
      <c r="I162" s="9"/>
      <c r="J162" s="9"/>
      <c r="L162" s="9" t="str">
        <f t="shared" si="11"/>
        <v xml:space="preserve"> </v>
      </c>
      <c r="P162" s="12">
        <f t="shared" si="12"/>
        <v>0</v>
      </c>
    </row>
    <row r="163" spans="7:16" x14ac:dyDescent="0.2">
      <c r="G163" s="11">
        <f t="shared" si="9"/>
        <v>0</v>
      </c>
      <c r="H163" s="9">
        <f t="shared" si="9"/>
        <v>0</v>
      </c>
      <c r="I163" s="9"/>
      <c r="J163" s="9"/>
      <c r="L163" s="9" t="str">
        <f t="shared" si="11"/>
        <v xml:space="preserve"> </v>
      </c>
      <c r="P163" s="12">
        <f t="shared" si="12"/>
        <v>0</v>
      </c>
    </row>
    <row r="164" spans="7:16" x14ac:dyDescent="0.2">
      <c r="G164" s="11">
        <f t="shared" si="9"/>
        <v>0</v>
      </c>
      <c r="H164" s="9">
        <f t="shared" si="9"/>
        <v>0</v>
      </c>
      <c r="I164" s="9"/>
      <c r="J164" s="9"/>
      <c r="L164" s="9" t="str">
        <f t="shared" si="11"/>
        <v xml:space="preserve"> </v>
      </c>
      <c r="P164" s="12">
        <f t="shared" si="12"/>
        <v>0</v>
      </c>
    </row>
    <row r="165" spans="7:16" x14ac:dyDescent="0.2">
      <c r="G165" s="11">
        <f t="shared" si="9"/>
        <v>0</v>
      </c>
      <c r="H165" s="9">
        <f t="shared" si="9"/>
        <v>0</v>
      </c>
      <c r="I165" s="9"/>
      <c r="J165" s="9"/>
      <c r="L165" s="9" t="str">
        <f t="shared" si="11"/>
        <v xml:space="preserve"> </v>
      </c>
      <c r="P165" s="12">
        <f t="shared" si="12"/>
        <v>0</v>
      </c>
    </row>
    <row r="166" spans="7:16" x14ac:dyDescent="0.2">
      <c r="G166" s="11">
        <f t="shared" si="9"/>
        <v>0</v>
      </c>
      <c r="H166" s="9">
        <f t="shared" si="9"/>
        <v>0</v>
      </c>
      <c r="I166" s="9"/>
      <c r="J166" s="9"/>
      <c r="L166" s="9" t="str">
        <f t="shared" si="11"/>
        <v xml:space="preserve"> </v>
      </c>
      <c r="P166" s="12">
        <f t="shared" si="12"/>
        <v>0</v>
      </c>
    </row>
    <row r="167" spans="7:16" x14ac:dyDescent="0.2">
      <c r="G167" s="11">
        <f t="shared" si="9"/>
        <v>0</v>
      </c>
      <c r="H167" s="9">
        <f t="shared" si="9"/>
        <v>0</v>
      </c>
      <c r="I167" s="9"/>
      <c r="J167" s="9"/>
      <c r="L167" s="9" t="str">
        <f t="shared" si="11"/>
        <v xml:space="preserve"> </v>
      </c>
      <c r="P167" s="12">
        <f t="shared" si="12"/>
        <v>0</v>
      </c>
    </row>
    <row r="168" spans="7:16" x14ac:dyDescent="0.2">
      <c r="G168" s="11">
        <f t="shared" si="9"/>
        <v>0</v>
      </c>
      <c r="H168" s="9">
        <f t="shared" si="9"/>
        <v>0</v>
      </c>
      <c r="I168" s="9"/>
      <c r="J168" s="9"/>
      <c r="L168" s="9" t="str">
        <f t="shared" si="11"/>
        <v xml:space="preserve"> </v>
      </c>
      <c r="P168" s="12">
        <f t="shared" si="12"/>
        <v>0</v>
      </c>
    </row>
    <row r="169" spans="7:16" x14ac:dyDescent="0.2">
      <c r="G169" s="11">
        <f t="shared" si="9"/>
        <v>0</v>
      </c>
      <c r="H169" s="9">
        <f t="shared" si="9"/>
        <v>0</v>
      </c>
      <c r="I169" s="9"/>
      <c r="J169" s="9"/>
      <c r="L169" s="9" t="str">
        <f t="shared" si="11"/>
        <v xml:space="preserve"> </v>
      </c>
      <c r="P169" s="12">
        <f t="shared" si="12"/>
        <v>0</v>
      </c>
    </row>
    <row r="170" spans="7:16" x14ac:dyDescent="0.2">
      <c r="G170" s="11">
        <f t="shared" si="9"/>
        <v>0</v>
      </c>
      <c r="H170" s="9">
        <f t="shared" si="9"/>
        <v>0</v>
      </c>
      <c r="I170" s="9"/>
      <c r="J170" s="9"/>
      <c r="L170" s="9" t="str">
        <f t="shared" si="11"/>
        <v xml:space="preserve"> </v>
      </c>
      <c r="P170" s="12">
        <f t="shared" si="12"/>
        <v>0</v>
      </c>
    </row>
    <row r="171" spans="7:16" x14ac:dyDescent="0.2">
      <c r="G171" s="11">
        <f t="shared" si="9"/>
        <v>0</v>
      </c>
      <c r="H171" s="9">
        <f t="shared" si="9"/>
        <v>0</v>
      </c>
      <c r="I171" s="9"/>
      <c r="J171" s="9"/>
      <c r="L171" s="9" t="str">
        <f t="shared" si="11"/>
        <v xml:space="preserve"> </v>
      </c>
      <c r="P171" s="12">
        <f t="shared" si="12"/>
        <v>0</v>
      </c>
    </row>
    <row r="172" spans="7:16" x14ac:dyDescent="0.2">
      <c r="G172" s="11">
        <f t="shared" ref="G172:H197" si="13">G171-E172+C172</f>
        <v>0</v>
      </c>
      <c r="H172" s="9">
        <f t="shared" si="13"/>
        <v>0</v>
      </c>
      <c r="I172" s="9"/>
      <c r="J172" s="9"/>
      <c r="L172" s="9" t="str">
        <f t="shared" si="11"/>
        <v xml:space="preserve"> </v>
      </c>
      <c r="P172" s="12">
        <f t="shared" si="12"/>
        <v>0</v>
      </c>
    </row>
    <row r="173" spans="7:16" x14ac:dyDescent="0.2">
      <c r="G173" s="11">
        <f t="shared" si="13"/>
        <v>0</v>
      </c>
      <c r="H173" s="9">
        <f t="shared" si="13"/>
        <v>0</v>
      </c>
      <c r="I173" s="9"/>
      <c r="J173" s="9"/>
      <c r="L173" s="9" t="str">
        <f t="shared" si="11"/>
        <v xml:space="preserve"> </v>
      </c>
      <c r="P173" s="12">
        <f t="shared" si="12"/>
        <v>0</v>
      </c>
    </row>
    <row r="174" spans="7:16" x14ac:dyDescent="0.2">
      <c r="G174" s="11">
        <f t="shared" si="13"/>
        <v>0</v>
      </c>
      <c r="H174" s="9">
        <f t="shared" si="13"/>
        <v>0</v>
      </c>
      <c r="I174" s="9"/>
      <c r="J174" s="9"/>
      <c r="L174" s="9" t="str">
        <f t="shared" si="11"/>
        <v xml:space="preserve"> </v>
      </c>
      <c r="P174" s="12">
        <f t="shared" si="12"/>
        <v>0</v>
      </c>
    </row>
    <row r="175" spans="7:16" x14ac:dyDescent="0.2">
      <c r="G175" s="11">
        <f t="shared" si="13"/>
        <v>0</v>
      </c>
      <c r="H175" s="9">
        <f t="shared" si="13"/>
        <v>0</v>
      </c>
      <c r="I175" s="9"/>
      <c r="J175" s="9"/>
      <c r="L175" s="9" t="str">
        <f t="shared" si="11"/>
        <v xml:space="preserve"> </v>
      </c>
      <c r="P175" s="12">
        <f t="shared" si="12"/>
        <v>0</v>
      </c>
    </row>
    <row r="176" spans="7:16" x14ac:dyDescent="0.2">
      <c r="G176" s="11">
        <f t="shared" si="13"/>
        <v>0</v>
      </c>
      <c r="H176" s="9">
        <f t="shared" si="13"/>
        <v>0</v>
      </c>
      <c r="I176" s="9"/>
      <c r="J176" s="9"/>
      <c r="L176" s="9" t="str">
        <f t="shared" si="11"/>
        <v xml:space="preserve"> </v>
      </c>
      <c r="P176" s="12">
        <f t="shared" si="12"/>
        <v>0</v>
      </c>
    </row>
    <row r="177" spans="7:16" x14ac:dyDescent="0.2">
      <c r="G177" s="11">
        <f t="shared" si="13"/>
        <v>0</v>
      </c>
      <c r="H177" s="9">
        <f t="shared" si="13"/>
        <v>0</v>
      </c>
      <c r="I177" s="9"/>
      <c r="J177" s="9"/>
      <c r="L177" s="9" t="str">
        <f t="shared" si="11"/>
        <v xml:space="preserve"> </v>
      </c>
      <c r="P177" s="12">
        <f t="shared" si="12"/>
        <v>0</v>
      </c>
    </row>
    <row r="178" spans="7:16" x14ac:dyDescent="0.2">
      <c r="G178" s="11">
        <f t="shared" si="13"/>
        <v>0</v>
      </c>
      <c r="H178" s="9">
        <f t="shared" si="13"/>
        <v>0</v>
      </c>
      <c r="I178" s="9"/>
      <c r="J178" s="9"/>
      <c r="L178" s="9" t="str">
        <f t="shared" si="11"/>
        <v xml:space="preserve"> </v>
      </c>
      <c r="P178" s="12">
        <f t="shared" si="12"/>
        <v>0</v>
      </c>
    </row>
    <row r="179" spans="7:16" x14ac:dyDescent="0.2">
      <c r="G179" s="11">
        <f t="shared" si="13"/>
        <v>0</v>
      </c>
      <c r="H179" s="9">
        <f t="shared" si="13"/>
        <v>0</v>
      </c>
      <c r="I179" s="9"/>
      <c r="J179" s="9"/>
      <c r="L179" s="9" t="str">
        <f t="shared" si="11"/>
        <v xml:space="preserve"> </v>
      </c>
      <c r="P179" s="12">
        <f t="shared" ref="P179:P207" si="14">O179*G169</f>
        <v>0</v>
      </c>
    </row>
    <row r="180" spans="7:16" x14ac:dyDescent="0.2">
      <c r="G180" s="11">
        <f t="shared" si="13"/>
        <v>0</v>
      </c>
      <c r="H180" s="9">
        <f t="shared" si="13"/>
        <v>0</v>
      </c>
      <c r="I180" s="9"/>
      <c r="J180" s="9"/>
      <c r="L180" s="9" t="str">
        <f t="shared" si="11"/>
        <v xml:space="preserve"> </v>
      </c>
      <c r="P180" s="12">
        <f t="shared" si="14"/>
        <v>0</v>
      </c>
    </row>
    <row r="181" spans="7:16" x14ac:dyDescent="0.2">
      <c r="G181" s="11">
        <f t="shared" si="13"/>
        <v>0</v>
      </c>
      <c r="H181" s="9">
        <f t="shared" si="13"/>
        <v>0</v>
      </c>
      <c r="I181" s="9"/>
      <c r="J181" s="9"/>
      <c r="L181" s="9" t="str">
        <f t="shared" si="11"/>
        <v xml:space="preserve"> </v>
      </c>
      <c r="P181" s="12">
        <f t="shared" si="14"/>
        <v>0</v>
      </c>
    </row>
    <row r="182" spans="7:16" x14ac:dyDescent="0.2">
      <c r="G182" s="11">
        <f t="shared" si="13"/>
        <v>0</v>
      </c>
      <c r="H182" s="9">
        <f t="shared" si="13"/>
        <v>0</v>
      </c>
      <c r="I182" s="9"/>
      <c r="J182" s="9"/>
      <c r="L182" s="9" t="str">
        <f t="shared" si="11"/>
        <v xml:space="preserve"> </v>
      </c>
      <c r="P182" s="12">
        <f t="shared" si="14"/>
        <v>0</v>
      </c>
    </row>
    <row r="183" spans="7:16" x14ac:dyDescent="0.2">
      <c r="G183" s="11">
        <f t="shared" si="13"/>
        <v>0</v>
      </c>
      <c r="H183" s="9">
        <f t="shared" si="13"/>
        <v>0</v>
      </c>
      <c r="I183" s="9"/>
      <c r="J183" s="9"/>
      <c r="L183" s="9" t="str">
        <f t="shared" si="11"/>
        <v xml:space="preserve"> </v>
      </c>
      <c r="P183" s="12">
        <f t="shared" si="14"/>
        <v>0</v>
      </c>
    </row>
    <row r="184" spans="7:16" x14ac:dyDescent="0.2">
      <c r="G184" s="11">
        <f t="shared" si="13"/>
        <v>0</v>
      </c>
      <c r="H184" s="9">
        <f t="shared" si="13"/>
        <v>0</v>
      </c>
      <c r="I184" s="9"/>
      <c r="J184" s="9"/>
      <c r="L184" s="9" t="str">
        <f t="shared" si="11"/>
        <v xml:space="preserve"> </v>
      </c>
      <c r="P184" s="12">
        <f t="shared" si="14"/>
        <v>0</v>
      </c>
    </row>
    <row r="185" spans="7:16" x14ac:dyDescent="0.2">
      <c r="G185" s="11">
        <f t="shared" si="13"/>
        <v>0</v>
      </c>
      <c r="H185" s="9">
        <f t="shared" si="13"/>
        <v>0</v>
      </c>
      <c r="I185" s="9"/>
      <c r="J185" s="9"/>
      <c r="L185" s="9" t="str">
        <f t="shared" si="11"/>
        <v xml:space="preserve"> </v>
      </c>
      <c r="P185" s="12">
        <f t="shared" si="14"/>
        <v>0</v>
      </c>
    </row>
    <row r="186" spans="7:16" x14ac:dyDescent="0.2">
      <c r="G186" s="11">
        <f t="shared" si="13"/>
        <v>0</v>
      </c>
      <c r="H186" s="9">
        <f t="shared" si="13"/>
        <v>0</v>
      </c>
      <c r="I186" s="9"/>
      <c r="J186" s="9"/>
      <c r="L186" s="9" t="str">
        <f t="shared" si="11"/>
        <v xml:space="preserve"> </v>
      </c>
      <c r="P186" s="12">
        <f t="shared" si="14"/>
        <v>0</v>
      </c>
    </row>
    <row r="187" spans="7:16" x14ac:dyDescent="0.2">
      <c r="G187" s="11">
        <f t="shared" si="13"/>
        <v>0</v>
      </c>
      <c r="H187" s="9">
        <f t="shared" si="13"/>
        <v>0</v>
      </c>
      <c r="I187" s="9"/>
      <c r="J187" s="9"/>
      <c r="L187" s="9" t="str">
        <f t="shared" si="11"/>
        <v xml:space="preserve"> </v>
      </c>
      <c r="P187" s="12">
        <f t="shared" si="14"/>
        <v>0</v>
      </c>
    </row>
    <row r="188" spans="7:16" x14ac:dyDescent="0.2">
      <c r="G188" s="11">
        <f t="shared" si="13"/>
        <v>0</v>
      </c>
      <c r="H188" s="9">
        <f t="shared" si="13"/>
        <v>0</v>
      </c>
      <c r="I188" s="9"/>
      <c r="J188" s="9"/>
      <c r="L188" s="9" t="str">
        <f t="shared" si="11"/>
        <v xml:space="preserve"> </v>
      </c>
      <c r="P188" s="12">
        <f t="shared" si="14"/>
        <v>0</v>
      </c>
    </row>
    <row r="189" spans="7:16" x14ac:dyDescent="0.2">
      <c r="G189" s="11">
        <f t="shared" si="13"/>
        <v>0</v>
      </c>
      <c r="H189" s="9">
        <f t="shared" si="13"/>
        <v>0</v>
      </c>
      <c r="I189" s="9"/>
      <c r="J189" s="9"/>
      <c r="L189" s="9" t="str">
        <f t="shared" si="11"/>
        <v xml:space="preserve"> </v>
      </c>
      <c r="P189" s="12">
        <f t="shared" si="14"/>
        <v>0</v>
      </c>
    </row>
    <row r="190" spans="7:16" x14ac:dyDescent="0.2">
      <c r="G190" s="11">
        <f t="shared" si="13"/>
        <v>0</v>
      </c>
      <c r="H190" s="9">
        <f t="shared" si="13"/>
        <v>0</v>
      </c>
      <c r="I190" s="9"/>
      <c r="J190" s="9"/>
      <c r="L190" s="9" t="str">
        <f t="shared" si="11"/>
        <v xml:space="preserve"> </v>
      </c>
      <c r="P190" s="12">
        <f t="shared" si="14"/>
        <v>0</v>
      </c>
    </row>
    <row r="191" spans="7:16" x14ac:dyDescent="0.2">
      <c r="G191" s="11">
        <f t="shared" si="13"/>
        <v>0</v>
      </c>
      <c r="H191" s="9">
        <f t="shared" si="13"/>
        <v>0</v>
      </c>
      <c r="I191" s="9"/>
      <c r="J191" s="9"/>
      <c r="L191" s="9" t="str">
        <f t="shared" si="11"/>
        <v xml:space="preserve"> </v>
      </c>
      <c r="P191" s="12">
        <f t="shared" si="14"/>
        <v>0</v>
      </c>
    </row>
    <row r="192" spans="7:16" x14ac:dyDescent="0.2">
      <c r="G192" s="11">
        <f t="shared" si="13"/>
        <v>0</v>
      </c>
      <c r="H192" s="9">
        <f t="shared" si="13"/>
        <v>0</v>
      </c>
      <c r="I192" s="9"/>
      <c r="J192" s="9"/>
      <c r="L192" s="9" t="str">
        <f t="shared" si="11"/>
        <v xml:space="preserve"> </v>
      </c>
      <c r="P192" s="12">
        <f t="shared" si="14"/>
        <v>0</v>
      </c>
    </row>
    <row r="193" spans="7:16" x14ac:dyDescent="0.2">
      <c r="G193" s="11">
        <f t="shared" si="13"/>
        <v>0</v>
      </c>
      <c r="H193" s="9">
        <f t="shared" si="13"/>
        <v>0</v>
      </c>
      <c r="I193" s="9"/>
      <c r="J193" s="9"/>
      <c r="L193" s="9" t="str">
        <f>IF(D193&gt;0,D193," ")</f>
        <v xml:space="preserve"> </v>
      </c>
      <c r="P193" s="12">
        <f t="shared" si="14"/>
        <v>0</v>
      </c>
    </row>
    <row r="194" spans="7:16" x14ac:dyDescent="0.2">
      <c r="G194" s="11">
        <f t="shared" si="13"/>
        <v>0</v>
      </c>
      <c r="H194" s="9">
        <f t="shared" si="13"/>
        <v>0</v>
      </c>
      <c r="I194" s="9"/>
      <c r="J194" s="9"/>
      <c r="L194" s="9" t="str">
        <f>IF(D194&gt;0,D194," ")</f>
        <v xml:space="preserve"> </v>
      </c>
      <c r="P194" s="12">
        <f t="shared" si="14"/>
        <v>0</v>
      </c>
    </row>
    <row r="195" spans="7:16" x14ac:dyDescent="0.2">
      <c r="G195" s="11">
        <f t="shared" si="13"/>
        <v>0</v>
      </c>
      <c r="H195" s="9">
        <f t="shared" si="13"/>
        <v>0</v>
      </c>
      <c r="I195" s="9"/>
      <c r="J195" s="9"/>
      <c r="L195" s="9" t="str">
        <f>IF(D195&gt;0,D195," ")</f>
        <v xml:space="preserve"> </v>
      </c>
      <c r="P195" s="12">
        <f t="shared" si="14"/>
        <v>0</v>
      </c>
    </row>
    <row r="196" spans="7:16" x14ac:dyDescent="0.2">
      <c r="G196" s="11">
        <f t="shared" si="13"/>
        <v>0</v>
      </c>
      <c r="H196" s="9">
        <f t="shared" si="13"/>
        <v>0</v>
      </c>
      <c r="I196" s="9"/>
      <c r="J196" s="9"/>
      <c r="L196" s="9" t="str">
        <f>IF(D196&gt;0,D196," ")</f>
        <v xml:space="preserve"> </v>
      </c>
      <c r="P196" s="12">
        <f t="shared" si="14"/>
        <v>0</v>
      </c>
    </row>
    <row r="197" spans="7:16" x14ac:dyDescent="0.2">
      <c r="G197" s="11">
        <f t="shared" si="13"/>
        <v>0</v>
      </c>
      <c r="H197" s="9">
        <f t="shared" si="13"/>
        <v>0</v>
      </c>
      <c r="I197" s="9"/>
      <c r="J197" s="9"/>
      <c r="L197" s="9" t="str">
        <f>IF(D197&gt;0,D197," ")</f>
        <v xml:space="preserve"> </v>
      </c>
      <c r="P197" s="12">
        <f t="shared" si="14"/>
        <v>0</v>
      </c>
    </row>
    <row r="198" spans="7:16" x14ac:dyDescent="0.2">
      <c r="P198" s="12">
        <f t="shared" si="14"/>
        <v>0</v>
      </c>
    </row>
    <row r="199" spans="7:16" x14ac:dyDescent="0.2">
      <c r="P199" s="12">
        <f t="shared" si="14"/>
        <v>0</v>
      </c>
    </row>
    <row r="200" spans="7:16" x14ac:dyDescent="0.2">
      <c r="P200" s="12">
        <f t="shared" si="14"/>
        <v>0</v>
      </c>
    </row>
    <row r="201" spans="7:16" x14ac:dyDescent="0.2">
      <c r="P201" s="12">
        <f t="shared" si="14"/>
        <v>0</v>
      </c>
    </row>
    <row r="202" spans="7:16" x14ac:dyDescent="0.2">
      <c r="P202" s="12">
        <f t="shared" si="14"/>
        <v>0</v>
      </c>
    </row>
    <row r="203" spans="7:16" x14ac:dyDescent="0.2">
      <c r="P203" s="12">
        <f t="shared" si="14"/>
        <v>0</v>
      </c>
    </row>
    <row r="204" spans="7:16" x14ac:dyDescent="0.2">
      <c r="P204" s="12">
        <f t="shared" si="14"/>
        <v>0</v>
      </c>
    </row>
    <row r="205" spans="7:16" x14ac:dyDescent="0.2">
      <c r="P205" s="12">
        <f t="shared" si="14"/>
        <v>0</v>
      </c>
    </row>
    <row r="206" spans="7:16" x14ac:dyDescent="0.2">
      <c r="P206" s="12">
        <f t="shared" si="14"/>
        <v>0</v>
      </c>
    </row>
    <row r="207" spans="7:16" x14ac:dyDescent="0.2">
      <c r="P207" s="12">
        <f t="shared" si="14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J15" sqref="J15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73</v>
      </c>
      <c r="D5" s="31"/>
      <c r="E5" s="30"/>
      <c r="F5" s="32"/>
      <c r="G5" s="4"/>
      <c r="H5" s="28" t="s">
        <v>1</v>
      </c>
      <c r="I5" s="30" t="s">
        <v>34</v>
      </c>
    </row>
    <row r="6" spans="1:18" ht="13.5" thickBot="1" x14ac:dyDescent="0.25">
      <c r="B6" s="5"/>
      <c r="C6" s="6"/>
      <c r="F6" s="5"/>
      <c r="G6" s="6"/>
      <c r="K6" s="641" t="s">
        <v>22</v>
      </c>
      <c r="L6" s="642"/>
      <c r="M6" s="643"/>
    </row>
    <row r="7" spans="1:18" ht="15.75" x14ac:dyDescent="0.25">
      <c r="A7" s="644" t="s">
        <v>2</v>
      </c>
      <c r="B7" s="645"/>
      <c r="C7" s="646" t="s">
        <v>3</v>
      </c>
      <c r="D7" s="647"/>
      <c r="E7" s="646" t="s">
        <v>4</v>
      </c>
      <c r="F7" s="647"/>
      <c r="G7" s="646" t="s">
        <v>5</v>
      </c>
      <c r="H7" s="647"/>
      <c r="I7" s="53" t="s">
        <v>17</v>
      </c>
      <c r="J7" s="52" t="s">
        <v>9</v>
      </c>
      <c r="K7" s="54" t="s">
        <v>6</v>
      </c>
      <c r="L7" s="55" t="s">
        <v>21</v>
      </c>
      <c r="M7" s="56"/>
      <c r="N7" s="57" t="s">
        <v>10</v>
      </c>
      <c r="O7" s="58" t="s">
        <v>11</v>
      </c>
      <c r="P7" s="57" t="s">
        <v>10</v>
      </c>
      <c r="Q7" s="59"/>
      <c r="R7" s="7"/>
    </row>
    <row r="8" spans="1:18" ht="16.5" thickBot="1" x14ac:dyDescent="0.3">
      <c r="A8" s="60" t="s">
        <v>19</v>
      </c>
      <c r="B8" s="61" t="s">
        <v>20</v>
      </c>
      <c r="C8" s="62" t="s">
        <v>12</v>
      </c>
      <c r="D8" s="63" t="s">
        <v>7</v>
      </c>
      <c r="E8" s="64" t="s">
        <v>12</v>
      </c>
      <c r="F8" s="65" t="s">
        <v>7</v>
      </c>
      <c r="G8" s="64" t="s">
        <v>12</v>
      </c>
      <c r="H8" s="65" t="s">
        <v>7</v>
      </c>
      <c r="I8" s="65" t="s">
        <v>18</v>
      </c>
      <c r="J8" s="65"/>
      <c r="K8" s="65" t="s">
        <v>13</v>
      </c>
      <c r="L8" s="65" t="s">
        <v>7</v>
      </c>
      <c r="M8" s="65" t="s">
        <v>8</v>
      </c>
      <c r="N8" s="66" t="s">
        <v>14</v>
      </c>
      <c r="O8" s="66" t="s">
        <v>15</v>
      </c>
      <c r="P8" s="66" t="s">
        <v>16</v>
      </c>
      <c r="Q8" s="67"/>
    </row>
    <row r="9" spans="1:18" ht="15" x14ac:dyDescent="0.2">
      <c r="A9" s="356" t="s">
        <v>63</v>
      </c>
      <c r="B9" s="129"/>
      <c r="C9" s="74"/>
      <c r="D9" s="51"/>
      <c r="E9" s="74"/>
      <c r="F9" s="51"/>
      <c r="G9" s="69">
        <v>0</v>
      </c>
      <c r="H9" s="70">
        <v>0</v>
      </c>
      <c r="I9" s="70"/>
      <c r="J9" s="70" t="s">
        <v>23</v>
      </c>
      <c r="K9" s="71"/>
      <c r="L9" s="51"/>
      <c r="M9" s="51"/>
      <c r="N9" s="72"/>
      <c r="O9" s="72"/>
      <c r="P9" s="73">
        <f t="shared" ref="P9:P73" si="0">O9*G9</f>
        <v>0</v>
      </c>
      <c r="Q9" s="67"/>
      <c r="R9" s="3"/>
    </row>
    <row r="10" spans="1:18" s="116" customFormat="1" ht="15" x14ac:dyDescent="0.2">
      <c r="A10" s="207">
        <v>6</v>
      </c>
      <c r="B10" s="205"/>
      <c r="C10" s="206">
        <v>2992.5050000000001</v>
      </c>
      <c r="D10" s="207">
        <v>243</v>
      </c>
      <c r="E10" s="217"/>
      <c r="F10" s="205"/>
      <c r="G10" s="206">
        <f>G9-E10+C10</f>
        <v>2992.5050000000001</v>
      </c>
      <c r="H10" s="207">
        <f>H9-F10+D10</f>
        <v>243</v>
      </c>
      <c r="I10" s="267" t="s">
        <v>74</v>
      </c>
      <c r="J10" s="207"/>
      <c r="K10" s="268"/>
      <c r="L10" s="207"/>
      <c r="M10" s="207"/>
      <c r="N10" s="249"/>
      <c r="O10" s="249"/>
      <c r="P10" s="249">
        <f t="shared" si="0"/>
        <v>0</v>
      </c>
      <c r="Q10" s="207"/>
      <c r="R10" s="234"/>
    </row>
    <row r="11" spans="1:18" s="116" customFormat="1" ht="15" x14ac:dyDescent="0.2">
      <c r="A11" s="207"/>
      <c r="B11" s="205"/>
      <c r="C11" s="206"/>
      <c r="D11" s="207"/>
      <c r="E11" s="217">
        <v>49.335000000000001</v>
      </c>
      <c r="F11" s="205">
        <v>4</v>
      </c>
      <c r="G11" s="206">
        <f t="shared" ref="G11:G22" si="1">G10-E11+C11</f>
        <v>2943.17</v>
      </c>
      <c r="H11" s="207">
        <f t="shared" ref="H11:H22" si="2">H10-F11+D11</f>
        <v>239</v>
      </c>
      <c r="I11" s="207" t="s">
        <v>78</v>
      </c>
      <c r="J11" s="204" t="s">
        <v>47</v>
      </c>
      <c r="K11" s="268"/>
      <c r="L11" s="207"/>
      <c r="M11" s="207"/>
      <c r="N11" s="249"/>
      <c r="O11" s="249"/>
      <c r="P11" s="249">
        <f t="shared" si="0"/>
        <v>0</v>
      </c>
      <c r="Q11" s="207"/>
      <c r="R11" s="234"/>
    </row>
    <row r="12" spans="1:18" s="369" customFormat="1" ht="15" x14ac:dyDescent="0.2">
      <c r="A12" s="367"/>
      <c r="B12" s="405"/>
      <c r="C12" s="406"/>
      <c r="D12" s="367"/>
      <c r="E12" s="407"/>
      <c r="F12" s="405"/>
      <c r="G12" s="206">
        <f t="shared" si="1"/>
        <v>2943.17</v>
      </c>
      <c r="H12" s="207">
        <f t="shared" si="2"/>
        <v>239</v>
      </c>
      <c r="I12" s="367"/>
      <c r="J12" s="366"/>
      <c r="K12" s="408"/>
      <c r="L12" s="367"/>
      <c r="M12" s="367"/>
      <c r="N12" s="368"/>
      <c r="O12" s="368"/>
      <c r="P12" s="368">
        <f t="shared" si="0"/>
        <v>0</v>
      </c>
      <c r="Q12" s="367"/>
      <c r="R12" s="370"/>
    </row>
    <row r="13" spans="1:18" s="116" customFormat="1" ht="15" x14ac:dyDescent="0.2">
      <c r="A13" s="207"/>
      <c r="B13" s="205"/>
      <c r="C13" s="206"/>
      <c r="D13" s="207"/>
      <c r="E13" s="217"/>
      <c r="F13" s="205"/>
      <c r="G13" s="206">
        <f t="shared" si="1"/>
        <v>2943.17</v>
      </c>
      <c r="H13" s="207">
        <f t="shared" si="2"/>
        <v>239</v>
      </c>
      <c r="I13" s="204"/>
      <c r="J13" s="204"/>
      <c r="K13" s="268"/>
      <c r="L13" s="207"/>
      <c r="M13" s="207"/>
      <c r="N13" s="249"/>
      <c r="O13" s="248"/>
      <c r="P13" s="249">
        <f t="shared" si="0"/>
        <v>0</v>
      </c>
      <c r="Q13" s="207"/>
      <c r="R13" s="234"/>
    </row>
    <row r="14" spans="1:18" s="116" customFormat="1" ht="15.75" x14ac:dyDescent="0.25">
      <c r="A14" s="207"/>
      <c r="B14" s="205"/>
      <c r="C14" s="256"/>
      <c r="D14" s="240"/>
      <c r="E14" s="217"/>
      <c r="F14" s="205"/>
      <c r="G14" s="206">
        <f t="shared" si="1"/>
        <v>2943.17</v>
      </c>
      <c r="H14" s="207">
        <f t="shared" si="2"/>
        <v>239</v>
      </c>
      <c r="I14" s="204"/>
      <c r="J14" s="242"/>
      <c r="K14" s="268"/>
      <c r="L14" s="207"/>
      <c r="M14" s="207"/>
      <c r="N14" s="249"/>
      <c r="O14" s="249"/>
      <c r="P14" s="249">
        <f t="shared" si="0"/>
        <v>0</v>
      </c>
      <c r="Q14" s="207"/>
      <c r="R14" s="234"/>
    </row>
    <row r="15" spans="1:18" s="116" customFormat="1" ht="15" x14ac:dyDescent="0.2">
      <c r="A15" s="207"/>
      <c r="B15" s="205"/>
      <c r="C15" s="206"/>
      <c r="D15" s="207"/>
      <c r="E15" s="217"/>
      <c r="F15" s="207"/>
      <c r="G15" s="206">
        <f t="shared" si="1"/>
        <v>2943.17</v>
      </c>
      <c r="H15" s="207">
        <f t="shared" si="2"/>
        <v>239</v>
      </c>
      <c r="I15" s="204"/>
      <c r="J15" s="204"/>
      <c r="K15" s="207"/>
      <c r="L15" s="207"/>
      <c r="M15" s="207"/>
      <c r="N15" s="249"/>
      <c r="O15" s="249"/>
      <c r="P15" s="249">
        <f t="shared" si="0"/>
        <v>0</v>
      </c>
      <c r="Q15" s="207"/>
      <c r="R15" s="234"/>
    </row>
    <row r="16" spans="1:18" s="116" customFormat="1" ht="15" x14ac:dyDescent="0.2">
      <c r="A16" s="207"/>
      <c r="B16" s="205"/>
      <c r="C16" s="206"/>
      <c r="D16" s="207"/>
      <c r="E16" s="206"/>
      <c r="F16" s="207"/>
      <c r="G16" s="206">
        <f t="shared" si="1"/>
        <v>2943.17</v>
      </c>
      <c r="H16" s="207">
        <f t="shared" si="2"/>
        <v>239</v>
      </c>
      <c r="I16" s="204"/>
      <c r="J16" s="204"/>
      <c r="K16" s="207"/>
      <c r="L16" s="207"/>
      <c r="M16" s="207"/>
      <c r="N16" s="249"/>
      <c r="O16" s="249"/>
      <c r="P16" s="249">
        <f t="shared" si="0"/>
        <v>0</v>
      </c>
      <c r="Q16" s="207"/>
      <c r="R16" s="234"/>
    </row>
    <row r="17" spans="1:17" s="116" customFormat="1" ht="15" x14ac:dyDescent="0.2">
      <c r="A17" s="207"/>
      <c r="B17" s="205"/>
      <c r="C17" s="206"/>
      <c r="D17" s="207"/>
      <c r="E17" s="206"/>
      <c r="F17" s="207"/>
      <c r="G17" s="206">
        <f t="shared" si="1"/>
        <v>2943.17</v>
      </c>
      <c r="H17" s="207">
        <f t="shared" si="2"/>
        <v>239</v>
      </c>
      <c r="I17" s="204"/>
      <c r="J17" s="204"/>
      <c r="K17" s="207"/>
      <c r="L17" s="207"/>
      <c r="M17" s="207"/>
      <c r="N17" s="249"/>
      <c r="O17" s="249"/>
      <c r="P17" s="249">
        <f t="shared" si="0"/>
        <v>0</v>
      </c>
      <c r="Q17" s="207"/>
    </row>
    <row r="18" spans="1:17" s="116" customFormat="1" ht="15" x14ac:dyDescent="0.2">
      <c r="A18" s="207"/>
      <c r="B18" s="207"/>
      <c r="C18" s="206"/>
      <c r="D18" s="207"/>
      <c r="E18" s="206"/>
      <c r="F18" s="207"/>
      <c r="G18" s="206">
        <f t="shared" si="1"/>
        <v>2943.17</v>
      </c>
      <c r="H18" s="207">
        <f t="shared" si="2"/>
        <v>239</v>
      </c>
      <c r="I18" s="204"/>
      <c r="J18" s="204"/>
      <c r="K18" s="207"/>
      <c r="L18" s="207"/>
      <c r="M18" s="207"/>
      <c r="N18" s="249"/>
      <c r="O18" s="249"/>
      <c r="P18" s="249">
        <f t="shared" si="0"/>
        <v>0</v>
      </c>
      <c r="Q18" s="207"/>
    </row>
    <row r="19" spans="1:17" ht="15" x14ac:dyDescent="0.2">
      <c r="A19" s="67"/>
      <c r="B19" s="51"/>
      <c r="C19" s="74"/>
      <c r="D19" s="51"/>
      <c r="E19" s="74"/>
      <c r="F19" s="51"/>
      <c r="G19" s="206">
        <f t="shared" si="1"/>
        <v>2943.17</v>
      </c>
      <c r="H19" s="207">
        <f t="shared" si="2"/>
        <v>239</v>
      </c>
      <c r="I19" s="75"/>
      <c r="J19" s="75"/>
      <c r="K19" s="51"/>
      <c r="L19" s="51"/>
      <c r="M19" s="67"/>
      <c r="N19" s="72"/>
      <c r="O19" s="72"/>
      <c r="P19" s="73">
        <f t="shared" si="0"/>
        <v>0</v>
      </c>
      <c r="Q19" s="67"/>
    </row>
    <row r="20" spans="1:17" ht="15" x14ac:dyDescent="0.2">
      <c r="A20" s="67"/>
      <c r="B20" s="67"/>
      <c r="C20" s="68"/>
      <c r="D20" s="67"/>
      <c r="E20" s="68"/>
      <c r="F20" s="67"/>
      <c r="G20" s="206">
        <f t="shared" si="1"/>
        <v>2943.17</v>
      </c>
      <c r="H20" s="207">
        <f t="shared" si="2"/>
        <v>239</v>
      </c>
      <c r="I20" s="75"/>
      <c r="J20" s="75"/>
      <c r="K20" s="67"/>
      <c r="L20" s="51"/>
      <c r="M20" s="67"/>
      <c r="N20" s="72"/>
      <c r="O20" s="72"/>
      <c r="P20" s="73">
        <f t="shared" si="0"/>
        <v>0</v>
      </c>
      <c r="Q20" s="67"/>
    </row>
    <row r="21" spans="1:17" ht="15" x14ac:dyDescent="0.2">
      <c r="A21" s="67"/>
      <c r="B21" s="67"/>
      <c r="C21" s="68"/>
      <c r="D21" s="67"/>
      <c r="E21" s="68"/>
      <c r="F21" s="67"/>
      <c r="G21" s="206">
        <f t="shared" si="1"/>
        <v>2943.17</v>
      </c>
      <c r="H21" s="207">
        <f t="shared" si="2"/>
        <v>239</v>
      </c>
      <c r="I21" s="75"/>
      <c r="J21" s="75"/>
      <c r="K21" s="67"/>
      <c r="L21" s="51"/>
      <c r="M21" s="67"/>
      <c r="N21" s="72"/>
      <c r="O21" s="72"/>
      <c r="P21" s="73">
        <f t="shared" si="0"/>
        <v>0</v>
      </c>
      <c r="Q21" s="67"/>
    </row>
    <row r="22" spans="1:17" ht="15" x14ac:dyDescent="0.2">
      <c r="A22" s="67"/>
      <c r="B22" s="67"/>
      <c r="C22" s="68"/>
      <c r="D22" s="67"/>
      <c r="E22" s="68"/>
      <c r="F22" s="67"/>
      <c r="G22" s="206">
        <f t="shared" si="1"/>
        <v>2943.17</v>
      </c>
      <c r="H22" s="207">
        <f t="shared" si="2"/>
        <v>239</v>
      </c>
      <c r="I22" s="75"/>
      <c r="J22" s="75"/>
      <c r="K22" s="67"/>
      <c r="L22" s="51"/>
      <c r="M22" s="67"/>
      <c r="N22" s="72"/>
      <c r="O22" s="72"/>
      <c r="P22" s="73">
        <f t="shared" si="0"/>
        <v>0</v>
      </c>
      <c r="Q22" s="67"/>
    </row>
    <row r="23" spans="1:17" ht="15" x14ac:dyDescent="0.2">
      <c r="A23" s="67"/>
      <c r="B23" s="67"/>
      <c r="C23" s="68"/>
      <c r="D23" s="67"/>
      <c r="E23" s="68"/>
      <c r="F23" s="67"/>
      <c r="G23" s="74">
        <f t="shared" ref="G23:H26" si="3">G22-E23+C23</f>
        <v>2943.17</v>
      </c>
      <c r="H23" s="51">
        <f t="shared" si="3"/>
        <v>239</v>
      </c>
      <c r="I23" s="75"/>
      <c r="J23" s="75"/>
      <c r="K23" s="67"/>
      <c r="L23" s="51"/>
      <c r="M23" s="67"/>
      <c r="N23" s="72"/>
      <c r="O23" s="72"/>
      <c r="P23" s="73">
        <f t="shared" si="0"/>
        <v>0</v>
      </c>
      <c r="Q23" s="67"/>
    </row>
    <row r="24" spans="1:17" ht="15" x14ac:dyDescent="0.2">
      <c r="A24" s="67"/>
      <c r="B24" s="67"/>
      <c r="C24" s="68"/>
      <c r="D24" s="67"/>
      <c r="E24" s="68"/>
      <c r="F24" s="67"/>
      <c r="G24" s="74">
        <f t="shared" si="3"/>
        <v>2943.17</v>
      </c>
      <c r="H24" s="51">
        <f t="shared" si="3"/>
        <v>239</v>
      </c>
      <c r="I24" s="75"/>
      <c r="J24" s="75"/>
      <c r="K24" s="67"/>
      <c r="L24" s="51"/>
      <c r="M24" s="67"/>
      <c r="N24" s="72"/>
      <c r="O24" s="72"/>
      <c r="P24" s="73">
        <f t="shared" si="0"/>
        <v>0</v>
      </c>
      <c r="Q24" s="67"/>
    </row>
    <row r="25" spans="1:17" ht="15" x14ac:dyDescent="0.2">
      <c r="A25" s="67"/>
      <c r="B25" s="67"/>
      <c r="C25" s="68"/>
      <c r="D25" s="67"/>
      <c r="E25" s="68"/>
      <c r="F25" s="67"/>
      <c r="G25" s="74">
        <f t="shared" si="3"/>
        <v>2943.17</v>
      </c>
      <c r="H25" s="51">
        <f t="shared" si="3"/>
        <v>239</v>
      </c>
      <c r="I25" s="75"/>
      <c r="J25" s="75"/>
      <c r="K25" s="67"/>
      <c r="L25" s="51"/>
      <c r="M25" s="67"/>
      <c r="N25" s="72"/>
      <c r="O25" s="72"/>
      <c r="P25" s="73">
        <f t="shared" si="0"/>
        <v>0</v>
      </c>
      <c r="Q25" s="67"/>
    </row>
    <row r="26" spans="1:17" ht="15" x14ac:dyDescent="0.2">
      <c r="A26" s="67"/>
      <c r="B26" s="67"/>
      <c r="C26" s="68"/>
      <c r="D26" s="67"/>
      <c r="E26" s="68"/>
      <c r="F26" s="67"/>
      <c r="G26" s="74">
        <f t="shared" si="3"/>
        <v>2943.17</v>
      </c>
      <c r="H26" s="51">
        <f t="shared" si="3"/>
        <v>239</v>
      </c>
      <c r="I26" s="75"/>
      <c r="J26" s="75"/>
      <c r="K26" s="67"/>
      <c r="L26" s="51"/>
      <c r="M26" s="67"/>
      <c r="N26" s="72"/>
      <c r="O26" s="72"/>
      <c r="P26" s="73">
        <f t="shared" si="0"/>
        <v>0</v>
      </c>
      <c r="Q26" s="67"/>
    </row>
    <row r="27" spans="1:17" ht="15" x14ac:dyDescent="0.2">
      <c r="A27" s="67"/>
      <c r="B27" s="67"/>
      <c r="C27" s="76"/>
      <c r="D27" s="67"/>
      <c r="E27" s="68"/>
      <c r="F27" s="67"/>
      <c r="G27" s="74">
        <f t="shared" ref="G27" si="4">G26-E27+C27</f>
        <v>2943.17</v>
      </c>
      <c r="H27" s="51">
        <f t="shared" ref="H27" si="5">H26-F27+D27</f>
        <v>239</v>
      </c>
      <c r="I27" s="75"/>
      <c r="J27" s="75"/>
      <c r="K27" s="67"/>
      <c r="L27" s="51"/>
      <c r="M27" s="67"/>
      <c r="N27" s="72"/>
      <c r="O27" s="72"/>
      <c r="P27" s="73">
        <f t="shared" si="0"/>
        <v>0</v>
      </c>
      <c r="Q27" s="67"/>
    </row>
    <row r="28" spans="1:17" ht="15" x14ac:dyDescent="0.2">
      <c r="A28" s="67"/>
      <c r="B28" s="67"/>
      <c r="C28" s="68"/>
      <c r="D28" s="67"/>
      <c r="E28" s="68"/>
      <c r="F28" s="67"/>
      <c r="G28" s="74">
        <f t="shared" ref="G28:H90" si="6">G27-E28+C28</f>
        <v>2943.17</v>
      </c>
      <c r="H28" s="51">
        <f t="shared" si="6"/>
        <v>239</v>
      </c>
      <c r="I28" s="75"/>
      <c r="J28" s="75"/>
      <c r="K28" s="67"/>
      <c r="L28" s="51"/>
      <c r="M28" s="67"/>
      <c r="N28" s="72"/>
      <c r="O28" s="72"/>
      <c r="P28" s="73">
        <f t="shared" si="0"/>
        <v>0</v>
      </c>
      <c r="Q28" s="67"/>
    </row>
    <row r="29" spans="1:17" ht="15" x14ac:dyDescent="0.2">
      <c r="A29" s="67"/>
      <c r="B29" s="67"/>
      <c r="C29" s="68"/>
      <c r="D29" s="67"/>
      <c r="E29" s="68"/>
      <c r="F29" s="67"/>
      <c r="G29" s="74">
        <f t="shared" si="6"/>
        <v>2943.17</v>
      </c>
      <c r="H29" s="51">
        <f t="shared" si="6"/>
        <v>239</v>
      </c>
      <c r="I29" s="75"/>
      <c r="J29" s="75"/>
      <c r="K29" s="67"/>
      <c r="L29" s="51"/>
      <c r="M29" s="67"/>
      <c r="N29" s="72"/>
      <c r="O29" s="72"/>
      <c r="P29" s="73">
        <f t="shared" si="0"/>
        <v>0</v>
      </c>
      <c r="Q29" s="67"/>
    </row>
    <row r="30" spans="1:17" ht="15" x14ac:dyDescent="0.2">
      <c r="A30" s="67"/>
      <c r="B30" s="67"/>
      <c r="C30" s="68"/>
      <c r="D30" s="67"/>
      <c r="E30" s="68"/>
      <c r="F30" s="67"/>
      <c r="G30" s="74">
        <f t="shared" si="6"/>
        <v>2943.17</v>
      </c>
      <c r="H30" s="51">
        <f t="shared" si="6"/>
        <v>239</v>
      </c>
      <c r="I30" s="75"/>
      <c r="J30" s="75"/>
      <c r="K30" s="67"/>
      <c r="L30" s="51"/>
      <c r="M30" s="67"/>
      <c r="N30" s="72"/>
      <c r="O30" s="72"/>
      <c r="P30" s="73">
        <f t="shared" si="0"/>
        <v>0</v>
      </c>
      <c r="Q30" s="67"/>
    </row>
    <row r="31" spans="1:17" ht="15" x14ac:dyDescent="0.2">
      <c r="A31" s="67"/>
      <c r="B31" s="67"/>
      <c r="C31" s="76"/>
      <c r="D31" s="67"/>
      <c r="E31" s="68"/>
      <c r="F31" s="67"/>
      <c r="G31" s="74">
        <f t="shared" si="6"/>
        <v>2943.17</v>
      </c>
      <c r="H31" s="51">
        <f t="shared" si="6"/>
        <v>239</v>
      </c>
      <c r="I31" s="75"/>
      <c r="J31" s="75"/>
      <c r="K31" s="67"/>
      <c r="L31" s="51"/>
      <c r="M31" s="67"/>
      <c r="N31" s="72"/>
      <c r="O31" s="72"/>
      <c r="P31" s="73">
        <f t="shared" si="0"/>
        <v>0</v>
      </c>
      <c r="Q31" s="67"/>
    </row>
    <row r="32" spans="1:17" ht="15" x14ac:dyDescent="0.2">
      <c r="A32" s="67"/>
      <c r="B32" s="67"/>
      <c r="C32" s="68"/>
      <c r="D32" s="67"/>
      <c r="E32" s="68"/>
      <c r="F32" s="67"/>
      <c r="G32" s="74">
        <f t="shared" si="6"/>
        <v>2943.17</v>
      </c>
      <c r="H32" s="51">
        <f t="shared" si="6"/>
        <v>239</v>
      </c>
      <c r="I32" s="75"/>
      <c r="J32" s="75"/>
      <c r="K32" s="67"/>
      <c r="L32" s="51"/>
      <c r="M32" s="67"/>
      <c r="N32" s="72"/>
      <c r="O32" s="72"/>
      <c r="P32" s="73">
        <f t="shared" si="0"/>
        <v>0</v>
      </c>
      <c r="Q32" s="67"/>
    </row>
    <row r="33" spans="1:17" ht="15" x14ac:dyDescent="0.2">
      <c r="A33" s="67"/>
      <c r="B33" s="67"/>
      <c r="C33" s="68"/>
      <c r="D33" s="67"/>
      <c r="E33" s="68"/>
      <c r="F33" s="67"/>
      <c r="G33" s="74">
        <f t="shared" si="6"/>
        <v>2943.17</v>
      </c>
      <c r="H33" s="51">
        <f t="shared" si="6"/>
        <v>239</v>
      </c>
      <c r="I33" s="75"/>
      <c r="J33" s="75"/>
      <c r="K33" s="67"/>
      <c r="L33" s="51"/>
      <c r="M33" s="67"/>
      <c r="N33" s="72"/>
      <c r="O33" s="72"/>
      <c r="P33" s="73">
        <f t="shared" si="0"/>
        <v>0</v>
      </c>
      <c r="Q33" s="67"/>
    </row>
    <row r="34" spans="1:17" ht="15" x14ac:dyDescent="0.2">
      <c r="A34" s="67"/>
      <c r="B34" s="67"/>
      <c r="C34" s="68"/>
      <c r="D34" s="67"/>
      <c r="E34" s="68"/>
      <c r="F34" s="67"/>
      <c r="G34" s="74">
        <f t="shared" si="6"/>
        <v>2943.17</v>
      </c>
      <c r="H34" s="51">
        <f t="shared" si="6"/>
        <v>239</v>
      </c>
      <c r="I34" s="75"/>
      <c r="J34" s="75"/>
      <c r="K34" s="67"/>
      <c r="L34" s="51"/>
      <c r="M34" s="67"/>
      <c r="N34" s="72"/>
      <c r="O34" s="72"/>
      <c r="P34" s="73">
        <f t="shared" si="0"/>
        <v>0</v>
      </c>
      <c r="Q34" s="67"/>
    </row>
    <row r="35" spans="1:17" ht="15" x14ac:dyDescent="0.2">
      <c r="A35" s="67"/>
      <c r="B35" s="67"/>
      <c r="C35" s="68"/>
      <c r="D35" s="67"/>
      <c r="E35" s="68"/>
      <c r="F35" s="67"/>
      <c r="G35" s="74">
        <f t="shared" si="6"/>
        <v>2943.17</v>
      </c>
      <c r="H35" s="51">
        <f t="shared" si="6"/>
        <v>239</v>
      </c>
      <c r="I35" s="75"/>
      <c r="J35" s="75"/>
      <c r="K35" s="67"/>
      <c r="L35" s="51"/>
      <c r="M35" s="67"/>
      <c r="N35" s="72"/>
      <c r="O35" s="72"/>
      <c r="P35" s="73">
        <f t="shared" si="0"/>
        <v>0</v>
      </c>
      <c r="Q35" s="67"/>
    </row>
    <row r="36" spans="1:17" ht="15" x14ac:dyDescent="0.2">
      <c r="A36" s="67"/>
      <c r="B36" s="67"/>
      <c r="C36" s="68"/>
      <c r="D36" s="67"/>
      <c r="E36" s="68"/>
      <c r="F36" s="67"/>
      <c r="G36" s="74">
        <f t="shared" si="6"/>
        <v>2943.17</v>
      </c>
      <c r="H36" s="51">
        <f t="shared" si="6"/>
        <v>239</v>
      </c>
      <c r="I36" s="75"/>
      <c r="J36" s="75"/>
      <c r="K36" s="67"/>
      <c r="L36" s="51"/>
      <c r="M36" s="67"/>
      <c r="N36" s="72"/>
      <c r="O36" s="72"/>
      <c r="P36" s="73">
        <f t="shared" si="0"/>
        <v>0</v>
      </c>
      <c r="Q36" s="67"/>
    </row>
    <row r="37" spans="1:17" ht="15" x14ac:dyDescent="0.2">
      <c r="A37" s="67"/>
      <c r="B37" s="67"/>
      <c r="C37" s="68"/>
      <c r="D37" s="67"/>
      <c r="E37" s="68"/>
      <c r="F37" s="67"/>
      <c r="G37" s="74">
        <f t="shared" si="6"/>
        <v>2943.17</v>
      </c>
      <c r="H37" s="51">
        <f t="shared" si="6"/>
        <v>239</v>
      </c>
      <c r="I37" s="75"/>
      <c r="J37" s="75"/>
      <c r="K37" s="67"/>
      <c r="L37" s="51"/>
      <c r="M37" s="67"/>
      <c r="N37" s="72"/>
      <c r="O37" s="72"/>
      <c r="P37" s="73">
        <f t="shared" si="0"/>
        <v>0</v>
      </c>
      <c r="Q37" s="67"/>
    </row>
    <row r="38" spans="1:17" ht="15" x14ac:dyDescent="0.2">
      <c r="A38" s="67"/>
      <c r="B38" s="67"/>
      <c r="C38" s="68"/>
      <c r="D38" s="67"/>
      <c r="E38" s="68"/>
      <c r="F38" s="67"/>
      <c r="G38" s="74">
        <f t="shared" si="6"/>
        <v>2943.17</v>
      </c>
      <c r="H38" s="51">
        <f t="shared" si="6"/>
        <v>239</v>
      </c>
      <c r="I38" s="51"/>
      <c r="J38" s="75"/>
      <c r="K38" s="67"/>
      <c r="L38" s="51"/>
      <c r="M38" s="67"/>
      <c r="N38" s="72"/>
      <c r="O38" s="72"/>
      <c r="P38" s="73">
        <f t="shared" si="0"/>
        <v>0</v>
      </c>
      <c r="Q38" s="67"/>
    </row>
    <row r="39" spans="1:17" ht="15" x14ac:dyDescent="0.2">
      <c r="A39" s="67"/>
      <c r="B39" s="67"/>
      <c r="C39" s="68"/>
      <c r="D39" s="67"/>
      <c r="E39" s="68"/>
      <c r="F39" s="67"/>
      <c r="G39" s="74">
        <f t="shared" si="6"/>
        <v>2943.17</v>
      </c>
      <c r="H39" s="51">
        <f t="shared" si="6"/>
        <v>239</v>
      </c>
      <c r="I39" s="51"/>
      <c r="J39" s="75"/>
      <c r="K39" s="67"/>
      <c r="L39" s="51" t="str">
        <f t="shared" ref="L39:L75" si="7">IF(D39&gt;0,D39," ")</f>
        <v xml:space="preserve"> </v>
      </c>
      <c r="M39" s="67"/>
      <c r="N39" s="72"/>
      <c r="O39" s="72"/>
      <c r="P39" s="73">
        <f t="shared" si="0"/>
        <v>0</v>
      </c>
      <c r="Q39" s="67"/>
    </row>
    <row r="40" spans="1:17" ht="15" x14ac:dyDescent="0.2">
      <c r="A40" s="67"/>
      <c r="B40" s="67"/>
      <c r="C40" s="68"/>
      <c r="D40" s="67"/>
      <c r="E40" s="68"/>
      <c r="F40" s="67"/>
      <c r="G40" s="74">
        <f t="shared" si="6"/>
        <v>2943.17</v>
      </c>
      <c r="H40" s="51">
        <f t="shared" si="6"/>
        <v>239</v>
      </c>
      <c r="I40" s="51"/>
      <c r="J40" s="75"/>
      <c r="K40" s="67"/>
      <c r="L40" s="51" t="str">
        <f t="shared" si="7"/>
        <v xml:space="preserve"> </v>
      </c>
      <c r="M40" s="67"/>
      <c r="N40" s="72"/>
      <c r="O40" s="72"/>
      <c r="P40" s="73">
        <f t="shared" si="0"/>
        <v>0</v>
      </c>
      <c r="Q40" s="67"/>
    </row>
    <row r="41" spans="1:17" ht="15" x14ac:dyDescent="0.2">
      <c r="A41" s="67"/>
      <c r="B41" s="67"/>
      <c r="C41" s="68"/>
      <c r="D41" s="67"/>
      <c r="E41" s="68"/>
      <c r="F41" s="67"/>
      <c r="G41" s="74">
        <f t="shared" si="6"/>
        <v>2943.17</v>
      </c>
      <c r="H41" s="51">
        <f t="shared" si="6"/>
        <v>239</v>
      </c>
      <c r="I41" s="51"/>
      <c r="J41" s="75"/>
      <c r="K41" s="67"/>
      <c r="L41" s="51" t="str">
        <f t="shared" si="7"/>
        <v xml:space="preserve"> </v>
      </c>
      <c r="M41" s="67"/>
      <c r="N41" s="72"/>
      <c r="O41" s="72"/>
      <c r="P41" s="73">
        <f t="shared" si="0"/>
        <v>0</v>
      </c>
      <c r="Q41" s="67"/>
    </row>
    <row r="42" spans="1:17" ht="15" x14ac:dyDescent="0.2">
      <c r="A42" s="67"/>
      <c r="B42" s="67"/>
      <c r="C42" s="68"/>
      <c r="D42" s="67"/>
      <c r="E42" s="68"/>
      <c r="F42" s="67"/>
      <c r="G42" s="74">
        <f t="shared" si="6"/>
        <v>2943.17</v>
      </c>
      <c r="H42" s="51">
        <f t="shared" si="6"/>
        <v>239</v>
      </c>
      <c r="I42" s="51"/>
      <c r="J42" s="75"/>
      <c r="K42" s="67"/>
      <c r="L42" s="51" t="str">
        <f t="shared" si="7"/>
        <v xml:space="preserve"> </v>
      </c>
      <c r="M42" s="67"/>
      <c r="N42" s="72"/>
      <c r="O42" s="72"/>
      <c r="P42" s="73">
        <f t="shared" si="0"/>
        <v>0</v>
      </c>
      <c r="Q42" s="67"/>
    </row>
    <row r="43" spans="1:17" ht="15" x14ac:dyDescent="0.2">
      <c r="A43" s="67"/>
      <c r="B43" s="67"/>
      <c r="C43" s="68"/>
      <c r="D43" s="67"/>
      <c r="E43" s="68"/>
      <c r="F43" s="67"/>
      <c r="G43" s="74">
        <f t="shared" si="6"/>
        <v>2943.17</v>
      </c>
      <c r="H43" s="51">
        <f t="shared" si="6"/>
        <v>239</v>
      </c>
      <c r="I43" s="51"/>
      <c r="J43" s="75"/>
      <c r="K43" s="67"/>
      <c r="L43" s="51" t="str">
        <f t="shared" si="7"/>
        <v xml:space="preserve"> </v>
      </c>
      <c r="M43" s="67"/>
      <c r="N43" s="72"/>
      <c r="O43" s="72"/>
      <c r="P43" s="73">
        <f t="shared" si="0"/>
        <v>0</v>
      </c>
      <c r="Q43" s="67"/>
    </row>
    <row r="44" spans="1:17" ht="15" x14ac:dyDescent="0.2">
      <c r="A44" s="67"/>
      <c r="B44" s="67"/>
      <c r="C44" s="68"/>
      <c r="D44" s="67"/>
      <c r="E44" s="68"/>
      <c r="F44" s="67"/>
      <c r="G44" s="74">
        <f t="shared" si="6"/>
        <v>2943.17</v>
      </c>
      <c r="H44" s="51">
        <f t="shared" si="6"/>
        <v>239</v>
      </c>
      <c r="I44" s="51"/>
      <c r="J44" s="75"/>
      <c r="K44" s="67"/>
      <c r="L44" s="51" t="str">
        <f t="shared" si="7"/>
        <v xml:space="preserve"> </v>
      </c>
      <c r="M44" s="67"/>
      <c r="N44" s="72"/>
      <c r="O44" s="72"/>
      <c r="P44" s="73">
        <f t="shared" si="0"/>
        <v>0</v>
      </c>
      <c r="Q44" s="67"/>
    </row>
    <row r="45" spans="1:17" ht="15" x14ac:dyDescent="0.2">
      <c r="A45" s="67"/>
      <c r="B45" s="67"/>
      <c r="C45" s="68"/>
      <c r="D45" s="67"/>
      <c r="E45" s="68"/>
      <c r="F45" s="67"/>
      <c r="G45" s="74">
        <f t="shared" si="6"/>
        <v>2943.17</v>
      </c>
      <c r="H45" s="51">
        <f t="shared" si="6"/>
        <v>239</v>
      </c>
      <c r="I45" s="51"/>
      <c r="J45" s="75"/>
      <c r="K45" s="67"/>
      <c r="L45" s="51" t="str">
        <f t="shared" si="7"/>
        <v xml:space="preserve"> </v>
      </c>
      <c r="M45" s="67"/>
      <c r="N45" s="72"/>
      <c r="O45" s="72"/>
      <c r="P45" s="73">
        <f t="shared" si="0"/>
        <v>0</v>
      </c>
      <c r="Q45" s="67"/>
    </row>
    <row r="46" spans="1:17" ht="15" x14ac:dyDescent="0.2">
      <c r="A46" s="67"/>
      <c r="B46" s="67"/>
      <c r="C46" s="68"/>
      <c r="D46" s="67"/>
      <c r="E46" s="68"/>
      <c r="F46" s="67"/>
      <c r="G46" s="74">
        <f t="shared" si="6"/>
        <v>2943.17</v>
      </c>
      <c r="H46" s="51">
        <f t="shared" si="6"/>
        <v>239</v>
      </c>
      <c r="I46" s="51"/>
      <c r="J46" s="75"/>
      <c r="K46" s="67"/>
      <c r="L46" s="51" t="str">
        <f t="shared" si="7"/>
        <v xml:space="preserve"> </v>
      </c>
      <c r="M46" s="67"/>
      <c r="N46" s="72"/>
      <c r="O46" s="72"/>
      <c r="P46" s="73">
        <f t="shared" si="0"/>
        <v>0</v>
      </c>
      <c r="Q46" s="67"/>
    </row>
    <row r="47" spans="1:17" ht="15" x14ac:dyDescent="0.2">
      <c r="A47" s="67"/>
      <c r="B47" s="67"/>
      <c r="C47" s="68"/>
      <c r="D47" s="67"/>
      <c r="E47" s="68"/>
      <c r="F47" s="67"/>
      <c r="G47" s="74">
        <f t="shared" si="6"/>
        <v>2943.17</v>
      </c>
      <c r="H47" s="51">
        <f t="shared" si="6"/>
        <v>239</v>
      </c>
      <c r="I47" s="51"/>
      <c r="J47" s="75"/>
      <c r="K47" s="67"/>
      <c r="L47" s="51" t="str">
        <f t="shared" si="7"/>
        <v xml:space="preserve"> </v>
      </c>
      <c r="M47" s="67"/>
      <c r="N47" s="72"/>
      <c r="O47" s="72"/>
      <c r="P47" s="73">
        <f t="shared" si="0"/>
        <v>0</v>
      </c>
      <c r="Q47" s="67"/>
    </row>
    <row r="48" spans="1:17" ht="15" x14ac:dyDescent="0.2">
      <c r="A48" s="67"/>
      <c r="B48" s="67"/>
      <c r="C48" s="68"/>
      <c r="D48" s="67"/>
      <c r="E48" s="68"/>
      <c r="F48" s="67"/>
      <c r="G48" s="74">
        <f t="shared" si="6"/>
        <v>2943.17</v>
      </c>
      <c r="H48" s="51">
        <f t="shared" si="6"/>
        <v>239</v>
      </c>
      <c r="I48" s="51"/>
      <c r="J48" s="75"/>
      <c r="K48" s="67"/>
      <c r="L48" s="51" t="str">
        <f t="shared" si="7"/>
        <v xml:space="preserve"> </v>
      </c>
      <c r="M48" s="67"/>
      <c r="N48" s="72"/>
      <c r="O48" s="72"/>
      <c r="P48" s="73">
        <f t="shared" si="0"/>
        <v>0</v>
      </c>
      <c r="Q48" s="67"/>
    </row>
    <row r="49" spans="1:17" ht="15" x14ac:dyDescent="0.2">
      <c r="A49" s="67"/>
      <c r="B49" s="67"/>
      <c r="C49" s="68"/>
      <c r="D49" s="67"/>
      <c r="E49" s="68"/>
      <c r="F49" s="67"/>
      <c r="G49" s="74">
        <f t="shared" si="6"/>
        <v>2943.17</v>
      </c>
      <c r="H49" s="51">
        <f t="shared" si="6"/>
        <v>239</v>
      </c>
      <c r="I49" s="51"/>
      <c r="J49" s="75"/>
      <c r="K49" s="67"/>
      <c r="L49" s="51" t="str">
        <f t="shared" si="7"/>
        <v xml:space="preserve"> </v>
      </c>
      <c r="M49" s="67"/>
      <c r="N49" s="72"/>
      <c r="O49" s="72"/>
      <c r="P49" s="73">
        <f t="shared" si="0"/>
        <v>0</v>
      </c>
      <c r="Q49" s="67"/>
    </row>
    <row r="50" spans="1:17" ht="15" x14ac:dyDescent="0.2">
      <c r="A50" s="67"/>
      <c r="B50" s="67"/>
      <c r="C50" s="68"/>
      <c r="D50" s="67"/>
      <c r="E50" s="68"/>
      <c r="F50" s="67"/>
      <c r="G50" s="74">
        <f t="shared" si="6"/>
        <v>2943.17</v>
      </c>
      <c r="H50" s="51">
        <f t="shared" si="6"/>
        <v>239</v>
      </c>
      <c r="I50" s="51"/>
      <c r="J50" s="51"/>
      <c r="K50" s="67"/>
      <c r="L50" s="51" t="str">
        <f t="shared" si="7"/>
        <v xml:space="preserve"> </v>
      </c>
      <c r="M50" s="67"/>
      <c r="N50" s="72"/>
      <c r="O50" s="72"/>
      <c r="P50" s="73">
        <f t="shared" si="0"/>
        <v>0</v>
      </c>
      <c r="Q50" s="67"/>
    </row>
    <row r="51" spans="1:17" ht="15" x14ac:dyDescent="0.2">
      <c r="A51" s="67"/>
      <c r="B51" s="67"/>
      <c r="C51" s="68"/>
      <c r="D51" s="67"/>
      <c r="E51" s="68"/>
      <c r="F51" s="67"/>
      <c r="G51" s="74">
        <f t="shared" si="6"/>
        <v>2943.17</v>
      </c>
      <c r="H51" s="51">
        <f t="shared" si="6"/>
        <v>239</v>
      </c>
      <c r="I51" s="51"/>
      <c r="J51" s="51"/>
      <c r="K51" s="67"/>
      <c r="L51" s="51" t="str">
        <f t="shared" si="7"/>
        <v xml:space="preserve"> </v>
      </c>
      <c r="M51" s="67"/>
      <c r="N51" s="72"/>
      <c r="O51" s="72"/>
      <c r="P51" s="73">
        <f t="shared" si="0"/>
        <v>0</v>
      </c>
      <c r="Q51" s="67"/>
    </row>
    <row r="52" spans="1:17" ht="15" x14ac:dyDescent="0.2">
      <c r="A52" s="67"/>
      <c r="B52" s="67"/>
      <c r="C52" s="68"/>
      <c r="D52" s="67"/>
      <c r="E52" s="68"/>
      <c r="F52" s="67"/>
      <c r="G52" s="74">
        <f t="shared" si="6"/>
        <v>2943.17</v>
      </c>
      <c r="H52" s="51">
        <f t="shared" si="6"/>
        <v>239</v>
      </c>
      <c r="I52" s="51"/>
      <c r="J52" s="51"/>
      <c r="K52" s="67"/>
      <c r="L52" s="51" t="str">
        <f t="shared" si="7"/>
        <v xml:space="preserve"> </v>
      </c>
      <c r="M52" s="67"/>
      <c r="N52" s="72"/>
      <c r="O52" s="72"/>
      <c r="P52" s="73">
        <f t="shared" si="0"/>
        <v>0</v>
      </c>
      <c r="Q52" s="67"/>
    </row>
    <row r="53" spans="1:17" ht="15" x14ac:dyDescent="0.2">
      <c r="A53" s="67"/>
      <c r="B53" s="67"/>
      <c r="C53" s="68"/>
      <c r="D53" s="67"/>
      <c r="E53" s="68"/>
      <c r="F53" s="67"/>
      <c r="G53" s="74">
        <f t="shared" si="6"/>
        <v>2943.17</v>
      </c>
      <c r="H53" s="51">
        <f t="shared" si="6"/>
        <v>239</v>
      </c>
      <c r="I53" s="51"/>
      <c r="J53" s="51"/>
      <c r="K53" s="67"/>
      <c r="L53" s="51" t="str">
        <f t="shared" si="7"/>
        <v xml:space="preserve"> </v>
      </c>
      <c r="M53" s="67"/>
      <c r="N53" s="72"/>
      <c r="O53" s="72"/>
      <c r="P53" s="73">
        <f t="shared" si="0"/>
        <v>0</v>
      </c>
      <c r="Q53" s="67"/>
    </row>
    <row r="54" spans="1:17" ht="15" x14ac:dyDescent="0.2">
      <c r="A54" s="67"/>
      <c r="B54" s="67"/>
      <c r="C54" s="68"/>
      <c r="D54" s="67"/>
      <c r="E54" s="68"/>
      <c r="F54" s="67"/>
      <c r="G54" s="74">
        <f t="shared" si="6"/>
        <v>2943.17</v>
      </c>
      <c r="H54" s="51">
        <f t="shared" si="6"/>
        <v>239</v>
      </c>
      <c r="I54" s="51"/>
      <c r="J54" s="51"/>
      <c r="K54" s="67"/>
      <c r="L54" s="51" t="str">
        <f t="shared" si="7"/>
        <v xml:space="preserve"> </v>
      </c>
      <c r="M54" s="67"/>
      <c r="N54" s="72"/>
      <c r="O54" s="72"/>
      <c r="P54" s="73">
        <f t="shared" si="0"/>
        <v>0</v>
      </c>
      <c r="Q54" s="67"/>
    </row>
    <row r="55" spans="1:17" ht="15" x14ac:dyDescent="0.2">
      <c r="A55" s="67"/>
      <c r="B55" s="67"/>
      <c r="C55" s="68"/>
      <c r="D55" s="67"/>
      <c r="E55" s="68"/>
      <c r="F55" s="67"/>
      <c r="G55" s="74">
        <f t="shared" si="6"/>
        <v>2943.17</v>
      </c>
      <c r="H55" s="51">
        <f t="shared" si="6"/>
        <v>239</v>
      </c>
      <c r="I55" s="51"/>
      <c r="J55" s="51"/>
      <c r="K55" s="67"/>
      <c r="L55" s="51" t="str">
        <f t="shared" si="7"/>
        <v xml:space="preserve"> </v>
      </c>
      <c r="M55" s="67"/>
      <c r="N55" s="72"/>
      <c r="O55" s="72"/>
      <c r="P55" s="73">
        <f t="shared" si="0"/>
        <v>0</v>
      </c>
      <c r="Q55" s="67"/>
    </row>
    <row r="56" spans="1:17" ht="15" x14ac:dyDescent="0.2">
      <c r="A56" s="67"/>
      <c r="B56" s="67"/>
      <c r="C56" s="68"/>
      <c r="D56" s="67"/>
      <c r="E56" s="68"/>
      <c r="F56" s="67"/>
      <c r="G56" s="74">
        <f t="shared" si="6"/>
        <v>2943.17</v>
      </c>
      <c r="H56" s="51">
        <f t="shared" si="6"/>
        <v>239</v>
      </c>
      <c r="I56" s="51"/>
      <c r="J56" s="51"/>
      <c r="K56" s="67"/>
      <c r="L56" s="51" t="str">
        <f t="shared" si="7"/>
        <v xml:space="preserve"> </v>
      </c>
      <c r="M56" s="67"/>
      <c r="N56" s="72"/>
      <c r="O56" s="72"/>
      <c r="P56" s="73">
        <f t="shared" si="0"/>
        <v>0</v>
      </c>
      <c r="Q56" s="67"/>
    </row>
    <row r="57" spans="1:17" ht="15" x14ac:dyDescent="0.2">
      <c r="A57" s="67"/>
      <c r="B57" s="67"/>
      <c r="C57" s="68"/>
      <c r="D57" s="67"/>
      <c r="E57" s="68"/>
      <c r="F57" s="67"/>
      <c r="G57" s="74">
        <f t="shared" si="6"/>
        <v>2943.17</v>
      </c>
      <c r="H57" s="51">
        <f t="shared" si="6"/>
        <v>239</v>
      </c>
      <c r="I57" s="51"/>
      <c r="J57" s="51"/>
      <c r="K57" s="67"/>
      <c r="L57" s="51" t="str">
        <f t="shared" si="7"/>
        <v xml:space="preserve"> </v>
      </c>
      <c r="M57" s="67"/>
      <c r="N57" s="72"/>
      <c r="O57" s="72"/>
      <c r="P57" s="73">
        <f t="shared" si="0"/>
        <v>0</v>
      </c>
      <c r="Q57" s="67"/>
    </row>
    <row r="58" spans="1:17" ht="15" x14ac:dyDescent="0.2">
      <c r="A58" s="67"/>
      <c r="B58" s="67"/>
      <c r="C58" s="68"/>
      <c r="D58" s="67"/>
      <c r="E58" s="68"/>
      <c r="F58" s="67"/>
      <c r="G58" s="74">
        <f t="shared" si="6"/>
        <v>2943.17</v>
      </c>
      <c r="H58" s="51">
        <f t="shared" si="6"/>
        <v>239</v>
      </c>
      <c r="I58" s="51"/>
      <c r="J58" s="51"/>
      <c r="K58" s="67"/>
      <c r="L58" s="51" t="str">
        <f t="shared" si="7"/>
        <v xml:space="preserve"> </v>
      </c>
      <c r="M58" s="67"/>
      <c r="N58" s="72"/>
      <c r="O58" s="72"/>
      <c r="P58" s="73">
        <f t="shared" si="0"/>
        <v>0</v>
      </c>
      <c r="Q58" s="67"/>
    </row>
    <row r="59" spans="1:17" ht="15" x14ac:dyDescent="0.2">
      <c r="A59" s="67"/>
      <c r="B59" s="67"/>
      <c r="C59" s="68"/>
      <c r="D59" s="67"/>
      <c r="E59" s="68"/>
      <c r="F59" s="67"/>
      <c r="G59" s="74">
        <f t="shared" si="6"/>
        <v>2943.17</v>
      </c>
      <c r="H59" s="51">
        <f t="shared" si="6"/>
        <v>239</v>
      </c>
      <c r="I59" s="51"/>
      <c r="J59" s="51"/>
      <c r="K59" s="67"/>
      <c r="L59" s="51" t="str">
        <f t="shared" si="7"/>
        <v xml:space="preserve"> </v>
      </c>
      <c r="M59" s="67"/>
      <c r="N59" s="72"/>
      <c r="O59" s="72"/>
      <c r="P59" s="73">
        <f t="shared" si="0"/>
        <v>0</v>
      </c>
      <c r="Q59" s="67"/>
    </row>
    <row r="60" spans="1:17" ht="15" x14ac:dyDescent="0.2">
      <c r="A60" s="67"/>
      <c r="B60" s="67"/>
      <c r="C60" s="68"/>
      <c r="D60" s="67"/>
      <c r="E60" s="68"/>
      <c r="F60" s="67"/>
      <c r="G60" s="74">
        <f t="shared" si="6"/>
        <v>2943.17</v>
      </c>
      <c r="H60" s="51">
        <f t="shared" si="6"/>
        <v>239</v>
      </c>
      <c r="I60" s="51"/>
      <c r="J60" s="51"/>
      <c r="K60" s="67"/>
      <c r="L60" s="51" t="str">
        <f t="shared" si="7"/>
        <v xml:space="preserve"> </v>
      </c>
      <c r="M60" s="67"/>
      <c r="N60" s="72"/>
      <c r="O60" s="72"/>
      <c r="P60" s="73">
        <f t="shared" si="0"/>
        <v>0</v>
      </c>
      <c r="Q60" s="67"/>
    </row>
    <row r="61" spans="1:17" ht="15" x14ac:dyDescent="0.2">
      <c r="A61" s="67"/>
      <c r="B61" s="67"/>
      <c r="C61" s="68"/>
      <c r="D61" s="67"/>
      <c r="E61" s="68"/>
      <c r="F61" s="67"/>
      <c r="G61" s="74">
        <f t="shared" si="6"/>
        <v>2943.17</v>
      </c>
      <c r="H61" s="51">
        <f t="shared" si="6"/>
        <v>239</v>
      </c>
      <c r="I61" s="51"/>
      <c r="J61" s="51"/>
      <c r="K61" s="67"/>
      <c r="L61" s="51" t="str">
        <f t="shared" si="7"/>
        <v xml:space="preserve"> </v>
      </c>
      <c r="M61" s="67"/>
      <c r="N61" s="72"/>
      <c r="O61" s="72"/>
      <c r="P61" s="73">
        <f t="shared" si="0"/>
        <v>0</v>
      </c>
      <c r="Q61" s="67"/>
    </row>
    <row r="62" spans="1:17" ht="15" x14ac:dyDescent="0.2">
      <c r="A62" s="67"/>
      <c r="B62" s="67"/>
      <c r="C62" s="68"/>
      <c r="D62" s="67"/>
      <c r="E62" s="68"/>
      <c r="F62" s="67"/>
      <c r="G62" s="74">
        <f t="shared" si="6"/>
        <v>2943.17</v>
      </c>
      <c r="H62" s="51">
        <f t="shared" si="6"/>
        <v>239</v>
      </c>
      <c r="I62" s="51"/>
      <c r="J62" s="51"/>
      <c r="K62" s="67"/>
      <c r="L62" s="51" t="str">
        <f t="shared" si="7"/>
        <v xml:space="preserve"> </v>
      </c>
      <c r="M62" s="67"/>
      <c r="N62" s="72"/>
      <c r="O62" s="72"/>
      <c r="P62" s="73">
        <f t="shared" si="0"/>
        <v>0</v>
      </c>
      <c r="Q62" s="67"/>
    </row>
    <row r="63" spans="1:17" ht="15" x14ac:dyDescent="0.2">
      <c r="A63" s="67"/>
      <c r="B63" s="67"/>
      <c r="C63" s="68"/>
      <c r="D63" s="67"/>
      <c r="E63" s="68"/>
      <c r="F63" s="67"/>
      <c r="G63" s="74">
        <f t="shared" si="6"/>
        <v>2943.17</v>
      </c>
      <c r="H63" s="51">
        <f t="shared" si="6"/>
        <v>239</v>
      </c>
      <c r="I63" s="51"/>
      <c r="J63" s="51"/>
      <c r="K63" s="67"/>
      <c r="L63" s="51" t="str">
        <f t="shared" si="7"/>
        <v xml:space="preserve"> </v>
      </c>
      <c r="M63" s="67"/>
      <c r="N63" s="72"/>
      <c r="O63" s="72"/>
      <c r="P63" s="73">
        <f t="shared" si="0"/>
        <v>0</v>
      </c>
      <c r="Q63" s="67"/>
    </row>
    <row r="64" spans="1:17" ht="15" x14ac:dyDescent="0.2">
      <c r="A64" s="67"/>
      <c r="B64" s="67"/>
      <c r="C64" s="68"/>
      <c r="D64" s="67"/>
      <c r="E64" s="68"/>
      <c r="F64" s="67"/>
      <c r="G64" s="74">
        <f t="shared" si="6"/>
        <v>2943.17</v>
      </c>
      <c r="H64" s="51">
        <f t="shared" si="6"/>
        <v>239</v>
      </c>
      <c r="I64" s="51"/>
      <c r="J64" s="51"/>
      <c r="K64" s="67"/>
      <c r="L64" s="51" t="str">
        <f t="shared" si="7"/>
        <v xml:space="preserve"> </v>
      </c>
      <c r="M64" s="67"/>
      <c r="N64" s="72"/>
      <c r="O64" s="72"/>
      <c r="P64" s="73">
        <f t="shared" si="0"/>
        <v>0</v>
      </c>
      <c r="Q64" s="67"/>
    </row>
    <row r="65" spans="1:17" ht="15" x14ac:dyDescent="0.2">
      <c r="A65" s="67"/>
      <c r="B65" s="67"/>
      <c r="C65" s="68"/>
      <c r="D65" s="67"/>
      <c r="E65" s="68"/>
      <c r="F65" s="67"/>
      <c r="G65" s="74">
        <f t="shared" si="6"/>
        <v>2943.17</v>
      </c>
      <c r="H65" s="51">
        <f t="shared" si="6"/>
        <v>239</v>
      </c>
      <c r="I65" s="51"/>
      <c r="J65" s="51"/>
      <c r="K65" s="67"/>
      <c r="L65" s="51" t="str">
        <f t="shared" si="7"/>
        <v xml:space="preserve"> </v>
      </c>
      <c r="M65" s="67"/>
      <c r="N65" s="72"/>
      <c r="O65" s="72"/>
      <c r="P65" s="73">
        <f t="shared" si="0"/>
        <v>0</v>
      </c>
      <c r="Q65" s="67"/>
    </row>
    <row r="66" spans="1:17" ht="15" x14ac:dyDescent="0.2">
      <c r="A66" s="67"/>
      <c r="B66" s="67"/>
      <c r="C66" s="68"/>
      <c r="D66" s="67"/>
      <c r="E66" s="68"/>
      <c r="F66" s="67"/>
      <c r="G66" s="74">
        <f t="shared" si="6"/>
        <v>2943.17</v>
      </c>
      <c r="H66" s="51">
        <f t="shared" si="6"/>
        <v>239</v>
      </c>
      <c r="I66" s="51"/>
      <c r="J66" s="51"/>
      <c r="K66" s="67"/>
      <c r="L66" s="51" t="str">
        <f t="shared" si="7"/>
        <v xml:space="preserve"> </v>
      </c>
      <c r="M66" s="67"/>
      <c r="N66" s="72"/>
      <c r="O66" s="72"/>
      <c r="P66" s="73">
        <f t="shared" si="0"/>
        <v>0</v>
      </c>
      <c r="Q66" s="67"/>
    </row>
    <row r="67" spans="1:17" ht="15" x14ac:dyDescent="0.2">
      <c r="A67" s="67"/>
      <c r="B67" s="67"/>
      <c r="C67" s="68"/>
      <c r="D67" s="67"/>
      <c r="E67" s="68"/>
      <c r="F67" s="67"/>
      <c r="G67" s="74">
        <f t="shared" si="6"/>
        <v>2943.17</v>
      </c>
      <c r="H67" s="51">
        <f t="shared" si="6"/>
        <v>239</v>
      </c>
      <c r="I67" s="51"/>
      <c r="J67" s="51"/>
      <c r="K67" s="67"/>
      <c r="L67" s="51" t="str">
        <f t="shared" si="7"/>
        <v xml:space="preserve"> </v>
      </c>
      <c r="M67" s="67"/>
      <c r="N67" s="72"/>
      <c r="O67" s="72"/>
      <c r="P67" s="73">
        <f t="shared" si="0"/>
        <v>0</v>
      </c>
      <c r="Q67" s="67"/>
    </row>
    <row r="68" spans="1:17" ht="15" x14ac:dyDescent="0.2">
      <c r="A68" s="67"/>
      <c r="B68" s="67"/>
      <c r="C68" s="68"/>
      <c r="D68" s="67"/>
      <c r="E68" s="68"/>
      <c r="F68" s="67"/>
      <c r="G68" s="74">
        <f t="shared" si="6"/>
        <v>2943.17</v>
      </c>
      <c r="H68" s="51">
        <f t="shared" si="6"/>
        <v>239</v>
      </c>
      <c r="I68" s="51"/>
      <c r="J68" s="51"/>
      <c r="K68" s="67"/>
      <c r="L68" s="51" t="str">
        <f t="shared" si="7"/>
        <v xml:space="preserve"> </v>
      </c>
      <c r="M68" s="67"/>
      <c r="N68" s="72"/>
      <c r="O68" s="72"/>
      <c r="P68" s="73">
        <f t="shared" si="0"/>
        <v>0</v>
      </c>
      <c r="Q68" s="67"/>
    </row>
    <row r="69" spans="1:17" ht="15" x14ac:dyDescent="0.2">
      <c r="A69" s="67"/>
      <c r="B69" s="67"/>
      <c r="C69" s="68"/>
      <c r="D69" s="67"/>
      <c r="E69" s="68"/>
      <c r="F69" s="67"/>
      <c r="G69" s="74">
        <f t="shared" si="6"/>
        <v>2943.17</v>
      </c>
      <c r="H69" s="51">
        <f t="shared" si="6"/>
        <v>239</v>
      </c>
      <c r="I69" s="51"/>
      <c r="J69" s="51"/>
      <c r="K69" s="67"/>
      <c r="L69" s="51" t="str">
        <f t="shared" si="7"/>
        <v xml:space="preserve"> </v>
      </c>
      <c r="M69" s="67"/>
      <c r="N69" s="72"/>
      <c r="O69" s="72"/>
      <c r="P69" s="73">
        <f t="shared" si="0"/>
        <v>0</v>
      </c>
      <c r="Q69" s="67"/>
    </row>
    <row r="70" spans="1:17" ht="15" x14ac:dyDescent="0.2">
      <c r="A70" s="67"/>
      <c r="B70" s="67"/>
      <c r="C70" s="68"/>
      <c r="D70" s="67"/>
      <c r="E70" s="68"/>
      <c r="F70" s="67"/>
      <c r="G70" s="74">
        <f t="shared" si="6"/>
        <v>2943.17</v>
      </c>
      <c r="H70" s="51">
        <f t="shared" si="6"/>
        <v>239</v>
      </c>
      <c r="I70" s="51"/>
      <c r="J70" s="51"/>
      <c r="K70" s="67"/>
      <c r="L70" s="51" t="str">
        <f t="shared" si="7"/>
        <v xml:space="preserve"> </v>
      </c>
      <c r="M70" s="67"/>
      <c r="N70" s="72"/>
      <c r="O70" s="72"/>
      <c r="P70" s="73">
        <f t="shared" si="0"/>
        <v>0</v>
      </c>
      <c r="Q70" s="67"/>
    </row>
    <row r="71" spans="1:17" ht="15" x14ac:dyDescent="0.2">
      <c r="A71" s="67"/>
      <c r="B71" s="67"/>
      <c r="C71" s="68"/>
      <c r="D71" s="67"/>
      <c r="E71" s="68"/>
      <c r="F71" s="67"/>
      <c r="G71" s="74">
        <f t="shared" si="6"/>
        <v>2943.17</v>
      </c>
      <c r="H71" s="51">
        <f t="shared" si="6"/>
        <v>239</v>
      </c>
      <c r="I71" s="51"/>
      <c r="J71" s="51"/>
      <c r="K71" s="67"/>
      <c r="L71" s="51" t="str">
        <f t="shared" si="7"/>
        <v xml:space="preserve"> </v>
      </c>
      <c r="M71" s="67"/>
      <c r="N71" s="72"/>
      <c r="O71" s="72"/>
      <c r="P71" s="73">
        <f t="shared" si="0"/>
        <v>0</v>
      </c>
      <c r="Q71" s="67"/>
    </row>
    <row r="72" spans="1:17" ht="15" x14ac:dyDescent="0.2">
      <c r="A72" s="67"/>
      <c r="B72" s="67"/>
      <c r="C72" s="68"/>
      <c r="D72" s="67"/>
      <c r="E72" s="68"/>
      <c r="F72" s="67"/>
      <c r="G72" s="74">
        <f t="shared" si="6"/>
        <v>2943.17</v>
      </c>
      <c r="H72" s="51">
        <f t="shared" si="6"/>
        <v>239</v>
      </c>
      <c r="I72" s="51"/>
      <c r="J72" s="51"/>
      <c r="K72" s="67"/>
      <c r="L72" s="51" t="str">
        <f t="shared" si="7"/>
        <v xml:space="preserve"> </v>
      </c>
      <c r="M72" s="67"/>
      <c r="N72" s="72"/>
      <c r="O72" s="72"/>
      <c r="P72" s="73">
        <f t="shared" si="0"/>
        <v>0</v>
      </c>
      <c r="Q72" s="67"/>
    </row>
    <row r="73" spans="1:17" ht="15" x14ac:dyDescent="0.2">
      <c r="A73" s="67"/>
      <c r="B73" s="67"/>
      <c r="C73" s="68"/>
      <c r="D73" s="67"/>
      <c r="E73" s="68"/>
      <c r="F73" s="67"/>
      <c r="G73" s="74">
        <f t="shared" si="6"/>
        <v>2943.17</v>
      </c>
      <c r="H73" s="51">
        <f t="shared" si="6"/>
        <v>239</v>
      </c>
      <c r="I73" s="51"/>
      <c r="J73" s="51"/>
      <c r="K73" s="67"/>
      <c r="L73" s="51" t="str">
        <f t="shared" si="7"/>
        <v xml:space="preserve"> </v>
      </c>
      <c r="M73" s="67"/>
      <c r="N73" s="72"/>
      <c r="O73" s="72"/>
      <c r="P73" s="73">
        <f t="shared" si="0"/>
        <v>0</v>
      </c>
      <c r="Q73" s="67"/>
    </row>
    <row r="74" spans="1:17" ht="15" x14ac:dyDescent="0.2">
      <c r="A74" s="67"/>
      <c r="B74" s="67"/>
      <c r="C74" s="68"/>
      <c r="D74" s="67"/>
      <c r="E74" s="68"/>
      <c r="F74" s="67"/>
      <c r="G74" s="74">
        <f t="shared" si="6"/>
        <v>2943.17</v>
      </c>
      <c r="H74" s="51">
        <f t="shared" si="6"/>
        <v>239</v>
      </c>
      <c r="I74" s="51"/>
      <c r="J74" s="51"/>
      <c r="K74" s="67"/>
      <c r="L74" s="51" t="str">
        <f t="shared" si="7"/>
        <v xml:space="preserve"> </v>
      </c>
      <c r="M74" s="67"/>
      <c r="N74" s="72"/>
      <c r="O74" s="72"/>
      <c r="P74" s="73">
        <f t="shared" ref="P74:P137" si="8">O74*G74</f>
        <v>0</v>
      </c>
      <c r="Q74" s="67"/>
    </row>
    <row r="75" spans="1:17" ht="15" x14ac:dyDescent="0.2">
      <c r="A75" s="67"/>
      <c r="B75" s="67"/>
      <c r="C75" s="68"/>
      <c r="D75" s="67"/>
      <c r="E75" s="68"/>
      <c r="F75" s="67"/>
      <c r="G75" s="74">
        <f t="shared" si="6"/>
        <v>2943.17</v>
      </c>
      <c r="H75" s="51">
        <f t="shared" si="6"/>
        <v>239</v>
      </c>
      <c r="I75" s="51"/>
      <c r="J75" s="51"/>
      <c r="K75" s="67"/>
      <c r="L75" s="51" t="str">
        <f t="shared" si="7"/>
        <v xml:space="preserve"> </v>
      </c>
      <c r="M75" s="67"/>
      <c r="N75" s="72"/>
      <c r="O75" s="72"/>
      <c r="P75" s="73">
        <f t="shared" si="8"/>
        <v>0</v>
      </c>
      <c r="Q75" s="67"/>
    </row>
    <row r="76" spans="1:17" ht="15" x14ac:dyDescent="0.2">
      <c r="A76" s="67"/>
      <c r="B76" s="67"/>
      <c r="C76" s="68"/>
      <c r="D76" s="67"/>
      <c r="E76" s="68"/>
      <c r="F76" s="67"/>
      <c r="G76" s="74">
        <f t="shared" si="6"/>
        <v>2943.17</v>
      </c>
      <c r="H76" s="51">
        <f t="shared" si="6"/>
        <v>239</v>
      </c>
      <c r="I76" s="51"/>
      <c r="J76" s="51"/>
      <c r="K76" s="67"/>
      <c r="L76" s="51" t="str">
        <f t="shared" ref="L76:L139" si="9">IF(D76&gt;0,D76," ")</f>
        <v xml:space="preserve"> </v>
      </c>
      <c r="M76" s="67"/>
      <c r="N76" s="72"/>
      <c r="O76" s="72"/>
      <c r="P76" s="73">
        <f t="shared" si="8"/>
        <v>0</v>
      </c>
      <c r="Q76" s="67"/>
    </row>
    <row r="77" spans="1:17" ht="15" x14ac:dyDescent="0.2">
      <c r="A77" s="67"/>
      <c r="B77" s="67"/>
      <c r="C77" s="68"/>
      <c r="D77" s="67"/>
      <c r="E77" s="68"/>
      <c r="F77" s="67"/>
      <c r="G77" s="74">
        <f t="shared" si="6"/>
        <v>2943.17</v>
      </c>
      <c r="H77" s="51">
        <f t="shared" si="6"/>
        <v>239</v>
      </c>
      <c r="I77" s="51"/>
      <c r="J77" s="51"/>
      <c r="K77" s="67"/>
      <c r="L77" s="51" t="str">
        <f t="shared" si="9"/>
        <v xml:space="preserve"> </v>
      </c>
      <c r="M77" s="67"/>
      <c r="N77" s="72"/>
      <c r="O77" s="72"/>
      <c r="P77" s="73">
        <f t="shared" si="8"/>
        <v>0</v>
      </c>
      <c r="Q77" s="67"/>
    </row>
    <row r="78" spans="1:17" ht="15" x14ac:dyDescent="0.2">
      <c r="A78" s="67"/>
      <c r="B78" s="67"/>
      <c r="C78" s="68"/>
      <c r="D78" s="67"/>
      <c r="E78" s="68"/>
      <c r="F78" s="67"/>
      <c r="G78" s="74">
        <f t="shared" si="6"/>
        <v>2943.17</v>
      </c>
      <c r="H78" s="51">
        <f t="shared" si="6"/>
        <v>239</v>
      </c>
      <c r="I78" s="51"/>
      <c r="J78" s="51"/>
      <c r="K78" s="67"/>
      <c r="L78" s="51" t="str">
        <f t="shared" si="9"/>
        <v xml:space="preserve"> </v>
      </c>
      <c r="M78" s="67"/>
      <c r="N78" s="72"/>
      <c r="O78" s="72"/>
      <c r="P78" s="73">
        <f t="shared" si="8"/>
        <v>0</v>
      </c>
      <c r="Q78" s="67"/>
    </row>
    <row r="79" spans="1:17" ht="15" x14ac:dyDescent="0.2">
      <c r="A79" s="67"/>
      <c r="B79" s="67"/>
      <c r="C79" s="68"/>
      <c r="D79" s="67"/>
      <c r="E79" s="68"/>
      <c r="F79" s="67"/>
      <c r="G79" s="74">
        <f t="shared" si="6"/>
        <v>2943.17</v>
      </c>
      <c r="H79" s="51">
        <f t="shared" si="6"/>
        <v>239</v>
      </c>
      <c r="I79" s="51"/>
      <c r="J79" s="51"/>
      <c r="K79" s="67"/>
      <c r="L79" s="51" t="str">
        <f t="shared" si="9"/>
        <v xml:space="preserve"> </v>
      </c>
      <c r="M79" s="67"/>
      <c r="N79" s="72"/>
      <c r="O79" s="72"/>
      <c r="P79" s="73">
        <f t="shared" si="8"/>
        <v>0</v>
      </c>
      <c r="Q79" s="67"/>
    </row>
    <row r="80" spans="1:17" ht="15" x14ac:dyDescent="0.2">
      <c r="A80" s="67"/>
      <c r="B80" s="67"/>
      <c r="C80" s="68"/>
      <c r="D80" s="67"/>
      <c r="E80" s="68"/>
      <c r="F80" s="67"/>
      <c r="G80" s="74">
        <f t="shared" si="6"/>
        <v>2943.17</v>
      </c>
      <c r="H80" s="51">
        <f t="shared" si="6"/>
        <v>239</v>
      </c>
      <c r="I80" s="51"/>
      <c r="J80" s="51"/>
      <c r="K80" s="67"/>
      <c r="L80" s="51" t="str">
        <f t="shared" si="9"/>
        <v xml:space="preserve"> </v>
      </c>
      <c r="M80" s="67"/>
      <c r="N80" s="72"/>
      <c r="O80" s="72"/>
      <c r="P80" s="73">
        <f t="shared" si="8"/>
        <v>0</v>
      </c>
      <c r="Q80" s="67"/>
    </row>
    <row r="81" spans="1:17" ht="15" x14ac:dyDescent="0.2">
      <c r="A81" s="67"/>
      <c r="B81" s="67"/>
      <c r="C81" s="68"/>
      <c r="D81" s="67"/>
      <c r="E81" s="68"/>
      <c r="F81" s="67"/>
      <c r="G81" s="74">
        <f t="shared" si="6"/>
        <v>2943.17</v>
      </c>
      <c r="H81" s="51">
        <f t="shared" si="6"/>
        <v>239</v>
      </c>
      <c r="I81" s="51"/>
      <c r="J81" s="51"/>
      <c r="K81" s="67"/>
      <c r="L81" s="51" t="str">
        <f t="shared" si="9"/>
        <v xml:space="preserve"> </v>
      </c>
      <c r="M81" s="67"/>
      <c r="N81" s="72"/>
      <c r="O81" s="72"/>
      <c r="P81" s="73">
        <f t="shared" si="8"/>
        <v>0</v>
      </c>
      <c r="Q81" s="67"/>
    </row>
    <row r="82" spans="1:17" ht="15" x14ac:dyDescent="0.2">
      <c r="A82" s="67"/>
      <c r="B82" s="67"/>
      <c r="C82" s="68"/>
      <c r="D82" s="67"/>
      <c r="E82" s="68"/>
      <c r="F82" s="67"/>
      <c r="G82" s="74">
        <f t="shared" si="6"/>
        <v>2943.17</v>
      </c>
      <c r="H82" s="51">
        <f t="shared" si="6"/>
        <v>239</v>
      </c>
      <c r="I82" s="51"/>
      <c r="J82" s="51"/>
      <c r="K82" s="67"/>
      <c r="L82" s="51" t="str">
        <f t="shared" si="9"/>
        <v xml:space="preserve"> </v>
      </c>
      <c r="M82" s="67"/>
      <c r="N82" s="72"/>
      <c r="O82" s="72"/>
      <c r="P82" s="73">
        <f t="shared" si="8"/>
        <v>0</v>
      </c>
      <c r="Q82" s="67"/>
    </row>
    <row r="83" spans="1:17" ht="15" x14ac:dyDescent="0.2">
      <c r="A83" s="67"/>
      <c r="B83" s="67"/>
      <c r="C83" s="68"/>
      <c r="D83" s="67"/>
      <c r="E83" s="68"/>
      <c r="F83" s="67"/>
      <c r="G83" s="74">
        <f t="shared" si="6"/>
        <v>2943.17</v>
      </c>
      <c r="H83" s="51">
        <f t="shared" si="6"/>
        <v>239</v>
      </c>
      <c r="I83" s="51"/>
      <c r="J83" s="51"/>
      <c r="K83" s="67"/>
      <c r="L83" s="51" t="str">
        <f t="shared" si="9"/>
        <v xml:space="preserve"> </v>
      </c>
      <c r="M83" s="67"/>
      <c r="N83" s="72"/>
      <c r="O83" s="72"/>
      <c r="P83" s="73">
        <f t="shared" si="8"/>
        <v>0</v>
      </c>
      <c r="Q83" s="67"/>
    </row>
    <row r="84" spans="1:17" ht="15" x14ac:dyDescent="0.2">
      <c r="A84" s="67"/>
      <c r="B84" s="67"/>
      <c r="C84" s="68"/>
      <c r="D84" s="67"/>
      <c r="E84" s="68"/>
      <c r="F84" s="67"/>
      <c r="G84" s="74">
        <f t="shared" si="6"/>
        <v>2943.17</v>
      </c>
      <c r="H84" s="51">
        <f t="shared" si="6"/>
        <v>239</v>
      </c>
      <c r="I84" s="51"/>
      <c r="J84" s="51"/>
      <c r="K84" s="67"/>
      <c r="L84" s="51" t="str">
        <f t="shared" si="9"/>
        <v xml:space="preserve"> </v>
      </c>
      <c r="M84" s="67"/>
      <c r="N84" s="72"/>
      <c r="O84" s="72"/>
      <c r="P84" s="73">
        <f t="shared" si="8"/>
        <v>0</v>
      </c>
      <c r="Q84" s="67"/>
    </row>
    <row r="85" spans="1:17" ht="15" x14ac:dyDescent="0.2">
      <c r="A85" s="67"/>
      <c r="B85" s="67"/>
      <c r="C85" s="68"/>
      <c r="D85" s="67"/>
      <c r="E85" s="68"/>
      <c r="F85" s="67"/>
      <c r="G85" s="74">
        <f t="shared" si="6"/>
        <v>2943.17</v>
      </c>
      <c r="H85" s="51">
        <f t="shared" si="6"/>
        <v>239</v>
      </c>
      <c r="I85" s="51"/>
      <c r="J85" s="51"/>
      <c r="K85" s="67"/>
      <c r="L85" s="51" t="str">
        <f t="shared" si="9"/>
        <v xml:space="preserve"> </v>
      </c>
      <c r="M85" s="67"/>
      <c r="N85" s="72"/>
      <c r="O85" s="72"/>
      <c r="P85" s="73">
        <f t="shared" si="8"/>
        <v>0</v>
      </c>
      <c r="Q85" s="67"/>
    </row>
    <row r="86" spans="1:17" ht="15" x14ac:dyDescent="0.2">
      <c r="A86" s="67"/>
      <c r="B86" s="67"/>
      <c r="C86" s="68"/>
      <c r="D86" s="67"/>
      <c r="E86" s="68"/>
      <c r="F86" s="67"/>
      <c r="G86" s="74">
        <f t="shared" si="6"/>
        <v>2943.17</v>
      </c>
      <c r="H86" s="51">
        <f t="shared" si="6"/>
        <v>239</v>
      </c>
      <c r="I86" s="51"/>
      <c r="J86" s="51"/>
      <c r="K86" s="67"/>
      <c r="L86" s="51" t="str">
        <f t="shared" si="9"/>
        <v xml:space="preserve"> </v>
      </c>
      <c r="M86" s="67"/>
      <c r="N86" s="72"/>
      <c r="O86" s="72"/>
      <c r="P86" s="73">
        <f t="shared" si="8"/>
        <v>0</v>
      </c>
      <c r="Q86" s="67"/>
    </row>
    <row r="87" spans="1:17" ht="15" x14ac:dyDescent="0.2">
      <c r="A87" s="67"/>
      <c r="B87" s="67"/>
      <c r="C87" s="68"/>
      <c r="D87" s="67"/>
      <c r="E87" s="68"/>
      <c r="F87" s="67"/>
      <c r="G87" s="74">
        <f t="shared" si="6"/>
        <v>2943.17</v>
      </c>
      <c r="H87" s="51">
        <f t="shared" si="6"/>
        <v>239</v>
      </c>
      <c r="I87" s="51"/>
      <c r="J87" s="51"/>
      <c r="K87" s="67"/>
      <c r="L87" s="51" t="str">
        <f t="shared" si="9"/>
        <v xml:space="preserve"> </v>
      </c>
      <c r="M87" s="67"/>
      <c r="N87" s="72"/>
      <c r="O87" s="72"/>
      <c r="P87" s="73">
        <f t="shared" si="8"/>
        <v>0</v>
      </c>
      <c r="Q87" s="67"/>
    </row>
    <row r="88" spans="1:17" ht="15" x14ac:dyDescent="0.2">
      <c r="A88" s="67"/>
      <c r="B88" s="67"/>
      <c r="C88" s="68"/>
      <c r="D88" s="67"/>
      <c r="E88" s="68"/>
      <c r="F88" s="67"/>
      <c r="G88" s="74">
        <f t="shared" si="6"/>
        <v>2943.17</v>
      </c>
      <c r="H88" s="51">
        <f t="shared" si="6"/>
        <v>239</v>
      </c>
      <c r="I88" s="51"/>
      <c r="J88" s="51"/>
      <c r="K88" s="67"/>
      <c r="L88" s="51" t="str">
        <f t="shared" si="9"/>
        <v xml:space="preserve"> </v>
      </c>
      <c r="M88" s="67"/>
      <c r="N88" s="72"/>
      <c r="O88" s="72"/>
      <c r="P88" s="73">
        <f t="shared" si="8"/>
        <v>0</v>
      </c>
      <c r="Q88" s="67"/>
    </row>
    <row r="89" spans="1:17" ht="15" x14ac:dyDescent="0.2">
      <c r="A89" s="67"/>
      <c r="B89" s="67"/>
      <c r="C89" s="68"/>
      <c r="D89" s="67"/>
      <c r="E89" s="68"/>
      <c r="F89" s="67"/>
      <c r="G89" s="74">
        <f t="shared" si="6"/>
        <v>2943.17</v>
      </c>
      <c r="H89" s="51">
        <f t="shared" si="6"/>
        <v>239</v>
      </c>
      <c r="I89" s="51"/>
      <c r="J89" s="51"/>
      <c r="K89" s="67"/>
      <c r="L89" s="51" t="str">
        <f t="shared" si="9"/>
        <v xml:space="preserve"> </v>
      </c>
      <c r="M89" s="67"/>
      <c r="N89" s="72"/>
      <c r="O89" s="72"/>
      <c r="P89" s="73">
        <f t="shared" si="8"/>
        <v>0</v>
      </c>
      <c r="Q89" s="67"/>
    </row>
    <row r="90" spans="1:17" ht="15" x14ac:dyDescent="0.2">
      <c r="A90" s="67"/>
      <c r="B90" s="67"/>
      <c r="C90" s="68"/>
      <c r="D90" s="67"/>
      <c r="E90" s="68"/>
      <c r="F90" s="67"/>
      <c r="G90" s="74">
        <f t="shared" si="6"/>
        <v>2943.17</v>
      </c>
      <c r="H90" s="51">
        <f t="shared" si="6"/>
        <v>239</v>
      </c>
      <c r="I90" s="51"/>
      <c r="J90" s="51"/>
      <c r="K90" s="67"/>
      <c r="L90" s="51" t="str">
        <f t="shared" si="9"/>
        <v xml:space="preserve"> </v>
      </c>
      <c r="M90" s="67"/>
      <c r="N90" s="72"/>
      <c r="O90" s="72"/>
      <c r="P90" s="73">
        <f t="shared" si="8"/>
        <v>0</v>
      </c>
      <c r="Q90" s="67"/>
    </row>
    <row r="91" spans="1:17" ht="15" x14ac:dyDescent="0.2">
      <c r="A91" s="67"/>
      <c r="B91" s="67"/>
      <c r="C91" s="68"/>
      <c r="D91" s="67"/>
      <c r="E91" s="68"/>
      <c r="F91" s="67"/>
      <c r="G91" s="74">
        <f t="shared" ref="G91:H118" si="10">G90-E91+C91</f>
        <v>2943.17</v>
      </c>
      <c r="H91" s="51">
        <f t="shared" si="10"/>
        <v>239</v>
      </c>
      <c r="I91" s="51"/>
      <c r="J91" s="51"/>
      <c r="K91" s="67"/>
      <c r="L91" s="51" t="str">
        <f t="shared" si="9"/>
        <v xml:space="preserve"> </v>
      </c>
      <c r="M91" s="67"/>
      <c r="N91" s="72"/>
      <c r="O91" s="72"/>
      <c r="P91" s="73">
        <f t="shared" si="8"/>
        <v>0</v>
      </c>
      <c r="Q91" s="67"/>
    </row>
    <row r="92" spans="1:17" ht="15" x14ac:dyDescent="0.2">
      <c r="A92" s="67"/>
      <c r="B92" s="67"/>
      <c r="C92" s="68"/>
      <c r="D92" s="67"/>
      <c r="E92" s="68"/>
      <c r="F92" s="67"/>
      <c r="G92" s="74">
        <f t="shared" si="10"/>
        <v>2943.17</v>
      </c>
      <c r="H92" s="51">
        <f t="shared" si="10"/>
        <v>239</v>
      </c>
      <c r="I92" s="51"/>
      <c r="J92" s="51"/>
      <c r="K92" s="67"/>
      <c r="L92" s="51" t="str">
        <f t="shared" si="9"/>
        <v xml:space="preserve"> </v>
      </c>
      <c r="M92" s="67"/>
      <c r="N92" s="72"/>
      <c r="O92" s="72"/>
      <c r="P92" s="73">
        <f t="shared" si="8"/>
        <v>0</v>
      </c>
      <c r="Q92" s="67"/>
    </row>
    <row r="93" spans="1:17" ht="15" x14ac:dyDescent="0.2">
      <c r="A93" s="67"/>
      <c r="B93" s="67"/>
      <c r="C93" s="68"/>
      <c r="D93" s="67"/>
      <c r="E93" s="68"/>
      <c r="F93" s="67"/>
      <c r="G93" s="74">
        <f t="shared" si="10"/>
        <v>2943.17</v>
      </c>
      <c r="H93" s="51">
        <f t="shared" si="10"/>
        <v>239</v>
      </c>
      <c r="I93" s="51"/>
      <c r="J93" s="51"/>
      <c r="K93" s="67"/>
      <c r="L93" s="51" t="str">
        <f t="shared" si="9"/>
        <v xml:space="preserve"> </v>
      </c>
      <c r="M93" s="67"/>
      <c r="N93" s="72"/>
      <c r="O93" s="72"/>
      <c r="P93" s="73">
        <f t="shared" si="8"/>
        <v>0</v>
      </c>
      <c r="Q93" s="67"/>
    </row>
    <row r="94" spans="1:17" ht="15" x14ac:dyDescent="0.2">
      <c r="A94" s="67"/>
      <c r="B94" s="67"/>
      <c r="C94" s="68"/>
      <c r="D94" s="67"/>
      <c r="E94" s="68"/>
      <c r="F94" s="67"/>
      <c r="G94" s="74">
        <f t="shared" si="10"/>
        <v>2943.17</v>
      </c>
      <c r="H94" s="51">
        <f t="shared" si="10"/>
        <v>239</v>
      </c>
      <c r="I94" s="51"/>
      <c r="J94" s="51"/>
      <c r="K94" s="67"/>
      <c r="L94" s="51" t="str">
        <f t="shared" si="9"/>
        <v xml:space="preserve"> </v>
      </c>
      <c r="M94" s="67"/>
      <c r="N94" s="72"/>
      <c r="O94" s="72"/>
      <c r="P94" s="73">
        <f t="shared" si="8"/>
        <v>0</v>
      </c>
      <c r="Q94" s="67"/>
    </row>
    <row r="95" spans="1:17" ht="15" x14ac:dyDescent="0.2">
      <c r="A95" s="67"/>
      <c r="B95" s="67"/>
      <c r="C95" s="68"/>
      <c r="D95" s="67"/>
      <c r="E95" s="68"/>
      <c r="F95" s="67"/>
      <c r="G95" s="74">
        <f t="shared" si="10"/>
        <v>2943.17</v>
      </c>
      <c r="H95" s="51">
        <f t="shared" si="10"/>
        <v>239</v>
      </c>
      <c r="I95" s="51"/>
      <c r="J95" s="51"/>
      <c r="K95" s="67"/>
      <c r="L95" s="51" t="str">
        <f t="shared" si="9"/>
        <v xml:space="preserve"> </v>
      </c>
      <c r="M95" s="67"/>
      <c r="N95" s="72"/>
      <c r="O95" s="72"/>
      <c r="P95" s="73">
        <f t="shared" si="8"/>
        <v>0</v>
      </c>
      <c r="Q95" s="67"/>
    </row>
    <row r="96" spans="1:17" ht="15" x14ac:dyDescent="0.2">
      <c r="A96" s="67"/>
      <c r="B96" s="67"/>
      <c r="C96" s="68"/>
      <c r="D96" s="67"/>
      <c r="E96" s="68"/>
      <c r="F96" s="67"/>
      <c r="G96" s="74">
        <f t="shared" si="10"/>
        <v>2943.17</v>
      </c>
      <c r="H96" s="51">
        <f t="shared" si="10"/>
        <v>239</v>
      </c>
      <c r="I96" s="51"/>
      <c r="J96" s="51"/>
      <c r="K96" s="67"/>
      <c r="L96" s="51" t="str">
        <f t="shared" si="9"/>
        <v xml:space="preserve"> </v>
      </c>
      <c r="M96" s="67"/>
      <c r="N96" s="72"/>
      <c r="O96" s="72"/>
      <c r="P96" s="73">
        <f t="shared" si="8"/>
        <v>0</v>
      </c>
      <c r="Q96" s="67"/>
    </row>
    <row r="97" spans="1:17" ht="15" x14ac:dyDescent="0.2">
      <c r="A97" s="67"/>
      <c r="B97" s="67"/>
      <c r="C97" s="68"/>
      <c r="D97" s="67"/>
      <c r="E97" s="68"/>
      <c r="F97" s="67"/>
      <c r="G97" s="74">
        <f t="shared" si="10"/>
        <v>2943.17</v>
      </c>
      <c r="H97" s="51">
        <f t="shared" si="10"/>
        <v>239</v>
      </c>
      <c r="I97" s="51"/>
      <c r="J97" s="51"/>
      <c r="K97" s="67"/>
      <c r="L97" s="51" t="str">
        <f t="shared" si="9"/>
        <v xml:space="preserve"> </v>
      </c>
      <c r="M97" s="67"/>
      <c r="N97" s="72"/>
      <c r="O97" s="72"/>
      <c r="P97" s="73">
        <f t="shared" si="8"/>
        <v>0</v>
      </c>
      <c r="Q97" s="67"/>
    </row>
    <row r="98" spans="1:17" ht="15" x14ac:dyDescent="0.2">
      <c r="A98" s="67"/>
      <c r="B98" s="67"/>
      <c r="C98" s="68"/>
      <c r="D98" s="67"/>
      <c r="E98" s="68"/>
      <c r="F98" s="67"/>
      <c r="G98" s="74">
        <f t="shared" si="10"/>
        <v>2943.17</v>
      </c>
      <c r="H98" s="51">
        <f t="shared" si="10"/>
        <v>239</v>
      </c>
      <c r="I98" s="51"/>
      <c r="J98" s="51"/>
      <c r="K98" s="67"/>
      <c r="L98" s="51" t="str">
        <f t="shared" si="9"/>
        <v xml:space="preserve"> </v>
      </c>
      <c r="M98" s="67"/>
      <c r="N98" s="72"/>
      <c r="O98" s="72"/>
      <c r="P98" s="73">
        <f t="shared" si="8"/>
        <v>0</v>
      </c>
      <c r="Q98" s="67"/>
    </row>
    <row r="99" spans="1:17" ht="15" x14ac:dyDescent="0.2">
      <c r="A99" s="67"/>
      <c r="B99" s="67"/>
      <c r="C99" s="68"/>
      <c r="D99" s="67"/>
      <c r="E99" s="68"/>
      <c r="F99" s="67"/>
      <c r="G99" s="74">
        <f t="shared" si="10"/>
        <v>2943.17</v>
      </c>
      <c r="H99" s="51">
        <f t="shared" si="10"/>
        <v>239</v>
      </c>
      <c r="I99" s="51"/>
      <c r="J99" s="51"/>
      <c r="K99" s="67"/>
      <c r="L99" s="51" t="str">
        <f t="shared" si="9"/>
        <v xml:space="preserve"> </v>
      </c>
      <c r="M99" s="67"/>
      <c r="N99" s="72"/>
      <c r="O99" s="72"/>
      <c r="P99" s="73">
        <f t="shared" si="8"/>
        <v>0</v>
      </c>
      <c r="Q99" s="67"/>
    </row>
    <row r="100" spans="1:17" ht="15" x14ac:dyDescent="0.2">
      <c r="A100" s="67"/>
      <c r="B100" s="67"/>
      <c r="C100" s="68"/>
      <c r="D100" s="67"/>
      <c r="E100" s="68"/>
      <c r="F100" s="67"/>
      <c r="G100" s="74">
        <f t="shared" si="10"/>
        <v>2943.17</v>
      </c>
      <c r="H100" s="51">
        <f t="shared" si="10"/>
        <v>239</v>
      </c>
      <c r="I100" s="51"/>
      <c r="J100" s="51"/>
      <c r="K100" s="67"/>
      <c r="L100" s="51" t="str">
        <f t="shared" si="9"/>
        <v xml:space="preserve"> </v>
      </c>
      <c r="M100" s="67"/>
      <c r="N100" s="72"/>
      <c r="O100" s="72"/>
      <c r="P100" s="73">
        <f t="shared" si="8"/>
        <v>0</v>
      </c>
      <c r="Q100" s="67"/>
    </row>
    <row r="101" spans="1:17" ht="15" x14ac:dyDescent="0.2">
      <c r="A101" s="67"/>
      <c r="B101" s="67"/>
      <c r="C101" s="68"/>
      <c r="D101" s="67"/>
      <c r="E101" s="68"/>
      <c r="F101" s="67"/>
      <c r="G101" s="74">
        <f t="shared" si="10"/>
        <v>2943.17</v>
      </c>
      <c r="H101" s="51">
        <f t="shared" si="10"/>
        <v>239</v>
      </c>
      <c r="I101" s="51"/>
      <c r="J101" s="51"/>
      <c r="K101" s="67"/>
      <c r="L101" s="51" t="str">
        <f t="shared" si="9"/>
        <v xml:space="preserve"> </v>
      </c>
      <c r="M101" s="67"/>
      <c r="N101" s="72"/>
      <c r="O101" s="72"/>
      <c r="P101" s="73">
        <f t="shared" si="8"/>
        <v>0</v>
      </c>
      <c r="Q101" s="67"/>
    </row>
    <row r="102" spans="1:17" ht="15" x14ac:dyDescent="0.2">
      <c r="A102" s="67"/>
      <c r="B102" s="67"/>
      <c r="C102" s="68"/>
      <c r="D102" s="67"/>
      <c r="E102" s="68"/>
      <c r="F102" s="67"/>
      <c r="G102" s="74">
        <f t="shared" si="10"/>
        <v>2943.17</v>
      </c>
      <c r="H102" s="51">
        <f t="shared" si="10"/>
        <v>239</v>
      </c>
      <c r="I102" s="51"/>
      <c r="J102" s="51"/>
      <c r="K102" s="67"/>
      <c r="L102" s="51" t="str">
        <f t="shared" si="9"/>
        <v xml:space="preserve"> </v>
      </c>
      <c r="M102" s="67"/>
      <c r="N102" s="72"/>
      <c r="O102" s="72"/>
      <c r="P102" s="73">
        <f t="shared" si="8"/>
        <v>0</v>
      </c>
      <c r="Q102" s="67"/>
    </row>
    <row r="103" spans="1:17" ht="15" x14ac:dyDescent="0.2">
      <c r="A103" s="67"/>
      <c r="B103" s="67"/>
      <c r="C103" s="68"/>
      <c r="D103" s="67"/>
      <c r="E103" s="68"/>
      <c r="F103" s="67"/>
      <c r="G103" s="74">
        <f t="shared" si="10"/>
        <v>2943.17</v>
      </c>
      <c r="H103" s="51">
        <f t="shared" si="10"/>
        <v>239</v>
      </c>
      <c r="I103" s="51"/>
      <c r="J103" s="51"/>
      <c r="K103" s="67"/>
      <c r="L103" s="51" t="str">
        <f t="shared" si="9"/>
        <v xml:space="preserve"> </v>
      </c>
      <c r="M103" s="67"/>
      <c r="N103" s="72"/>
      <c r="O103" s="72"/>
      <c r="P103" s="73">
        <f t="shared" si="8"/>
        <v>0</v>
      </c>
      <c r="Q103" s="67"/>
    </row>
    <row r="104" spans="1:17" ht="15" x14ac:dyDescent="0.2">
      <c r="A104" s="67"/>
      <c r="B104" s="67"/>
      <c r="C104" s="68"/>
      <c r="D104" s="67"/>
      <c r="E104" s="68"/>
      <c r="F104" s="67"/>
      <c r="G104" s="74">
        <f t="shared" si="10"/>
        <v>2943.17</v>
      </c>
      <c r="H104" s="51">
        <f t="shared" si="10"/>
        <v>239</v>
      </c>
      <c r="I104" s="51"/>
      <c r="J104" s="51"/>
      <c r="K104" s="67"/>
      <c r="L104" s="51" t="str">
        <f t="shared" si="9"/>
        <v xml:space="preserve"> </v>
      </c>
      <c r="M104" s="67"/>
      <c r="N104" s="72"/>
      <c r="O104" s="72"/>
      <c r="P104" s="73">
        <f t="shared" si="8"/>
        <v>0</v>
      </c>
      <c r="Q104" s="67"/>
    </row>
    <row r="105" spans="1:17" ht="15" x14ac:dyDescent="0.2">
      <c r="A105" s="67"/>
      <c r="B105" s="67"/>
      <c r="C105" s="68"/>
      <c r="D105" s="67"/>
      <c r="E105" s="68"/>
      <c r="F105" s="67"/>
      <c r="G105" s="74">
        <f t="shared" si="10"/>
        <v>2943.17</v>
      </c>
      <c r="H105" s="51">
        <f t="shared" si="10"/>
        <v>239</v>
      </c>
      <c r="I105" s="51"/>
      <c r="J105" s="51"/>
      <c r="K105" s="67"/>
      <c r="L105" s="51" t="str">
        <f t="shared" si="9"/>
        <v xml:space="preserve"> </v>
      </c>
      <c r="M105" s="67"/>
      <c r="N105" s="72"/>
      <c r="O105" s="72"/>
      <c r="P105" s="73">
        <f t="shared" si="8"/>
        <v>0</v>
      </c>
      <c r="Q105" s="67"/>
    </row>
    <row r="106" spans="1:17" ht="15" x14ac:dyDescent="0.2">
      <c r="A106" s="67"/>
      <c r="B106" s="67"/>
      <c r="C106" s="68"/>
      <c r="D106" s="67"/>
      <c r="E106" s="68"/>
      <c r="F106" s="67"/>
      <c r="G106" s="74">
        <f t="shared" si="10"/>
        <v>2943.17</v>
      </c>
      <c r="H106" s="51">
        <f t="shared" si="10"/>
        <v>239</v>
      </c>
      <c r="I106" s="51"/>
      <c r="J106" s="51"/>
      <c r="K106" s="67"/>
      <c r="L106" s="51" t="str">
        <f t="shared" si="9"/>
        <v xml:space="preserve"> </v>
      </c>
      <c r="M106" s="67"/>
      <c r="N106" s="72"/>
      <c r="O106" s="72"/>
      <c r="P106" s="73">
        <f t="shared" si="8"/>
        <v>0</v>
      </c>
      <c r="Q106" s="67"/>
    </row>
    <row r="107" spans="1:17" ht="15" x14ac:dyDescent="0.2">
      <c r="A107" s="67"/>
      <c r="B107" s="67"/>
      <c r="C107" s="68"/>
      <c r="D107" s="67"/>
      <c r="E107" s="68"/>
      <c r="F107" s="67"/>
      <c r="G107" s="74">
        <f t="shared" si="10"/>
        <v>2943.17</v>
      </c>
      <c r="H107" s="51">
        <f t="shared" si="10"/>
        <v>239</v>
      </c>
      <c r="I107" s="51"/>
      <c r="J107" s="51"/>
      <c r="K107" s="67"/>
      <c r="L107" s="51" t="str">
        <f t="shared" si="9"/>
        <v xml:space="preserve"> </v>
      </c>
      <c r="M107" s="67"/>
      <c r="N107" s="72"/>
      <c r="O107" s="72"/>
      <c r="P107" s="73">
        <f t="shared" si="8"/>
        <v>0</v>
      </c>
      <c r="Q107" s="67"/>
    </row>
    <row r="108" spans="1:17" ht="15" x14ac:dyDescent="0.2">
      <c r="A108" s="67"/>
      <c r="B108" s="67"/>
      <c r="C108" s="68"/>
      <c r="D108" s="67"/>
      <c r="E108" s="68"/>
      <c r="F108" s="67"/>
      <c r="G108" s="74">
        <f t="shared" si="10"/>
        <v>2943.17</v>
      </c>
      <c r="H108" s="51">
        <f t="shared" si="10"/>
        <v>239</v>
      </c>
      <c r="I108" s="51"/>
      <c r="J108" s="51"/>
      <c r="K108" s="67"/>
      <c r="L108" s="51" t="str">
        <f t="shared" si="9"/>
        <v xml:space="preserve"> </v>
      </c>
      <c r="M108" s="67"/>
      <c r="N108" s="72"/>
      <c r="O108" s="72"/>
      <c r="P108" s="73">
        <f t="shared" si="8"/>
        <v>0</v>
      </c>
      <c r="Q108" s="67"/>
    </row>
    <row r="109" spans="1:17" ht="15" x14ac:dyDescent="0.2">
      <c r="A109" s="67"/>
      <c r="B109" s="67"/>
      <c r="C109" s="68"/>
      <c r="D109" s="67"/>
      <c r="E109" s="68"/>
      <c r="F109" s="67"/>
      <c r="G109" s="74">
        <f t="shared" si="10"/>
        <v>2943.17</v>
      </c>
      <c r="H109" s="51">
        <f t="shared" si="10"/>
        <v>239</v>
      </c>
      <c r="I109" s="51"/>
      <c r="J109" s="51"/>
      <c r="K109" s="67"/>
      <c r="L109" s="51" t="str">
        <f t="shared" si="9"/>
        <v xml:space="preserve"> </v>
      </c>
      <c r="M109" s="67"/>
      <c r="N109" s="72"/>
      <c r="O109" s="72"/>
      <c r="P109" s="73">
        <f t="shared" si="8"/>
        <v>0</v>
      </c>
      <c r="Q109" s="67"/>
    </row>
    <row r="110" spans="1:17" ht="15" x14ac:dyDescent="0.2">
      <c r="A110" s="67"/>
      <c r="B110" s="67"/>
      <c r="C110" s="68"/>
      <c r="D110" s="67"/>
      <c r="E110" s="68"/>
      <c r="F110" s="67"/>
      <c r="G110" s="74">
        <f t="shared" si="10"/>
        <v>2943.17</v>
      </c>
      <c r="H110" s="51">
        <f t="shared" si="10"/>
        <v>239</v>
      </c>
      <c r="I110" s="51"/>
      <c r="J110" s="51"/>
      <c r="K110" s="67"/>
      <c r="L110" s="51" t="str">
        <f t="shared" si="9"/>
        <v xml:space="preserve"> </v>
      </c>
      <c r="M110" s="67"/>
      <c r="N110" s="72"/>
      <c r="O110" s="72"/>
      <c r="P110" s="73">
        <f t="shared" si="8"/>
        <v>0</v>
      </c>
      <c r="Q110" s="67"/>
    </row>
    <row r="111" spans="1:17" ht="15" x14ac:dyDescent="0.2">
      <c r="A111" s="67"/>
      <c r="B111" s="67"/>
      <c r="C111" s="68"/>
      <c r="D111" s="67"/>
      <c r="E111" s="68"/>
      <c r="F111" s="67"/>
      <c r="G111" s="74">
        <f t="shared" si="10"/>
        <v>2943.17</v>
      </c>
      <c r="H111" s="51">
        <f t="shared" si="10"/>
        <v>239</v>
      </c>
      <c r="I111" s="51"/>
      <c r="J111" s="51"/>
      <c r="K111" s="67"/>
      <c r="L111" s="51" t="str">
        <f t="shared" si="9"/>
        <v xml:space="preserve"> </v>
      </c>
      <c r="M111" s="67"/>
      <c r="N111" s="72"/>
      <c r="O111" s="72"/>
      <c r="P111" s="73">
        <f t="shared" si="8"/>
        <v>0</v>
      </c>
      <c r="Q111" s="67"/>
    </row>
    <row r="112" spans="1:17" ht="15" x14ac:dyDescent="0.2">
      <c r="A112" s="67"/>
      <c r="B112" s="67"/>
      <c r="C112" s="68"/>
      <c r="D112" s="67"/>
      <c r="E112" s="68"/>
      <c r="F112" s="67"/>
      <c r="G112" s="74">
        <f t="shared" si="10"/>
        <v>2943.17</v>
      </c>
      <c r="H112" s="51">
        <f t="shared" si="10"/>
        <v>239</v>
      </c>
      <c r="I112" s="51"/>
      <c r="J112" s="51"/>
      <c r="K112" s="67"/>
      <c r="L112" s="51" t="str">
        <f t="shared" si="9"/>
        <v xml:space="preserve"> </v>
      </c>
      <c r="M112" s="67"/>
      <c r="N112" s="72"/>
      <c r="O112" s="72"/>
      <c r="P112" s="73">
        <f t="shared" si="8"/>
        <v>0</v>
      </c>
      <c r="Q112" s="67"/>
    </row>
    <row r="113" spans="1:17" ht="15" x14ac:dyDescent="0.2">
      <c r="A113" s="67"/>
      <c r="B113" s="67"/>
      <c r="C113" s="68"/>
      <c r="D113" s="67"/>
      <c r="E113" s="68"/>
      <c r="F113" s="67"/>
      <c r="G113" s="74">
        <f t="shared" si="10"/>
        <v>2943.17</v>
      </c>
      <c r="H113" s="51">
        <f t="shared" si="10"/>
        <v>239</v>
      </c>
      <c r="I113" s="51"/>
      <c r="J113" s="51"/>
      <c r="K113" s="67"/>
      <c r="L113" s="51" t="str">
        <f t="shared" si="9"/>
        <v xml:space="preserve"> </v>
      </c>
      <c r="M113" s="67"/>
      <c r="N113" s="72"/>
      <c r="O113" s="72"/>
      <c r="P113" s="73">
        <f t="shared" si="8"/>
        <v>0</v>
      </c>
      <c r="Q113" s="67"/>
    </row>
    <row r="114" spans="1:17" ht="15" x14ac:dyDescent="0.2">
      <c r="A114" s="67"/>
      <c r="B114" s="67"/>
      <c r="C114" s="68"/>
      <c r="D114" s="67"/>
      <c r="E114" s="68"/>
      <c r="F114" s="67"/>
      <c r="G114" s="74">
        <f t="shared" si="10"/>
        <v>2943.17</v>
      </c>
      <c r="H114" s="51">
        <f t="shared" si="10"/>
        <v>239</v>
      </c>
      <c r="I114" s="51"/>
      <c r="J114" s="51"/>
      <c r="K114" s="67"/>
      <c r="L114" s="51" t="str">
        <f t="shared" si="9"/>
        <v xml:space="preserve"> </v>
      </c>
      <c r="M114" s="67"/>
      <c r="N114" s="72"/>
      <c r="O114" s="72"/>
      <c r="P114" s="73">
        <f t="shared" si="8"/>
        <v>0</v>
      </c>
      <c r="Q114" s="67"/>
    </row>
    <row r="115" spans="1:17" ht="15" x14ac:dyDescent="0.2">
      <c r="A115" s="67"/>
      <c r="B115" s="67"/>
      <c r="C115" s="68"/>
      <c r="D115" s="67"/>
      <c r="E115" s="68"/>
      <c r="F115" s="67"/>
      <c r="G115" s="74">
        <f t="shared" si="10"/>
        <v>2943.17</v>
      </c>
      <c r="H115" s="51">
        <f t="shared" si="10"/>
        <v>239</v>
      </c>
      <c r="I115" s="51"/>
      <c r="J115" s="51"/>
      <c r="K115" s="67"/>
      <c r="L115" s="51" t="str">
        <f t="shared" si="9"/>
        <v xml:space="preserve"> </v>
      </c>
      <c r="M115" s="67"/>
      <c r="N115" s="72"/>
      <c r="O115" s="72"/>
      <c r="P115" s="73">
        <f t="shared" si="8"/>
        <v>0</v>
      </c>
      <c r="Q115" s="67"/>
    </row>
    <row r="116" spans="1:17" ht="15" x14ac:dyDescent="0.2">
      <c r="A116" s="67"/>
      <c r="B116" s="67"/>
      <c r="C116" s="68"/>
      <c r="D116" s="67"/>
      <c r="E116" s="68"/>
      <c r="F116" s="67"/>
      <c r="G116" s="74">
        <f t="shared" si="10"/>
        <v>2943.17</v>
      </c>
      <c r="H116" s="51">
        <f t="shared" si="10"/>
        <v>239</v>
      </c>
      <c r="I116" s="51"/>
      <c r="J116" s="51"/>
      <c r="K116" s="67"/>
      <c r="L116" s="51" t="str">
        <f t="shared" si="9"/>
        <v xml:space="preserve"> </v>
      </c>
      <c r="M116" s="67"/>
      <c r="N116" s="72"/>
      <c r="O116" s="72"/>
      <c r="P116" s="73">
        <f t="shared" si="8"/>
        <v>0</v>
      </c>
      <c r="Q116" s="67"/>
    </row>
    <row r="117" spans="1:17" ht="15" x14ac:dyDescent="0.2">
      <c r="A117" s="67"/>
      <c r="B117" s="67"/>
      <c r="C117" s="68"/>
      <c r="D117" s="67"/>
      <c r="E117" s="68"/>
      <c r="F117" s="67"/>
      <c r="G117" s="74">
        <f t="shared" si="10"/>
        <v>2943.17</v>
      </c>
      <c r="H117" s="51">
        <f t="shared" si="10"/>
        <v>239</v>
      </c>
      <c r="I117" s="51"/>
      <c r="J117" s="51"/>
      <c r="K117" s="67"/>
      <c r="L117" s="51" t="str">
        <f t="shared" si="9"/>
        <v xml:space="preserve"> </v>
      </c>
      <c r="M117" s="67"/>
      <c r="N117" s="72"/>
      <c r="O117" s="72"/>
      <c r="P117" s="73">
        <f t="shared" si="8"/>
        <v>0</v>
      </c>
      <c r="Q117" s="67"/>
    </row>
    <row r="118" spans="1:17" ht="15" x14ac:dyDescent="0.2">
      <c r="A118" s="67"/>
      <c r="B118" s="67"/>
      <c r="C118" s="68"/>
      <c r="D118" s="67"/>
      <c r="E118" s="68"/>
      <c r="F118" s="67"/>
      <c r="G118" s="74">
        <f t="shared" si="10"/>
        <v>2943.17</v>
      </c>
      <c r="H118" s="51">
        <f t="shared" si="10"/>
        <v>239</v>
      </c>
      <c r="I118" s="51"/>
      <c r="J118" s="51"/>
      <c r="K118" s="67"/>
      <c r="L118" s="51" t="str">
        <f t="shared" si="9"/>
        <v xml:space="preserve"> </v>
      </c>
      <c r="M118" s="67"/>
      <c r="N118" s="72"/>
      <c r="O118" s="72"/>
      <c r="P118" s="73">
        <f t="shared" si="8"/>
        <v>0</v>
      </c>
      <c r="Q118" s="67"/>
    </row>
    <row r="119" spans="1:17" ht="15" x14ac:dyDescent="0.2">
      <c r="A119" s="67"/>
      <c r="B119" s="67"/>
      <c r="C119" s="68"/>
      <c r="D119" s="67"/>
      <c r="E119" s="68"/>
      <c r="F119" s="67"/>
      <c r="G119" s="74">
        <f t="shared" ref="G119:H182" si="11">G118-E119+C119</f>
        <v>2943.17</v>
      </c>
      <c r="H119" s="51">
        <f t="shared" si="11"/>
        <v>239</v>
      </c>
      <c r="I119" s="51"/>
      <c r="J119" s="51"/>
      <c r="K119" s="67"/>
      <c r="L119" s="51" t="str">
        <f t="shared" si="9"/>
        <v xml:space="preserve"> </v>
      </c>
      <c r="M119" s="67"/>
      <c r="N119" s="72"/>
      <c r="O119" s="72"/>
      <c r="P119" s="73">
        <f t="shared" si="8"/>
        <v>0</v>
      </c>
      <c r="Q119" s="67"/>
    </row>
    <row r="120" spans="1:17" ht="15" x14ac:dyDescent="0.2">
      <c r="A120" s="67"/>
      <c r="B120" s="67"/>
      <c r="C120" s="68"/>
      <c r="D120" s="67"/>
      <c r="E120" s="68"/>
      <c r="F120" s="67"/>
      <c r="G120" s="74">
        <f t="shared" si="11"/>
        <v>2943.17</v>
      </c>
      <c r="H120" s="51">
        <f t="shared" si="11"/>
        <v>239</v>
      </c>
      <c r="I120" s="51"/>
      <c r="J120" s="51"/>
      <c r="K120" s="67"/>
      <c r="L120" s="51" t="str">
        <f t="shared" si="9"/>
        <v xml:space="preserve"> </v>
      </c>
      <c r="M120" s="67"/>
      <c r="N120" s="72"/>
      <c r="O120" s="72"/>
      <c r="P120" s="73">
        <f t="shared" si="8"/>
        <v>0</v>
      </c>
      <c r="Q120" s="67"/>
    </row>
    <row r="121" spans="1:17" ht="15" x14ac:dyDescent="0.2">
      <c r="A121" s="67"/>
      <c r="B121" s="67"/>
      <c r="C121" s="68"/>
      <c r="D121" s="67"/>
      <c r="E121" s="68"/>
      <c r="F121" s="67"/>
      <c r="G121" s="74">
        <f t="shared" si="11"/>
        <v>2943.17</v>
      </c>
      <c r="H121" s="51">
        <f t="shared" si="11"/>
        <v>239</v>
      </c>
      <c r="I121" s="51"/>
      <c r="J121" s="51"/>
      <c r="K121" s="67"/>
      <c r="L121" s="51" t="str">
        <f t="shared" si="9"/>
        <v xml:space="preserve"> </v>
      </c>
      <c r="M121" s="67"/>
      <c r="N121" s="72"/>
      <c r="O121" s="72"/>
      <c r="P121" s="73">
        <f t="shared" si="8"/>
        <v>0</v>
      </c>
      <c r="Q121" s="67"/>
    </row>
    <row r="122" spans="1:17" ht="15" x14ac:dyDescent="0.2">
      <c r="A122" s="67"/>
      <c r="B122" s="67"/>
      <c r="C122" s="68"/>
      <c r="D122" s="67"/>
      <c r="E122" s="68"/>
      <c r="F122" s="67"/>
      <c r="G122" s="74">
        <f t="shared" si="11"/>
        <v>2943.17</v>
      </c>
      <c r="H122" s="51">
        <f t="shared" si="11"/>
        <v>239</v>
      </c>
      <c r="I122" s="51"/>
      <c r="J122" s="51"/>
      <c r="K122" s="67"/>
      <c r="L122" s="51" t="str">
        <f t="shared" si="9"/>
        <v xml:space="preserve"> </v>
      </c>
      <c r="M122" s="67"/>
      <c r="N122" s="72"/>
      <c r="O122" s="72"/>
      <c r="P122" s="73">
        <f t="shared" si="8"/>
        <v>0</v>
      </c>
      <c r="Q122" s="67"/>
    </row>
    <row r="123" spans="1:17" ht="15" x14ac:dyDescent="0.2">
      <c r="A123" s="67"/>
      <c r="B123" s="67"/>
      <c r="C123" s="68"/>
      <c r="D123" s="67"/>
      <c r="E123" s="68"/>
      <c r="F123" s="67"/>
      <c r="G123" s="74">
        <f t="shared" si="11"/>
        <v>2943.17</v>
      </c>
      <c r="H123" s="51">
        <f t="shared" si="11"/>
        <v>239</v>
      </c>
      <c r="I123" s="51"/>
      <c r="J123" s="51"/>
      <c r="K123" s="67"/>
      <c r="L123" s="51" t="str">
        <f t="shared" si="9"/>
        <v xml:space="preserve"> </v>
      </c>
      <c r="M123" s="67"/>
      <c r="N123" s="72"/>
      <c r="O123" s="72"/>
      <c r="P123" s="73">
        <f t="shared" si="8"/>
        <v>0</v>
      </c>
      <c r="Q123" s="67"/>
    </row>
    <row r="124" spans="1:17" ht="15" x14ac:dyDescent="0.2">
      <c r="A124" s="67"/>
      <c r="B124" s="67"/>
      <c r="C124" s="68"/>
      <c r="D124" s="67"/>
      <c r="E124" s="68"/>
      <c r="F124" s="67"/>
      <c r="G124" s="74">
        <f t="shared" si="11"/>
        <v>2943.17</v>
      </c>
      <c r="H124" s="51">
        <f t="shared" si="11"/>
        <v>239</v>
      </c>
      <c r="I124" s="51"/>
      <c r="J124" s="51"/>
      <c r="K124" s="67"/>
      <c r="L124" s="51" t="str">
        <f t="shared" si="9"/>
        <v xml:space="preserve"> </v>
      </c>
      <c r="M124" s="67"/>
      <c r="N124" s="72"/>
      <c r="O124" s="72"/>
      <c r="P124" s="73">
        <f t="shared" si="8"/>
        <v>0</v>
      </c>
      <c r="Q124" s="67"/>
    </row>
    <row r="125" spans="1:17" ht="15" x14ac:dyDescent="0.2">
      <c r="A125" s="67"/>
      <c r="B125" s="67"/>
      <c r="C125" s="68"/>
      <c r="D125" s="67"/>
      <c r="E125" s="68"/>
      <c r="F125" s="67"/>
      <c r="G125" s="74">
        <f t="shared" si="11"/>
        <v>2943.17</v>
      </c>
      <c r="H125" s="51">
        <f t="shared" si="11"/>
        <v>239</v>
      </c>
      <c r="I125" s="51"/>
      <c r="J125" s="51"/>
      <c r="K125" s="67"/>
      <c r="L125" s="51" t="str">
        <f t="shared" si="9"/>
        <v xml:space="preserve"> </v>
      </c>
      <c r="M125" s="67"/>
      <c r="N125" s="72"/>
      <c r="O125" s="72"/>
      <c r="P125" s="73">
        <f t="shared" si="8"/>
        <v>0</v>
      </c>
      <c r="Q125" s="67"/>
    </row>
    <row r="126" spans="1:17" ht="15" x14ac:dyDescent="0.2">
      <c r="A126" s="67"/>
      <c r="B126" s="67"/>
      <c r="C126" s="68"/>
      <c r="D126" s="67"/>
      <c r="E126" s="68"/>
      <c r="F126" s="67"/>
      <c r="G126" s="74">
        <f t="shared" si="11"/>
        <v>2943.17</v>
      </c>
      <c r="H126" s="51">
        <f t="shared" si="11"/>
        <v>239</v>
      </c>
      <c r="I126" s="51"/>
      <c r="J126" s="51"/>
      <c r="K126" s="67"/>
      <c r="L126" s="51" t="str">
        <f t="shared" si="9"/>
        <v xml:space="preserve"> </v>
      </c>
      <c r="M126" s="67"/>
      <c r="N126" s="72"/>
      <c r="O126" s="72"/>
      <c r="P126" s="73">
        <f t="shared" si="8"/>
        <v>0</v>
      </c>
      <c r="Q126" s="67"/>
    </row>
    <row r="127" spans="1:17" ht="15" x14ac:dyDescent="0.2">
      <c r="A127" s="67"/>
      <c r="B127" s="67"/>
      <c r="C127" s="68"/>
      <c r="D127" s="67"/>
      <c r="E127" s="68"/>
      <c r="F127" s="67"/>
      <c r="G127" s="74">
        <f t="shared" si="11"/>
        <v>2943.17</v>
      </c>
      <c r="H127" s="51">
        <f t="shared" si="11"/>
        <v>239</v>
      </c>
      <c r="I127" s="51"/>
      <c r="J127" s="51"/>
      <c r="K127" s="67"/>
      <c r="L127" s="51" t="str">
        <f t="shared" si="9"/>
        <v xml:space="preserve"> </v>
      </c>
      <c r="M127" s="67"/>
      <c r="N127" s="72"/>
      <c r="O127" s="72"/>
      <c r="P127" s="73">
        <f t="shared" si="8"/>
        <v>0</v>
      </c>
      <c r="Q127" s="67"/>
    </row>
    <row r="128" spans="1:17" ht="15" x14ac:dyDescent="0.2">
      <c r="A128" s="67"/>
      <c r="B128" s="67"/>
      <c r="C128" s="68"/>
      <c r="D128" s="67"/>
      <c r="E128" s="68"/>
      <c r="F128" s="67"/>
      <c r="G128" s="74">
        <f t="shared" si="11"/>
        <v>2943.17</v>
      </c>
      <c r="H128" s="51">
        <f t="shared" si="11"/>
        <v>239</v>
      </c>
      <c r="I128" s="51"/>
      <c r="J128" s="51"/>
      <c r="K128" s="67"/>
      <c r="L128" s="51" t="str">
        <f t="shared" si="9"/>
        <v xml:space="preserve"> </v>
      </c>
      <c r="M128" s="67"/>
      <c r="N128" s="72"/>
      <c r="O128" s="72"/>
      <c r="P128" s="73">
        <f t="shared" si="8"/>
        <v>0</v>
      </c>
      <c r="Q128" s="67"/>
    </row>
    <row r="129" spans="1:17" ht="15" x14ac:dyDescent="0.2">
      <c r="A129" s="67"/>
      <c r="B129" s="67"/>
      <c r="C129" s="68"/>
      <c r="D129" s="67"/>
      <c r="E129" s="68"/>
      <c r="F129" s="67"/>
      <c r="G129" s="74">
        <f t="shared" si="11"/>
        <v>2943.17</v>
      </c>
      <c r="H129" s="51">
        <f t="shared" si="11"/>
        <v>239</v>
      </c>
      <c r="I129" s="51"/>
      <c r="J129" s="51"/>
      <c r="K129" s="67"/>
      <c r="L129" s="51" t="str">
        <f t="shared" si="9"/>
        <v xml:space="preserve"> </v>
      </c>
      <c r="M129" s="67"/>
      <c r="N129" s="72"/>
      <c r="O129" s="72"/>
      <c r="P129" s="73">
        <f t="shared" si="8"/>
        <v>0</v>
      </c>
      <c r="Q129" s="67"/>
    </row>
    <row r="130" spans="1:17" ht="15" x14ac:dyDescent="0.2">
      <c r="A130" s="67"/>
      <c r="B130" s="67"/>
      <c r="C130" s="68"/>
      <c r="D130" s="67"/>
      <c r="E130" s="68"/>
      <c r="F130" s="67"/>
      <c r="G130" s="74">
        <f t="shared" si="11"/>
        <v>2943.17</v>
      </c>
      <c r="H130" s="51">
        <f t="shared" si="11"/>
        <v>239</v>
      </c>
      <c r="I130" s="51"/>
      <c r="J130" s="51"/>
      <c r="K130" s="67"/>
      <c r="L130" s="51" t="str">
        <f t="shared" si="9"/>
        <v xml:space="preserve"> </v>
      </c>
      <c r="M130" s="67"/>
      <c r="N130" s="72"/>
      <c r="O130" s="72"/>
      <c r="P130" s="73">
        <f t="shared" si="8"/>
        <v>0</v>
      </c>
      <c r="Q130" s="67"/>
    </row>
    <row r="131" spans="1:17" ht="15" x14ac:dyDescent="0.2">
      <c r="A131" s="67"/>
      <c r="B131" s="67"/>
      <c r="C131" s="68"/>
      <c r="D131" s="67"/>
      <c r="E131" s="68"/>
      <c r="F131" s="67"/>
      <c r="G131" s="74">
        <f t="shared" si="11"/>
        <v>2943.17</v>
      </c>
      <c r="H131" s="51">
        <f t="shared" si="11"/>
        <v>239</v>
      </c>
      <c r="I131" s="51"/>
      <c r="J131" s="51"/>
      <c r="K131" s="67"/>
      <c r="L131" s="51" t="str">
        <f t="shared" si="9"/>
        <v xml:space="preserve"> </v>
      </c>
      <c r="M131" s="67"/>
      <c r="N131" s="72"/>
      <c r="O131" s="72"/>
      <c r="P131" s="73">
        <f t="shared" si="8"/>
        <v>0</v>
      </c>
      <c r="Q131" s="67"/>
    </row>
    <row r="132" spans="1:17" ht="15" x14ac:dyDescent="0.2">
      <c r="A132" s="67"/>
      <c r="B132" s="67"/>
      <c r="C132" s="68"/>
      <c r="D132" s="67"/>
      <c r="E132" s="68"/>
      <c r="F132" s="67"/>
      <c r="G132" s="74">
        <f t="shared" si="11"/>
        <v>2943.17</v>
      </c>
      <c r="H132" s="51">
        <f t="shared" si="11"/>
        <v>239</v>
      </c>
      <c r="I132" s="51"/>
      <c r="J132" s="51"/>
      <c r="K132" s="67"/>
      <c r="L132" s="51" t="str">
        <f t="shared" si="9"/>
        <v xml:space="preserve"> </v>
      </c>
      <c r="M132" s="67"/>
      <c r="N132" s="72"/>
      <c r="O132" s="72"/>
      <c r="P132" s="73">
        <f t="shared" si="8"/>
        <v>0</v>
      </c>
      <c r="Q132" s="67"/>
    </row>
    <row r="133" spans="1:17" ht="15" x14ac:dyDescent="0.2">
      <c r="A133" s="67"/>
      <c r="B133" s="67"/>
      <c r="C133" s="68"/>
      <c r="D133" s="67"/>
      <c r="E133" s="68"/>
      <c r="F133" s="67"/>
      <c r="G133" s="74">
        <f t="shared" si="11"/>
        <v>2943.17</v>
      </c>
      <c r="H133" s="51">
        <f t="shared" si="11"/>
        <v>239</v>
      </c>
      <c r="I133" s="51"/>
      <c r="J133" s="51"/>
      <c r="K133" s="67"/>
      <c r="L133" s="51" t="str">
        <f t="shared" si="9"/>
        <v xml:space="preserve"> </v>
      </c>
      <c r="M133" s="67"/>
      <c r="N133" s="72"/>
      <c r="O133" s="72"/>
      <c r="P133" s="73">
        <f t="shared" si="8"/>
        <v>0</v>
      </c>
      <c r="Q133" s="67"/>
    </row>
    <row r="134" spans="1:17" ht="15" x14ac:dyDescent="0.2">
      <c r="A134" s="67"/>
      <c r="B134" s="67"/>
      <c r="C134" s="68"/>
      <c r="D134" s="67"/>
      <c r="E134" s="68"/>
      <c r="F134" s="67"/>
      <c r="G134" s="74">
        <f t="shared" si="11"/>
        <v>2943.17</v>
      </c>
      <c r="H134" s="51">
        <f t="shared" si="11"/>
        <v>239</v>
      </c>
      <c r="I134" s="51"/>
      <c r="J134" s="51"/>
      <c r="K134" s="67"/>
      <c r="L134" s="51" t="str">
        <f t="shared" si="9"/>
        <v xml:space="preserve"> </v>
      </c>
      <c r="M134" s="67"/>
      <c r="N134" s="72"/>
      <c r="O134" s="72"/>
      <c r="P134" s="73">
        <f t="shared" si="8"/>
        <v>0</v>
      </c>
      <c r="Q134" s="67"/>
    </row>
    <row r="135" spans="1:17" ht="15" x14ac:dyDescent="0.2">
      <c r="A135" s="67"/>
      <c r="B135" s="67"/>
      <c r="C135" s="68"/>
      <c r="D135" s="67"/>
      <c r="E135" s="68"/>
      <c r="F135" s="67"/>
      <c r="G135" s="74">
        <f t="shared" si="11"/>
        <v>2943.17</v>
      </c>
      <c r="H135" s="51">
        <f t="shared" si="11"/>
        <v>239</v>
      </c>
      <c r="I135" s="51"/>
      <c r="J135" s="51"/>
      <c r="K135" s="67"/>
      <c r="L135" s="51" t="str">
        <f t="shared" si="9"/>
        <v xml:space="preserve"> </v>
      </c>
      <c r="M135" s="67"/>
      <c r="N135" s="72"/>
      <c r="O135" s="72"/>
      <c r="P135" s="73">
        <f t="shared" si="8"/>
        <v>0</v>
      </c>
      <c r="Q135" s="67"/>
    </row>
    <row r="136" spans="1:17" ht="15" x14ac:dyDescent="0.2">
      <c r="A136" s="67"/>
      <c r="B136" s="67"/>
      <c r="C136" s="68"/>
      <c r="D136" s="67"/>
      <c r="E136" s="68"/>
      <c r="F136" s="67"/>
      <c r="G136" s="74">
        <f t="shared" si="11"/>
        <v>2943.17</v>
      </c>
      <c r="H136" s="51">
        <f t="shared" si="11"/>
        <v>239</v>
      </c>
      <c r="I136" s="51"/>
      <c r="J136" s="51"/>
      <c r="K136" s="67"/>
      <c r="L136" s="51" t="str">
        <f t="shared" si="9"/>
        <v xml:space="preserve"> </v>
      </c>
      <c r="M136" s="67"/>
      <c r="N136" s="72"/>
      <c r="O136" s="72"/>
      <c r="P136" s="73">
        <f t="shared" si="8"/>
        <v>0</v>
      </c>
      <c r="Q136" s="67"/>
    </row>
    <row r="137" spans="1:17" ht="15" x14ac:dyDescent="0.2">
      <c r="A137" s="67"/>
      <c r="B137" s="67"/>
      <c r="C137" s="68"/>
      <c r="D137" s="67"/>
      <c r="E137" s="68"/>
      <c r="F137" s="67"/>
      <c r="G137" s="74">
        <f t="shared" si="11"/>
        <v>2943.17</v>
      </c>
      <c r="H137" s="51">
        <f t="shared" si="11"/>
        <v>239</v>
      </c>
      <c r="I137" s="51"/>
      <c r="J137" s="51"/>
      <c r="K137" s="67"/>
      <c r="L137" s="51" t="str">
        <f t="shared" si="9"/>
        <v xml:space="preserve"> </v>
      </c>
      <c r="M137" s="67"/>
      <c r="N137" s="72"/>
      <c r="O137" s="72"/>
      <c r="P137" s="73">
        <f t="shared" si="8"/>
        <v>0</v>
      </c>
      <c r="Q137" s="67"/>
    </row>
    <row r="138" spans="1:17" ht="15" x14ac:dyDescent="0.2">
      <c r="A138" s="67"/>
      <c r="B138" s="67"/>
      <c r="C138" s="68"/>
      <c r="D138" s="67"/>
      <c r="E138" s="68"/>
      <c r="F138" s="67"/>
      <c r="G138" s="74">
        <f t="shared" si="11"/>
        <v>2943.17</v>
      </c>
      <c r="H138" s="51">
        <f t="shared" si="11"/>
        <v>239</v>
      </c>
      <c r="I138" s="51"/>
      <c r="J138" s="51"/>
      <c r="K138" s="67"/>
      <c r="L138" s="51" t="str">
        <f t="shared" si="9"/>
        <v xml:space="preserve"> </v>
      </c>
      <c r="M138" s="67"/>
      <c r="N138" s="72"/>
      <c r="O138" s="72"/>
      <c r="P138" s="73">
        <f t="shared" ref="P138:P201" si="12">O138*G138</f>
        <v>0</v>
      </c>
      <c r="Q138" s="67"/>
    </row>
    <row r="139" spans="1:17" ht="15" x14ac:dyDescent="0.2">
      <c r="A139" s="67"/>
      <c r="B139" s="67"/>
      <c r="C139" s="68"/>
      <c r="D139" s="67"/>
      <c r="E139" s="68"/>
      <c r="F139" s="67"/>
      <c r="G139" s="74">
        <f t="shared" si="11"/>
        <v>2943.17</v>
      </c>
      <c r="H139" s="51">
        <f t="shared" si="11"/>
        <v>239</v>
      </c>
      <c r="I139" s="51"/>
      <c r="J139" s="51"/>
      <c r="K139" s="67"/>
      <c r="L139" s="51" t="str">
        <f t="shared" si="9"/>
        <v xml:space="preserve"> </v>
      </c>
      <c r="M139" s="67"/>
      <c r="N139" s="72"/>
      <c r="O139" s="72"/>
      <c r="P139" s="73">
        <f t="shared" si="12"/>
        <v>0</v>
      </c>
      <c r="Q139" s="67"/>
    </row>
    <row r="140" spans="1:17" ht="15" x14ac:dyDescent="0.2">
      <c r="A140" s="67"/>
      <c r="B140" s="67"/>
      <c r="C140" s="68"/>
      <c r="D140" s="67"/>
      <c r="E140" s="68"/>
      <c r="F140" s="67"/>
      <c r="G140" s="74">
        <f t="shared" si="11"/>
        <v>2943.17</v>
      </c>
      <c r="H140" s="51">
        <f t="shared" si="11"/>
        <v>239</v>
      </c>
      <c r="I140" s="51"/>
      <c r="J140" s="51"/>
      <c r="K140" s="67"/>
      <c r="L140" s="51" t="str">
        <f t="shared" ref="L140:L203" si="13">IF(D140&gt;0,D140," ")</f>
        <v xml:space="preserve"> </v>
      </c>
      <c r="M140" s="67"/>
      <c r="N140" s="72"/>
      <c r="O140" s="72"/>
      <c r="P140" s="73">
        <f t="shared" si="12"/>
        <v>0</v>
      </c>
      <c r="Q140" s="67"/>
    </row>
    <row r="141" spans="1:17" ht="15" x14ac:dyDescent="0.2">
      <c r="A141" s="67"/>
      <c r="B141" s="67"/>
      <c r="C141" s="68"/>
      <c r="D141" s="67"/>
      <c r="E141" s="68"/>
      <c r="F141" s="67"/>
      <c r="G141" s="74">
        <f t="shared" si="11"/>
        <v>2943.17</v>
      </c>
      <c r="H141" s="51">
        <f t="shared" si="11"/>
        <v>239</v>
      </c>
      <c r="I141" s="51"/>
      <c r="J141" s="51"/>
      <c r="K141" s="67"/>
      <c r="L141" s="51" t="str">
        <f t="shared" si="13"/>
        <v xml:space="preserve"> </v>
      </c>
      <c r="M141" s="67"/>
      <c r="N141" s="72"/>
      <c r="O141" s="72"/>
      <c r="P141" s="73">
        <f t="shared" si="12"/>
        <v>0</v>
      </c>
      <c r="Q141" s="67"/>
    </row>
    <row r="142" spans="1:17" ht="15" x14ac:dyDescent="0.2">
      <c r="A142" s="67"/>
      <c r="B142" s="67"/>
      <c r="C142" s="68"/>
      <c r="D142" s="67"/>
      <c r="E142" s="68"/>
      <c r="F142" s="67"/>
      <c r="G142" s="74">
        <f t="shared" si="11"/>
        <v>2943.17</v>
      </c>
      <c r="H142" s="51">
        <f t="shared" si="11"/>
        <v>239</v>
      </c>
      <c r="I142" s="51"/>
      <c r="J142" s="51"/>
      <c r="K142" s="67"/>
      <c r="L142" s="51" t="str">
        <f t="shared" si="13"/>
        <v xml:space="preserve"> </v>
      </c>
      <c r="M142" s="67"/>
      <c r="N142" s="72"/>
      <c r="O142" s="72"/>
      <c r="P142" s="73">
        <f t="shared" si="12"/>
        <v>0</v>
      </c>
      <c r="Q142" s="67"/>
    </row>
    <row r="143" spans="1:17" ht="15" x14ac:dyDescent="0.2">
      <c r="A143" s="67"/>
      <c r="B143" s="67"/>
      <c r="C143" s="68"/>
      <c r="D143" s="67"/>
      <c r="E143" s="68"/>
      <c r="F143" s="67"/>
      <c r="G143" s="74">
        <f t="shared" si="11"/>
        <v>2943.17</v>
      </c>
      <c r="H143" s="51">
        <f t="shared" si="11"/>
        <v>239</v>
      </c>
      <c r="I143" s="51"/>
      <c r="J143" s="51"/>
      <c r="K143" s="67"/>
      <c r="L143" s="51" t="str">
        <f t="shared" si="13"/>
        <v xml:space="preserve"> </v>
      </c>
      <c r="M143" s="67"/>
      <c r="N143" s="72"/>
      <c r="O143" s="72"/>
      <c r="P143" s="73">
        <f t="shared" si="12"/>
        <v>0</v>
      </c>
      <c r="Q143" s="67"/>
    </row>
    <row r="144" spans="1:17" ht="15" x14ac:dyDescent="0.2">
      <c r="A144" s="67"/>
      <c r="B144" s="67"/>
      <c r="C144" s="68"/>
      <c r="D144" s="67"/>
      <c r="E144" s="68"/>
      <c r="F144" s="67"/>
      <c r="G144" s="74">
        <f t="shared" si="11"/>
        <v>2943.17</v>
      </c>
      <c r="H144" s="51">
        <f t="shared" si="11"/>
        <v>239</v>
      </c>
      <c r="I144" s="51"/>
      <c r="J144" s="51"/>
      <c r="K144" s="67"/>
      <c r="L144" s="51" t="str">
        <f t="shared" si="13"/>
        <v xml:space="preserve"> </v>
      </c>
      <c r="M144" s="67"/>
      <c r="N144" s="72"/>
      <c r="O144" s="72"/>
      <c r="P144" s="73">
        <f t="shared" si="12"/>
        <v>0</v>
      </c>
      <c r="Q144" s="67"/>
    </row>
    <row r="145" spans="1:17" ht="15" x14ac:dyDescent="0.2">
      <c r="A145" s="67"/>
      <c r="B145" s="67"/>
      <c r="C145" s="68"/>
      <c r="D145" s="67"/>
      <c r="E145" s="68"/>
      <c r="F145" s="67"/>
      <c r="G145" s="74">
        <f t="shared" si="11"/>
        <v>2943.17</v>
      </c>
      <c r="H145" s="51">
        <f t="shared" si="11"/>
        <v>239</v>
      </c>
      <c r="I145" s="51"/>
      <c r="J145" s="51"/>
      <c r="K145" s="67"/>
      <c r="L145" s="51" t="str">
        <f t="shared" si="13"/>
        <v xml:space="preserve"> </v>
      </c>
      <c r="M145" s="67"/>
      <c r="N145" s="72"/>
      <c r="O145" s="72"/>
      <c r="P145" s="73">
        <f t="shared" si="12"/>
        <v>0</v>
      </c>
      <c r="Q145" s="67"/>
    </row>
    <row r="146" spans="1:17" ht="15" x14ac:dyDescent="0.2">
      <c r="A146" s="67"/>
      <c r="B146" s="67"/>
      <c r="C146" s="68"/>
      <c r="D146" s="67"/>
      <c r="E146" s="68"/>
      <c r="F146" s="67"/>
      <c r="G146" s="74">
        <f t="shared" si="11"/>
        <v>2943.17</v>
      </c>
      <c r="H146" s="51">
        <f t="shared" si="11"/>
        <v>239</v>
      </c>
      <c r="I146" s="51"/>
      <c r="J146" s="51"/>
      <c r="K146" s="67"/>
      <c r="L146" s="51" t="str">
        <f t="shared" si="13"/>
        <v xml:space="preserve"> </v>
      </c>
      <c r="M146" s="67"/>
      <c r="N146" s="72"/>
      <c r="O146" s="72"/>
      <c r="P146" s="73">
        <f t="shared" si="12"/>
        <v>0</v>
      </c>
      <c r="Q146" s="67"/>
    </row>
    <row r="147" spans="1:17" ht="15" x14ac:dyDescent="0.2">
      <c r="A147" s="67"/>
      <c r="B147" s="67"/>
      <c r="C147" s="68"/>
      <c r="D147" s="67"/>
      <c r="E147" s="68"/>
      <c r="F147" s="67"/>
      <c r="G147" s="74">
        <f t="shared" si="11"/>
        <v>2943.17</v>
      </c>
      <c r="H147" s="51">
        <f t="shared" si="11"/>
        <v>239</v>
      </c>
      <c r="I147" s="51"/>
      <c r="J147" s="51"/>
      <c r="K147" s="67"/>
      <c r="L147" s="51" t="str">
        <f t="shared" si="13"/>
        <v xml:space="preserve"> </v>
      </c>
      <c r="M147" s="67"/>
      <c r="N147" s="72"/>
      <c r="O147" s="72"/>
      <c r="P147" s="73">
        <f t="shared" si="12"/>
        <v>0</v>
      </c>
      <c r="Q147" s="67"/>
    </row>
    <row r="148" spans="1:17" ht="15" x14ac:dyDescent="0.2">
      <c r="A148" s="67"/>
      <c r="B148" s="67"/>
      <c r="C148" s="68"/>
      <c r="D148" s="67"/>
      <c r="E148" s="68"/>
      <c r="F148" s="67"/>
      <c r="G148" s="74">
        <f t="shared" si="11"/>
        <v>2943.17</v>
      </c>
      <c r="H148" s="51">
        <f t="shared" si="11"/>
        <v>239</v>
      </c>
      <c r="I148" s="51"/>
      <c r="J148" s="51"/>
      <c r="K148" s="67"/>
      <c r="L148" s="51" t="str">
        <f t="shared" si="13"/>
        <v xml:space="preserve"> </v>
      </c>
      <c r="M148" s="67"/>
      <c r="N148" s="72"/>
      <c r="O148" s="72"/>
      <c r="P148" s="73">
        <f t="shared" si="12"/>
        <v>0</v>
      </c>
      <c r="Q148" s="67"/>
    </row>
    <row r="149" spans="1:17" ht="15" x14ac:dyDescent="0.2">
      <c r="A149" s="67"/>
      <c r="B149" s="67"/>
      <c r="C149" s="68"/>
      <c r="D149" s="67"/>
      <c r="E149" s="68"/>
      <c r="F149" s="67"/>
      <c r="G149" s="74">
        <f t="shared" si="11"/>
        <v>2943.17</v>
      </c>
      <c r="H149" s="51">
        <f t="shared" si="11"/>
        <v>239</v>
      </c>
      <c r="I149" s="51"/>
      <c r="J149" s="51"/>
      <c r="K149" s="67"/>
      <c r="L149" s="51" t="str">
        <f t="shared" si="13"/>
        <v xml:space="preserve"> </v>
      </c>
      <c r="M149" s="67"/>
      <c r="N149" s="72"/>
      <c r="O149" s="72"/>
      <c r="P149" s="73">
        <f t="shared" si="12"/>
        <v>0</v>
      </c>
      <c r="Q149" s="67"/>
    </row>
    <row r="150" spans="1:17" ht="15" x14ac:dyDescent="0.2">
      <c r="A150" s="67"/>
      <c r="B150" s="67"/>
      <c r="C150" s="68"/>
      <c r="D150" s="67"/>
      <c r="E150" s="68"/>
      <c r="F150" s="67"/>
      <c r="G150" s="74">
        <f t="shared" si="11"/>
        <v>2943.17</v>
      </c>
      <c r="H150" s="51">
        <f t="shared" si="11"/>
        <v>239</v>
      </c>
      <c r="I150" s="51"/>
      <c r="J150" s="51"/>
      <c r="K150" s="67"/>
      <c r="L150" s="51" t="str">
        <f t="shared" si="13"/>
        <v xml:space="preserve"> </v>
      </c>
      <c r="M150" s="67"/>
      <c r="N150" s="72"/>
      <c r="O150" s="72"/>
      <c r="P150" s="73">
        <f t="shared" si="12"/>
        <v>0</v>
      </c>
      <c r="Q150" s="67"/>
    </row>
    <row r="151" spans="1:17" ht="15" x14ac:dyDescent="0.2">
      <c r="A151" s="67"/>
      <c r="B151" s="67"/>
      <c r="C151" s="68"/>
      <c r="D151" s="67"/>
      <c r="E151" s="68"/>
      <c r="F151" s="67"/>
      <c r="G151" s="74">
        <f t="shared" si="11"/>
        <v>2943.17</v>
      </c>
      <c r="H151" s="51">
        <f t="shared" si="11"/>
        <v>239</v>
      </c>
      <c r="I151" s="51"/>
      <c r="J151" s="51"/>
      <c r="K151" s="67"/>
      <c r="L151" s="51" t="str">
        <f t="shared" si="13"/>
        <v xml:space="preserve"> </v>
      </c>
      <c r="M151" s="67"/>
      <c r="N151" s="72"/>
      <c r="O151" s="72"/>
      <c r="P151" s="73">
        <f t="shared" si="12"/>
        <v>0</v>
      </c>
      <c r="Q151" s="67"/>
    </row>
    <row r="152" spans="1:17" ht="15" x14ac:dyDescent="0.2">
      <c r="A152" s="67"/>
      <c r="B152" s="67"/>
      <c r="C152" s="68"/>
      <c r="D152" s="67"/>
      <c r="E152" s="68"/>
      <c r="F152" s="67"/>
      <c r="G152" s="74">
        <f t="shared" si="11"/>
        <v>2943.17</v>
      </c>
      <c r="H152" s="51">
        <f t="shared" si="11"/>
        <v>239</v>
      </c>
      <c r="I152" s="51"/>
      <c r="J152" s="51"/>
      <c r="K152" s="67"/>
      <c r="L152" s="51" t="str">
        <f t="shared" si="13"/>
        <v xml:space="preserve"> </v>
      </c>
      <c r="M152" s="67"/>
      <c r="N152" s="72"/>
      <c r="O152" s="72"/>
      <c r="P152" s="73">
        <f t="shared" si="12"/>
        <v>0</v>
      </c>
      <c r="Q152" s="67"/>
    </row>
    <row r="153" spans="1:17" ht="15" x14ac:dyDescent="0.2">
      <c r="A153" s="67"/>
      <c r="B153" s="67"/>
      <c r="C153" s="68"/>
      <c r="D153" s="67"/>
      <c r="E153" s="68"/>
      <c r="F153" s="67"/>
      <c r="G153" s="74">
        <f t="shared" si="11"/>
        <v>2943.17</v>
      </c>
      <c r="H153" s="51">
        <f t="shared" si="11"/>
        <v>239</v>
      </c>
      <c r="I153" s="51"/>
      <c r="J153" s="51"/>
      <c r="K153" s="67"/>
      <c r="L153" s="51" t="str">
        <f t="shared" si="13"/>
        <v xml:space="preserve"> </v>
      </c>
      <c r="M153" s="67"/>
      <c r="N153" s="72"/>
      <c r="O153" s="72"/>
      <c r="P153" s="73">
        <f t="shared" si="12"/>
        <v>0</v>
      </c>
      <c r="Q153" s="67"/>
    </row>
    <row r="154" spans="1:17" ht="15" x14ac:dyDescent="0.2">
      <c r="A154" s="67"/>
      <c r="B154" s="67"/>
      <c r="C154" s="68"/>
      <c r="D154" s="67"/>
      <c r="E154" s="68"/>
      <c r="F154" s="67"/>
      <c r="G154" s="74">
        <f t="shared" si="11"/>
        <v>2943.17</v>
      </c>
      <c r="H154" s="51">
        <f t="shared" si="11"/>
        <v>239</v>
      </c>
      <c r="I154" s="51"/>
      <c r="J154" s="51"/>
      <c r="K154" s="67"/>
      <c r="L154" s="51" t="str">
        <f t="shared" si="13"/>
        <v xml:space="preserve"> </v>
      </c>
      <c r="M154" s="67"/>
      <c r="N154" s="72"/>
      <c r="O154" s="72"/>
      <c r="P154" s="73">
        <f t="shared" si="12"/>
        <v>0</v>
      </c>
      <c r="Q154" s="67"/>
    </row>
    <row r="155" spans="1:17" ht="15" x14ac:dyDescent="0.2">
      <c r="A155" s="67"/>
      <c r="B155" s="67"/>
      <c r="C155" s="68"/>
      <c r="D155" s="67"/>
      <c r="E155" s="68"/>
      <c r="F155" s="67"/>
      <c r="G155" s="74">
        <f t="shared" si="11"/>
        <v>2943.17</v>
      </c>
      <c r="H155" s="51">
        <f t="shared" si="11"/>
        <v>239</v>
      </c>
      <c r="I155" s="51"/>
      <c r="J155" s="51"/>
      <c r="K155" s="67"/>
      <c r="L155" s="51" t="str">
        <f t="shared" si="13"/>
        <v xml:space="preserve"> </v>
      </c>
      <c r="M155" s="67"/>
      <c r="N155" s="72"/>
      <c r="O155" s="72"/>
      <c r="P155" s="73">
        <f t="shared" si="12"/>
        <v>0</v>
      </c>
      <c r="Q155" s="67"/>
    </row>
    <row r="156" spans="1:17" ht="15" x14ac:dyDescent="0.2">
      <c r="A156" s="67"/>
      <c r="B156" s="67"/>
      <c r="C156" s="68"/>
      <c r="D156" s="67"/>
      <c r="E156" s="68"/>
      <c r="F156" s="67"/>
      <c r="G156" s="74">
        <f t="shared" si="11"/>
        <v>2943.17</v>
      </c>
      <c r="H156" s="51">
        <f t="shared" si="11"/>
        <v>239</v>
      </c>
      <c r="I156" s="51"/>
      <c r="J156" s="51"/>
      <c r="K156" s="67"/>
      <c r="L156" s="51" t="str">
        <f t="shared" si="13"/>
        <v xml:space="preserve"> </v>
      </c>
      <c r="M156" s="67"/>
      <c r="N156" s="72"/>
      <c r="O156" s="72"/>
      <c r="P156" s="73">
        <f t="shared" si="12"/>
        <v>0</v>
      </c>
      <c r="Q156" s="67"/>
    </row>
    <row r="157" spans="1:17" ht="15" x14ac:dyDescent="0.2">
      <c r="A157" s="67"/>
      <c r="B157" s="67"/>
      <c r="C157" s="68"/>
      <c r="D157" s="67"/>
      <c r="E157" s="68"/>
      <c r="F157" s="67"/>
      <c r="G157" s="74">
        <f t="shared" si="11"/>
        <v>2943.17</v>
      </c>
      <c r="H157" s="51">
        <f t="shared" si="11"/>
        <v>239</v>
      </c>
      <c r="I157" s="51"/>
      <c r="J157" s="51"/>
      <c r="K157" s="67"/>
      <c r="L157" s="51" t="str">
        <f t="shared" si="13"/>
        <v xml:space="preserve"> </v>
      </c>
      <c r="M157" s="67"/>
      <c r="N157" s="72"/>
      <c r="O157" s="72"/>
      <c r="P157" s="73">
        <f t="shared" si="12"/>
        <v>0</v>
      </c>
      <c r="Q157" s="67"/>
    </row>
    <row r="158" spans="1:17" ht="15" x14ac:dyDescent="0.2">
      <c r="A158" s="67"/>
      <c r="B158" s="67"/>
      <c r="C158" s="68"/>
      <c r="D158" s="67"/>
      <c r="E158" s="68"/>
      <c r="F158" s="67"/>
      <c r="G158" s="74">
        <f t="shared" si="11"/>
        <v>2943.17</v>
      </c>
      <c r="H158" s="51">
        <f t="shared" si="11"/>
        <v>239</v>
      </c>
      <c r="I158" s="51"/>
      <c r="J158" s="51"/>
      <c r="K158" s="67"/>
      <c r="L158" s="51" t="str">
        <f t="shared" si="13"/>
        <v xml:space="preserve"> </v>
      </c>
      <c r="M158" s="67"/>
      <c r="N158" s="72"/>
      <c r="O158" s="72"/>
      <c r="P158" s="73">
        <f t="shared" si="12"/>
        <v>0</v>
      </c>
      <c r="Q158" s="67"/>
    </row>
    <row r="159" spans="1:17" ht="15" x14ac:dyDescent="0.2">
      <c r="A159" s="67"/>
      <c r="B159" s="67"/>
      <c r="C159" s="68"/>
      <c r="D159" s="67"/>
      <c r="E159" s="68"/>
      <c r="F159" s="67"/>
      <c r="G159" s="74">
        <f t="shared" si="11"/>
        <v>2943.17</v>
      </c>
      <c r="H159" s="51">
        <f t="shared" si="11"/>
        <v>239</v>
      </c>
      <c r="I159" s="51"/>
      <c r="J159" s="51"/>
      <c r="K159" s="67"/>
      <c r="L159" s="51" t="str">
        <f t="shared" si="13"/>
        <v xml:space="preserve"> </v>
      </c>
      <c r="M159" s="67"/>
      <c r="N159" s="72"/>
      <c r="O159" s="72"/>
      <c r="P159" s="73">
        <f t="shared" si="12"/>
        <v>0</v>
      </c>
      <c r="Q159" s="67"/>
    </row>
    <row r="160" spans="1:17" ht="15" x14ac:dyDescent="0.2">
      <c r="A160" s="67"/>
      <c r="B160" s="67"/>
      <c r="C160" s="68"/>
      <c r="D160" s="67"/>
      <c r="E160" s="68"/>
      <c r="F160" s="67"/>
      <c r="G160" s="74">
        <f t="shared" si="11"/>
        <v>2943.17</v>
      </c>
      <c r="H160" s="51">
        <f t="shared" si="11"/>
        <v>239</v>
      </c>
      <c r="I160" s="51"/>
      <c r="J160" s="51"/>
      <c r="K160" s="67"/>
      <c r="L160" s="51" t="str">
        <f t="shared" si="13"/>
        <v xml:space="preserve"> </v>
      </c>
      <c r="M160" s="67"/>
      <c r="N160" s="72"/>
      <c r="O160" s="72"/>
      <c r="P160" s="73">
        <f t="shared" si="12"/>
        <v>0</v>
      </c>
      <c r="Q160" s="67"/>
    </row>
    <row r="161" spans="1:17" ht="15" x14ac:dyDescent="0.2">
      <c r="A161" s="67"/>
      <c r="B161" s="67"/>
      <c r="C161" s="68"/>
      <c r="D161" s="67"/>
      <c r="E161" s="68"/>
      <c r="F161" s="67"/>
      <c r="G161" s="74">
        <f t="shared" si="11"/>
        <v>2943.17</v>
      </c>
      <c r="H161" s="51">
        <f t="shared" si="11"/>
        <v>239</v>
      </c>
      <c r="I161" s="51"/>
      <c r="J161" s="51"/>
      <c r="K161" s="67"/>
      <c r="L161" s="51" t="str">
        <f t="shared" si="13"/>
        <v xml:space="preserve"> </v>
      </c>
      <c r="M161" s="67"/>
      <c r="N161" s="72"/>
      <c r="O161" s="72"/>
      <c r="P161" s="73">
        <f t="shared" si="12"/>
        <v>0</v>
      </c>
      <c r="Q161" s="67"/>
    </row>
    <row r="162" spans="1:17" ht="15" x14ac:dyDescent="0.2">
      <c r="A162" s="67"/>
      <c r="B162" s="67"/>
      <c r="C162" s="68"/>
      <c r="D162" s="67"/>
      <c r="E162" s="68"/>
      <c r="F162" s="67"/>
      <c r="G162" s="74">
        <f t="shared" si="11"/>
        <v>2943.17</v>
      </c>
      <c r="H162" s="51">
        <f t="shared" si="11"/>
        <v>239</v>
      </c>
      <c r="I162" s="51"/>
      <c r="J162" s="51"/>
      <c r="K162" s="67"/>
      <c r="L162" s="51" t="str">
        <f t="shared" si="13"/>
        <v xml:space="preserve"> </v>
      </c>
      <c r="M162" s="67"/>
      <c r="N162" s="72"/>
      <c r="O162" s="72"/>
      <c r="P162" s="73">
        <f t="shared" si="12"/>
        <v>0</v>
      </c>
      <c r="Q162" s="67"/>
    </row>
    <row r="163" spans="1:17" ht="15" x14ac:dyDescent="0.2">
      <c r="A163" s="67"/>
      <c r="B163" s="67"/>
      <c r="C163" s="68"/>
      <c r="D163" s="67"/>
      <c r="E163" s="68"/>
      <c r="F163" s="67"/>
      <c r="G163" s="74">
        <f t="shared" si="11"/>
        <v>2943.17</v>
      </c>
      <c r="H163" s="51">
        <f t="shared" si="11"/>
        <v>239</v>
      </c>
      <c r="I163" s="51"/>
      <c r="J163" s="51"/>
      <c r="K163" s="67"/>
      <c r="L163" s="51" t="str">
        <f t="shared" si="13"/>
        <v xml:space="preserve"> </v>
      </c>
      <c r="M163" s="67"/>
      <c r="N163" s="72"/>
      <c r="O163" s="72"/>
      <c r="P163" s="73">
        <f t="shared" si="12"/>
        <v>0</v>
      </c>
      <c r="Q163" s="67"/>
    </row>
    <row r="164" spans="1:17" ht="15" x14ac:dyDescent="0.2">
      <c r="A164" s="67"/>
      <c r="B164" s="67"/>
      <c r="C164" s="68"/>
      <c r="D164" s="67"/>
      <c r="E164" s="68"/>
      <c r="F164" s="67"/>
      <c r="G164" s="74">
        <f t="shared" si="11"/>
        <v>2943.17</v>
      </c>
      <c r="H164" s="51">
        <f t="shared" si="11"/>
        <v>239</v>
      </c>
      <c r="I164" s="51"/>
      <c r="J164" s="51"/>
      <c r="K164" s="67"/>
      <c r="L164" s="51" t="str">
        <f t="shared" si="13"/>
        <v xml:space="preserve"> </v>
      </c>
      <c r="M164" s="67"/>
      <c r="N164" s="72"/>
      <c r="O164" s="72"/>
      <c r="P164" s="73">
        <f t="shared" si="12"/>
        <v>0</v>
      </c>
      <c r="Q164" s="67"/>
    </row>
    <row r="165" spans="1:17" ht="15" x14ac:dyDescent="0.2">
      <c r="A165" s="67"/>
      <c r="B165" s="67"/>
      <c r="C165" s="68"/>
      <c r="D165" s="67"/>
      <c r="E165" s="68"/>
      <c r="F165" s="67"/>
      <c r="G165" s="74">
        <f t="shared" si="11"/>
        <v>2943.17</v>
      </c>
      <c r="H165" s="51">
        <f t="shared" si="11"/>
        <v>239</v>
      </c>
      <c r="I165" s="51"/>
      <c r="J165" s="51"/>
      <c r="K165" s="67"/>
      <c r="L165" s="51" t="str">
        <f t="shared" si="13"/>
        <v xml:space="preserve"> </v>
      </c>
      <c r="M165" s="67"/>
      <c r="N165" s="72"/>
      <c r="O165" s="72"/>
      <c r="P165" s="73">
        <f t="shared" si="12"/>
        <v>0</v>
      </c>
      <c r="Q165" s="67"/>
    </row>
    <row r="166" spans="1:17" ht="15" x14ac:dyDescent="0.2">
      <c r="A166" s="67"/>
      <c r="B166" s="67"/>
      <c r="C166" s="68"/>
      <c r="D166" s="67"/>
      <c r="E166" s="68"/>
      <c r="F166" s="67"/>
      <c r="G166" s="74">
        <f t="shared" si="11"/>
        <v>2943.17</v>
      </c>
      <c r="H166" s="51">
        <f t="shared" si="11"/>
        <v>239</v>
      </c>
      <c r="I166" s="51"/>
      <c r="J166" s="51"/>
      <c r="K166" s="67"/>
      <c r="L166" s="51" t="str">
        <f t="shared" si="13"/>
        <v xml:space="preserve"> </v>
      </c>
      <c r="M166" s="67"/>
      <c r="N166" s="72"/>
      <c r="O166" s="72"/>
      <c r="P166" s="73">
        <f t="shared" si="12"/>
        <v>0</v>
      </c>
      <c r="Q166" s="67"/>
    </row>
    <row r="167" spans="1:17" ht="15" x14ac:dyDescent="0.2">
      <c r="A167" s="67"/>
      <c r="B167" s="67"/>
      <c r="C167" s="68"/>
      <c r="D167" s="67"/>
      <c r="E167" s="68"/>
      <c r="F167" s="67"/>
      <c r="G167" s="74">
        <f t="shared" si="11"/>
        <v>2943.17</v>
      </c>
      <c r="H167" s="51">
        <f t="shared" si="11"/>
        <v>239</v>
      </c>
      <c r="I167" s="51"/>
      <c r="J167" s="51"/>
      <c r="K167" s="67"/>
      <c r="L167" s="51" t="str">
        <f t="shared" si="13"/>
        <v xml:space="preserve"> </v>
      </c>
      <c r="M167" s="67"/>
      <c r="N167" s="72"/>
      <c r="O167" s="72"/>
      <c r="P167" s="73">
        <f t="shared" si="12"/>
        <v>0</v>
      </c>
      <c r="Q167" s="67"/>
    </row>
    <row r="168" spans="1:17" ht="15" x14ac:dyDescent="0.2">
      <c r="A168" s="67"/>
      <c r="B168" s="67"/>
      <c r="C168" s="68"/>
      <c r="D168" s="67"/>
      <c r="E168" s="68"/>
      <c r="F168" s="67"/>
      <c r="G168" s="74">
        <f t="shared" si="11"/>
        <v>2943.17</v>
      </c>
      <c r="H168" s="51">
        <f t="shared" si="11"/>
        <v>239</v>
      </c>
      <c r="I168" s="51"/>
      <c r="J168" s="51"/>
      <c r="K168" s="67"/>
      <c r="L168" s="51" t="str">
        <f t="shared" si="13"/>
        <v xml:space="preserve"> </v>
      </c>
      <c r="M168" s="67"/>
      <c r="N168" s="72"/>
      <c r="O168" s="72"/>
      <c r="P168" s="73">
        <f t="shared" si="12"/>
        <v>0</v>
      </c>
      <c r="Q168" s="67"/>
    </row>
    <row r="169" spans="1:17" ht="15" x14ac:dyDescent="0.2">
      <c r="A169" s="67"/>
      <c r="B169" s="67"/>
      <c r="C169" s="68"/>
      <c r="D169" s="67"/>
      <c r="E169" s="68"/>
      <c r="F169" s="67"/>
      <c r="G169" s="74">
        <f t="shared" si="11"/>
        <v>2943.17</v>
      </c>
      <c r="H169" s="51">
        <f t="shared" si="11"/>
        <v>239</v>
      </c>
      <c r="I169" s="51"/>
      <c r="J169" s="51"/>
      <c r="K169" s="67"/>
      <c r="L169" s="51" t="str">
        <f t="shared" si="13"/>
        <v xml:space="preserve"> </v>
      </c>
      <c r="M169" s="67"/>
      <c r="N169" s="72"/>
      <c r="O169" s="72"/>
      <c r="P169" s="73">
        <f t="shared" si="12"/>
        <v>0</v>
      </c>
      <c r="Q169" s="67"/>
    </row>
    <row r="170" spans="1:17" ht="15" x14ac:dyDescent="0.2">
      <c r="A170" s="67"/>
      <c r="B170" s="67"/>
      <c r="C170" s="68"/>
      <c r="D170" s="67"/>
      <c r="E170" s="68"/>
      <c r="F170" s="67"/>
      <c r="G170" s="74">
        <f t="shared" si="11"/>
        <v>2943.17</v>
      </c>
      <c r="H170" s="51">
        <f t="shared" si="11"/>
        <v>239</v>
      </c>
      <c r="I170" s="51"/>
      <c r="J170" s="51"/>
      <c r="K170" s="67"/>
      <c r="L170" s="51" t="str">
        <f t="shared" si="13"/>
        <v xml:space="preserve"> </v>
      </c>
      <c r="M170" s="67"/>
      <c r="N170" s="72"/>
      <c r="O170" s="72"/>
      <c r="P170" s="73">
        <f t="shared" si="12"/>
        <v>0</v>
      </c>
      <c r="Q170" s="67"/>
    </row>
    <row r="171" spans="1:17" ht="15" x14ac:dyDescent="0.2">
      <c r="A171" s="67"/>
      <c r="B171" s="67"/>
      <c r="C171" s="68"/>
      <c r="D171" s="67"/>
      <c r="E171" s="68"/>
      <c r="F171" s="67"/>
      <c r="G171" s="74">
        <f t="shared" si="11"/>
        <v>2943.17</v>
      </c>
      <c r="H171" s="51">
        <f t="shared" si="11"/>
        <v>239</v>
      </c>
      <c r="I171" s="51"/>
      <c r="J171" s="51"/>
      <c r="K171" s="67"/>
      <c r="L171" s="51" t="str">
        <f t="shared" si="13"/>
        <v xml:space="preserve"> </v>
      </c>
      <c r="M171" s="67"/>
      <c r="N171" s="72"/>
      <c r="O171" s="72"/>
      <c r="P171" s="73">
        <f t="shared" si="12"/>
        <v>0</v>
      </c>
      <c r="Q171" s="67"/>
    </row>
    <row r="172" spans="1:17" ht="15" x14ac:dyDescent="0.2">
      <c r="A172" s="67"/>
      <c r="B172" s="67"/>
      <c r="C172" s="68"/>
      <c r="D172" s="67"/>
      <c r="E172" s="68"/>
      <c r="F172" s="67"/>
      <c r="G172" s="74">
        <f t="shared" si="11"/>
        <v>2943.17</v>
      </c>
      <c r="H172" s="51">
        <f t="shared" si="11"/>
        <v>239</v>
      </c>
      <c r="I172" s="51"/>
      <c r="J172" s="51"/>
      <c r="K172" s="67"/>
      <c r="L172" s="51" t="str">
        <f t="shared" si="13"/>
        <v xml:space="preserve"> </v>
      </c>
      <c r="M172" s="67"/>
      <c r="N172" s="72"/>
      <c r="O172" s="72"/>
      <c r="P172" s="73">
        <f t="shared" si="12"/>
        <v>0</v>
      </c>
      <c r="Q172" s="67"/>
    </row>
    <row r="173" spans="1:17" ht="15" x14ac:dyDescent="0.2">
      <c r="A173" s="67"/>
      <c r="B173" s="67"/>
      <c r="C173" s="68"/>
      <c r="D173" s="67"/>
      <c r="E173" s="68"/>
      <c r="F173" s="67"/>
      <c r="G173" s="74">
        <f t="shared" si="11"/>
        <v>2943.17</v>
      </c>
      <c r="H173" s="51">
        <f t="shared" si="11"/>
        <v>239</v>
      </c>
      <c r="I173" s="51"/>
      <c r="J173" s="51"/>
      <c r="K173" s="67"/>
      <c r="L173" s="51" t="str">
        <f t="shared" si="13"/>
        <v xml:space="preserve"> </v>
      </c>
      <c r="M173" s="67"/>
      <c r="N173" s="72"/>
      <c r="O173" s="72"/>
      <c r="P173" s="73">
        <f t="shared" si="12"/>
        <v>0</v>
      </c>
      <c r="Q173" s="67"/>
    </row>
    <row r="174" spans="1:17" ht="15" x14ac:dyDescent="0.2">
      <c r="A174" s="67"/>
      <c r="B174" s="67"/>
      <c r="C174" s="68"/>
      <c r="D174" s="67"/>
      <c r="E174" s="68"/>
      <c r="F174" s="67"/>
      <c r="G174" s="74">
        <f t="shared" si="11"/>
        <v>2943.17</v>
      </c>
      <c r="H174" s="51">
        <f t="shared" si="11"/>
        <v>239</v>
      </c>
      <c r="I174" s="51"/>
      <c r="J174" s="51"/>
      <c r="K174" s="67"/>
      <c r="L174" s="51" t="str">
        <f t="shared" si="13"/>
        <v xml:space="preserve"> </v>
      </c>
      <c r="M174" s="67"/>
      <c r="N174" s="72"/>
      <c r="O174" s="72"/>
      <c r="P174" s="73">
        <f t="shared" si="12"/>
        <v>0</v>
      </c>
      <c r="Q174" s="67"/>
    </row>
    <row r="175" spans="1:17" ht="15" x14ac:dyDescent="0.2">
      <c r="A175" s="67"/>
      <c r="B175" s="67"/>
      <c r="C175" s="68"/>
      <c r="D175" s="67"/>
      <c r="E175" s="68"/>
      <c r="F175" s="67"/>
      <c r="G175" s="74">
        <f t="shared" si="11"/>
        <v>2943.17</v>
      </c>
      <c r="H175" s="51">
        <f t="shared" si="11"/>
        <v>239</v>
      </c>
      <c r="I175" s="51"/>
      <c r="J175" s="51"/>
      <c r="K175" s="67"/>
      <c r="L175" s="51" t="str">
        <f t="shared" si="13"/>
        <v xml:space="preserve"> </v>
      </c>
      <c r="M175" s="67"/>
      <c r="N175" s="72"/>
      <c r="O175" s="72"/>
      <c r="P175" s="73">
        <f t="shared" si="12"/>
        <v>0</v>
      </c>
      <c r="Q175" s="67"/>
    </row>
    <row r="176" spans="1:17" ht="15" x14ac:dyDescent="0.2">
      <c r="A176" s="67"/>
      <c r="B176" s="67"/>
      <c r="C176" s="68"/>
      <c r="D176" s="67"/>
      <c r="E176" s="68"/>
      <c r="F176" s="67"/>
      <c r="G176" s="74">
        <f t="shared" si="11"/>
        <v>2943.17</v>
      </c>
      <c r="H176" s="51">
        <f t="shared" si="11"/>
        <v>239</v>
      </c>
      <c r="I176" s="51"/>
      <c r="J176" s="51"/>
      <c r="K176" s="67"/>
      <c r="L176" s="51" t="str">
        <f t="shared" si="13"/>
        <v xml:space="preserve"> </v>
      </c>
      <c r="M176" s="67"/>
      <c r="N176" s="72"/>
      <c r="O176" s="72"/>
      <c r="P176" s="73">
        <f t="shared" si="12"/>
        <v>0</v>
      </c>
      <c r="Q176" s="67"/>
    </row>
    <row r="177" spans="1:17" ht="15" x14ac:dyDescent="0.2">
      <c r="A177" s="67"/>
      <c r="B177" s="67"/>
      <c r="C177" s="68"/>
      <c r="D177" s="67"/>
      <c r="E177" s="68"/>
      <c r="F177" s="67"/>
      <c r="G177" s="74">
        <f t="shared" si="11"/>
        <v>2943.17</v>
      </c>
      <c r="H177" s="51">
        <f t="shared" si="11"/>
        <v>239</v>
      </c>
      <c r="I177" s="51"/>
      <c r="J177" s="51"/>
      <c r="K177" s="67"/>
      <c r="L177" s="51" t="str">
        <f t="shared" si="13"/>
        <v xml:space="preserve"> </v>
      </c>
      <c r="M177" s="67"/>
      <c r="N177" s="72"/>
      <c r="O177" s="72"/>
      <c r="P177" s="73">
        <f t="shared" si="12"/>
        <v>0</v>
      </c>
      <c r="Q177" s="67"/>
    </row>
    <row r="178" spans="1:17" ht="15" x14ac:dyDescent="0.2">
      <c r="A178" s="67"/>
      <c r="B178" s="67"/>
      <c r="C178" s="68"/>
      <c r="D178" s="67"/>
      <c r="E178" s="68"/>
      <c r="F178" s="67"/>
      <c r="G178" s="74">
        <f t="shared" si="11"/>
        <v>2943.17</v>
      </c>
      <c r="H178" s="51">
        <f t="shared" si="11"/>
        <v>239</v>
      </c>
      <c r="I178" s="51"/>
      <c r="J178" s="51"/>
      <c r="K178" s="67"/>
      <c r="L178" s="51" t="str">
        <f t="shared" si="13"/>
        <v xml:space="preserve"> </v>
      </c>
      <c r="M178" s="67"/>
      <c r="N178" s="72"/>
      <c r="O178" s="72"/>
      <c r="P178" s="73">
        <f t="shared" si="12"/>
        <v>0</v>
      </c>
      <c r="Q178" s="67"/>
    </row>
    <row r="179" spans="1:17" ht="15" x14ac:dyDescent="0.2">
      <c r="A179" s="67"/>
      <c r="B179" s="67"/>
      <c r="C179" s="68"/>
      <c r="D179" s="67"/>
      <c r="E179" s="68"/>
      <c r="F179" s="67"/>
      <c r="G179" s="74">
        <f t="shared" si="11"/>
        <v>2943.17</v>
      </c>
      <c r="H179" s="51">
        <f t="shared" si="11"/>
        <v>239</v>
      </c>
      <c r="I179" s="51"/>
      <c r="J179" s="51"/>
      <c r="K179" s="67"/>
      <c r="L179" s="51" t="str">
        <f t="shared" si="13"/>
        <v xml:space="preserve"> </v>
      </c>
      <c r="M179" s="67"/>
      <c r="N179" s="72"/>
      <c r="O179" s="72"/>
      <c r="P179" s="73">
        <f t="shared" si="12"/>
        <v>0</v>
      </c>
      <c r="Q179" s="67"/>
    </row>
    <row r="180" spans="1:17" ht="15" x14ac:dyDescent="0.2">
      <c r="A180" s="67"/>
      <c r="B180" s="67"/>
      <c r="C180" s="68"/>
      <c r="D180" s="67"/>
      <c r="E180" s="68"/>
      <c r="F180" s="67"/>
      <c r="G180" s="74">
        <f t="shared" si="11"/>
        <v>2943.17</v>
      </c>
      <c r="H180" s="51">
        <f t="shared" si="11"/>
        <v>239</v>
      </c>
      <c r="I180" s="51"/>
      <c r="J180" s="51"/>
      <c r="K180" s="67"/>
      <c r="L180" s="51" t="str">
        <f t="shared" si="13"/>
        <v xml:space="preserve"> </v>
      </c>
      <c r="M180" s="67"/>
      <c r="N180" s="72"/>
      <c r="O180" s="72"/>
      <c r="P180" s="73">
        <f t="shared" si="12"/>
        <v>0</v>
      </c>
      <c r="Q180" s="67"/>
    </row>
    <row r="181" spans="1:17" ht="15" x14ac:dyDescent="0.2">
      <c r="A181" s="67"/>
      <c r="B181" s="67"/>
      <c r="C181" s="68"/>
      <c r="D181" s="67"/>
      <c r="E181" s="68"/>
      <c r="F181" s="67"/>
      <c r="G181" s="74">
        <f t="shared" si="11"/>
        <v>2943.17</v>
      </c>
      <c r="H181" s="51">
        <f t="shared" si="11"/>
        <v>239</v>
      </c>
      <c r="I181" s="51"/>
      <c r="J181" s="51"/>
      <c r="K181" s="67"/>
      <c r="L181" s="51" t="str">
        <f t="shared" si="13"/>
        <v xml:space="preserve"> </v>
      </c>
      <c r="M181" s="67"/>
      <c r="N181" s="72"/>
      <c r="O181" s="72"/>
      <c r="P181" s="73">
        <f t="shared" si="12"/>
        <v>0</v>
      </c>
      <c r="Q181" s="67"/>
    </row>
    <row r="182" spans="1:17" ht="15" x14ac:dyDescent="0.2">
      <c r="A182" s="67"/>
      <c r="B182" s="67"/>
      <c r="C182" s="68"/>
      <c r="D182" s="67"/>
      <c r="E182" s="68"/>
      <c r="F182" s="67"/>
      <c r="G182" s="74">
        <f t="shared" si="11"/>
        <v>2943.17</v>
      </c>
      <c r="H182" s="51">
        <f t="shared" si="11"/>
        <v>239</v>
      </c>
      <c r="I182" s="51"/>
      <c r="J182" s="51"/>
      <c r="K182" s="67"/>
      <c r="L182" s="51" t="str">
        <f t="shared" si="13"/>
        <v xml:space="preserve"> </v>
      </c>
      <c r="M182" s="67"/>
      <c r="N182" s="72"/>
      <c r="O182" s="72"/>
      <c r="P182" s="73">
        <f t="shared" si="12"/>
        <v>0</v>
      </c>
      <c r="Q182" s="67"/>
    </row>
    <row r="183" spans="1:17" ht="15" x14ac:dyDescent="0.2">
      <c r="A183" s="67"/>
      <c r="B183" s="67"/>
      <c r="C183" s="68"/>
      <c r="D183" s="67"/>
      <c r="E183" s="68"/>
      <c r="F183" s="67"/>
      <c r="G183" s="74">
        <f t="shared" ref="G183:H208" si="14">G182-E183+C183</f>
        <v>2943.17</v>
      </c>
      <c r="H183" s="51">
        <f t="shared" si="14"/>
        <v>239</v>
      </c>
      <c r="I183" s="51"/>
      <c r="J183" s="51"/>
      <c r="K183" s="67"/>
      <c r="L183" s="51" t="str">
        <f t="shared" si="13"/>
        <v xml:space="preserve"> </v>
      </c>
      <c r="M183" s="67"/>
      <c r="N183" s="72"/>
      <c r="O183" s="72"/>
      <c r="P183" s="73">
        <f t="shared" si="12"/>
        <v>0</v>
      </c>
      <c r="Q183" s="67"/>
    </row>
    <row r="184" spans="1:17" ht="15" x14ac:dyDescent="0.2">
      <c r="A184" s="67"/>
      <c r="B184" s="67"/>
      <c r="C184" s="68"/>
      <c r="D184" s="67"/>
      <c r="E184" s="68"/>
      <c r="F184" s="67"/>
      <c r="G184" s="74">
        <f t="shared" si="14"/>
        <v>2943.17</v>
      </c>
      <c r="H184" s="51">
        <f t="shared" si="14"/>
        <v>239</v>
      </c>
      <c r="I184" s="51"/>
      <c r="J184" s="51"/>
      <c r="K184" s="67"/>
      <c r="L184" s="51" t="str">
        <f t="shared" si="13"/>
        <v xml:space="preserve"> </v>
      </c>
      <c r="M184" s="67"/>
      <c r="N184" s="72"/>
      <c r="O184" s="72"/>
      <c r="P184" s="73">
        <f t="shared" si="12"/>
        <v>0</v>
      </c>
      <c r="Q184" s="67"/>
    </row>
    <row r="185" spans="1:17" ht="15" x14ac:dyDescent="0.2">
      <c r="A185" s="67"/>
      <c r="B185" s="67"/>
      <c r="C185" s="68"/>
      <c r="D185" s="67"/>
      <c r="E185" s="68"/>
      <c r="F185" s="67"/>
      <c r="G185" s="74">
        <f t="shared" si="14"/>
        <v>2943.17</v>
      </c>
      <c r="H185" s="51">
        <f t="shared" si="14"/>
        <v>239</v>
      </c>
      <c r="I185" s="51"/>
      <c r="J185" s="51"/>
      <c r="K185" s="67"/>
      <c r="L185" s="51" t="str">
        <f t="shared" si="13"/>
        <v xml:space="preserve"> </v>
      </c>
      <c r="M185" s="67"/>
      <c r="N185" s="72"/>
      <c r="O185" s="72"/>
      <c r="P185" s="73">
        <f t="shared" si="12"/>
        <v>0</v>
      </c>
      <c r="Q185" s="67"/>
    </row>
    <row r="186" spans="1:17" ht="15" x14ac:dyDescent="0.2">
      <c r="A186" s="67"/>
      <c r="B186" s="67"/>
      <c r="C186" s="68"/>
      <c r="D186" s="67"/>
      <c r="E186" s="68"/>
      <c r="F186" s="67"/>
      <c r="G186" s="74">
        <f t="shared" si="14"/>
        <v>2943.17</v>
      </c>
      <c r="H186" s="51">
        <f t="shared" si="14"/>
        <v>239</v>
      </c>
      <c r="I186" s="51"/>
      <c r="J186" s="51"/>
      <c r="K186" s="67"/>
      <c r="L186" s="51" t="str">
        <f t="shared" si="13"/>
        <v xml:space="preserve"> </v>
      </c>
      <c r="M186" s="67"/>
      <c r="N186" s="72"/>
      <c r="O186" s="72"/>
      <c r="P186" s="73">
        <f t="shared" si="12"/>
        <v>0</v>
      </c>
      <c r="Q186" s="67"/>
    </row>
    <row r="187" spans="1:17" ht="15" x14ac:dyDescent="0.2">
      <c r="A187" s="67"/>
      <c r="B187" s="67"/>
      <c r="C187" s="68"/>
      <c r="D187" s="67"/>
      <c r="E187" s="68"/>
      <c r="F187" s="67"/>
      <c r="G187" s="74">
        <f t="shared" si="14"/>
        <v>2943.17</v>
      </c>
      <c r="H187" s="51">
        <f t="shared" si="14"/>
        <v>239</v>
      </c>
      <c r="I187" s="51"/>
      <c r="J187" s="51"/>
      <c r="K187" s="67"/>
      <c r="L187" s="51" t="str">
        <f t="shared" si="13"/>
        <v xml:space="preserve"> </v>
      </c>
      <c r="M187" s="67"/>
      <c r="N187" s="72"/>
      <c r="O187" s="72"/>
      <c r="P187" s="73">
        <f t="shared" si="12"/>
        <v>0</v>
      </c>
      <c r="Q187" s="67"/>
    </row>
    <row r="188" spans="1:17" ht="15" x14ac:dyDescent="0.2">
      <c r="A188" s="67"/>
      <c r="B188" s="67"/>
      <c r="C188" s="68"/>
      <c r="D188" s="67"/>
      <c r="E188" s="68"/>
      <c r="F188" s="67"/>
      <c r="G188" s="74">
        <f t="shared" si="14"/>
        <v>2943.17</v>
      </c>
      <c r="H188" s="51">
        <f t="shared" si="14"/>
        <v>239</v>
      </c>
      <c r="I188" s="51"/>
      <c r="J188" s="51"/>
      <c r="K188" s="67"/>
      <c r="L188" s="51" t="str">
        <f t="shared" si="13"/>
        <v xml:space="preserve"> </v>
      </c>
      <c r="M188" s="67"/>
      <c r="N188" s="72"/>
      <c r="O188" s="72"/>
      <c r="P188" s="73">
        <f t="shared" si="12"/>
        <v>0</v>
      </c>
      <c r="Q188" s="67"/>
    </row>
    <row r="189" spans="1:17" ht="15" x14ac:dyDescent="0.2">
      <c r="A189" s="67"/>
      <c r="B189" s="67"/>
      <c r="C189" s="68"/>
      <c r="D189" s="67"/>
      <c r="E189" s="68"/>
      <c r="F189" s="67"/>
      <c r="G189" s="74">
        <f t="shared" si="14"/>
        <v>2943.17</v>
      </c>
      <c r="H189" s="51">
        <f t="shared" si="14"/>
        <v>239</v>
      </c>
      <c r="I189" s="51"/>
      <c r="J189" s="51"/>
      <c r="K189" s="67"/>
      <c r="L189" s="51" t="str">
        <f t="shared" si="13"/>
        <v xml:space="preserve"> </v>
      </c>
      <c r="M189" s="67"/>
      <c r="N189" s="72"/>
      <c r="O189" s="72"/>
      <c r="P189" s="73">
        <f t="shared" si="12"/>
        <v>0</v>
      </c>
      <c r="Q189" s="67"/>
    </row>
    <row r="190" spans="1:17" ht="15" x14ac:dyDescent="0.2">
      <c r="A190" s="67"/>
      <c r="B190" s="67"/>
      <c r="C190" s="68"/>
      <c r="D190" s="67"/>
      <c r="E190" s="68"/>
      <c r="F190" s="67"/>
      <c r="G190" s="74">
        <f t="shared" si="14"/>
        <v>2943.17</v>
      </c>
      <c r="H190" s="51">
        <f t="shared" si="14"/>
        <v>239</v>
      </c>
      <c r="I190" s="51"/>
      <c r="J190" s="51"/>
      <c r="K190" s="67"/>
      <c r="L190" s="51" t="str">
        <f t="shared" si="13"/>
        <v xml:space="preserve"> </v>
      </c>
      <c r="M190" s="67"/>
      <c r="N190" s="72"/>
      <c r="O190" s="72"/>
      <c r="P190" s="73">
        <f t="shared" si="12"/>
        <v>0</v>
      </c>
      <c r="Q190" s="67"/>
    </row>
    <row r="191" spans="1:17" ht="15" x14ac:dyDescent="0.2">
      <c r="A191" s="67"/>
      <c r="B191" s="67"/>
      <c r="C191" s="68"/>
      <c r="D191" s="67"/>
      <c r="E191" s="68"/>
      <c r="F191" s="67"/>
      <c r="G191" s="74">
        <f t="shared" si="14"/>
        <v>2943.17</v>
      </c>
      <c r="H191" s="51">
        <f t="shared" si="14"/>
        <v>239</v>
      </c>
      <c r="I191" s="51"/>
      <c r="J191" s="51"/>
      <c r="K191" s="67"/>
      <c r="L191" s="51" t="str">
        <f t="shared" si="13"/>
        <v xml:space="preserve"> </v>
      </c>
      <c r="M191" s="67"/>
      <c r="N191" s="72"/>
      <c r="O191" s="72"/>
      <c r="P191" s="73">
        <f t="shared" si="12"/>
        <v>0</v>
      </c>
      <c r="Q191" s="67"/>
    </row>
    <row r="192" spans="1:17" ht="15" x14ac:dyDescent="0.2">
      <c r="A192" s="67"/>
      <c r="B192" s="67"/>
      <c r="C192" s="68"/>
      <c r="D192" s="67"/>
      <c r="E192" s="68"/>
      <c r="F192" s="67"/>
      <c r="G192" s="74">
        <f t="shared" si="14"/>
        <v>2943.17</v>
      </c>
      <c r="H192" s="51">
        <f t="shared" si="14"/>
        <v>239</v>
      </c>
      <c r="I192" s="51"/>
      <c r="J192" s="51"/>
      <c r="K192" s="67"/>
      <c r="L192" s="51" t="str">
        <f t="shared" si="13"/>
        <v xml:space="preserve"> </v>
      </c>
      <c r="M192" s="67"/>
      <c r="N192" s="72"/>
      <c r="O192" s="72"/>
      <c r="P192" s="73">
        <f t="shared" si="12"/>
        <v>0</v>
      </c>
      <c r="Q192" s="67"/>
    </row>
    <row r="193" spans="1:17" ht="15" x14ac:dyDescent="0.2">
      <c r="A193" s="67"/>
      <c r="B193" s="67"/>
      <c r="C193" s="68"/>
      <c r="D193" s="67"/>
      <c r="E193" s="68"/>
      <c r="F193" s="67"/>
      <c r="G193" s="74">
        <f t="shared" si="14"/>
        <v>2943.17</v>
      </c>
      <c r="H193" s="51">
        <f t="shared" si="14"/>
        <v>239</v>
      </c>
      <c r="I193" s="51"/>
      <c r="J193" s="51"/>
      <c r="K193" s="67"/>
      <c r="L193" s="51" t="str">
        <f t="shared" si="13"/>
        <v xml:space="preserve"> </v>
      </c>
      <c r="M193" s="67"/>
      <c r="N193" s="72"/>
      <c r="O193" s="72"/>
      <c r="P193" s="73">
        <f t="shared" si="12"/>
        <v>0</v>
      </c>
      <c r="Q193" s="67"/>
    </row>
    <row r="194" spans="1:17" ht="15" x14ac:dyDescent="0.2">
      <c r="A194" s="67"/>
      <c r="B194" s="67"/>
      <c r="C194" s="68"/>
      <c r="D194" s="67"/>
      <c r="E194" s="68"/>
      <c r="F194" s="67"/>
      <c r="G194" s="74">
        <f t="shared" si="14"/>
        <v>2943.17</v>
      </c>
      <c r="H194" s="51">
        <f t="shared" si="14"/>
        <v>239</v>
      </c>
      <c r="I194" s="51"/>
      <c r="J194" s="51"/>
      <c r="K194" s="67"/>
      <c r="L194" s="51" t="str">
        <f t="shared" si="13"/>
        <v xml:space="preserve"> </v>
      </c>
      <c r="M194" s="67"/>
      <c r="N194" s="72"/>
      <c r="O194" s="72"/>
      <c r="P194" s="73">
        <f t="shared" si="12"/>
        <v>0</v>
      </c>
      <c r="Q194" s="67"/>
    </row>
    <row r="195" spans="1:17" ht="15" x14ac:dyDescent="0.2">
      <c r="A195" s="67"/>
      <c r="B195" s="67"/>
      <c r="C195" s="68"/>
      <c r="D195" s="67"/>
      <c r="E195" s="68"/>
      <c r="F195" s="67"/>
      <c r="G195" s="74">
        <f t="shared" si="14"/>
        <v>2943.17</v>
      </c>
      <c r="H195" s="51">
        <f t="shared" si="14"/>
        <v>239</v>
      </c>
      <c r="I195" s="51"/>
      <c r="J195" s="51"/>
      <c r="K195" s="67"/>
      <c r="L195" s="51" t="str">
        <f t="shared" si="13"/>
        <v xml:space="preserve"> </v>
      </c>
      <c r="M195" s="67"/>
      <c r="N195" s="72"/>
      <c r="O195" s="72"/>
      <c r="P195" s="73">
        <f t="shared" si="12"/>
        <v>0</v>
      </c>
      <c r="Q195" s="67"/>
    </row>
    <row r="196" spans="1:17" ht="15" x14ac:dyDescent="0.2">
      <c r="A196" s="67"/>
      <c r="B196" s="67"/>
      <c r="C196" s="68"/>
      <c r="D196" s="67"/>
      <c r="E196" s="68"/>
      <c r="F196" s="67"/>
      <c r="G196" s="74">
        <f t="shared" si="14"/>
        <v>2943.17</v>
      </c>
      <c r="H196" s="51">
        <f t="shared" si="14"/>
        <v>239</v>
      </c>
      <c r="I196" s="51"/>
      <c r="J196" s="51"/>
      <c r="K196" s="67"/>
      <c r="L196" s="51" t="str">
        <f t="shared" si="13"/>
        <v xml:space="preserve"> </v>
      </c>
      <c r="M196" s="67"/>
      <c r="N196" s="72"/>
      <c r="O196" s="72"/>
      <c r="P196" s="73">
        <f t="shared" si="12"/>
        <v>0</v>
      </c>
      <c r="Q196" s="67"/>
    </row>
    <row r="197" spans="1:17" ht="15" x14ac:dyDescent="0.2">
      <c r="A197" s="67"/>
      <c r="B197" s="67"/>
      <c r="C197" s="68"/>
      <c r="D197" s="67"/>
      <c r="E197" s="68"/>
      <c r="F197" s="67"/>
      <c r="G197" s="74">
        <f t="shared" si="14"/>
        <v>2943.17</v>
      </c>
      <c r="H197" s="51">
        <f t="shared" si="14"/>
        <v>239</v>
      </c>
      <c r="I197" s="51"/>
      <c r="J197" s="51"/>
      <c r="K197" s="67"/>
      <c r="L197" s="51" t="str">
        <f t="shared" si="13"/>
        <v xml:space="preserve"> </v>
      </c>
      <c r="M197" s="67"/>
      <c r="N197" s="72"/>
      <c r="O197" s="72"/>
      <c r="P197" s="73">
        <f t="shared" si="12"/>
        <v>0</v>
      </c>
      <c r="Q197" s="67"/>
    </row>
    <row r="198" spans="1:17" ht="15" x14ac:dyDescent="0.2">
      <c r="A198" s="67"/>
      <c r="B198" s="67"/>
      <c r="C198" s="68"/>
      <c r="D198" s="67"/>
      <c r="E198" s="68"/>
      <c r="F198" s="67"/>
      <c r="G198" s="74">
        <f t="shared" si="14"/>
        <v>2943.17</v>
      </c>
      <c r="H198" s="51">
        <f t="shared" si="14"/>
        <v>239</v>
      </c>
      <c r="I198" s="51"/>
      <c r="J198" s="51"/>
      <c r="K198" s="67"/>
      <c r="L198" s="51" t="str">
        <f t="shared" si="13"/>
        <v xml:space="preserve"> </v>
      </c>
      <c r="M198" s="67"/>
      <c r="N198" s="72"/>
      <c r="O198" s="72"/>
      <c r="P198" s="73">
        <f t="shared" si="12"/>
        <v>0</v>
      </c>
      <c r="Q198" s="67"/>
    </row>
    <row r="199" spans="1:17" ht="15" x14ac:dyDescent="0.2">
      <c r="A199" s="67"/>
      <c r="B199" s="67"/>
      <c r="C199" s="68"/>
      <c r="D199" s="67"/>
      <c r="E199" s="68"/>
      <c r="F199" s="67"/>
      <c r="G199" s="74">
        <f t="shared" si="14"/>
        <v>2943.17</v>
      </c>
      <c r="H199" s="51">
        <f t="shared" si="14"/>
        <v>239</v>
      </c>
      <c r="I199" s="51"/>
      <c r="J199" s="51"/>
      <c r="K199" s="67"/>
      <c r="L199" s="51" t="str">
        <f t="shared" si="13"/>
        <v xml:space="preserve"> </v>
      </c>
      <c r="M199" s="67"/>
      <c r="N199" s="72"/>
      <c r="O199" s="72"/>
      <c r="P199" s="73">
        <f t="shared" si="12"/>
        <v>0</v>
      </c>
      <c r="Q199" s="67"/>
    </row>
    <row r="200" spans="1:17" ht="15" x14ac:dyDescent="0.2">
      <c r="A200" s="67"/>
      <c r="B200" s="67"/>
      <c r="C200" s="68"/>
      <c r="D200" s="67"/>
      <c r="E200" s="68"/>
      <c r="F200" s="67"/>
      <c r="G200" s="74">
        <f t="shared" si="14"/>
        <v>2943.17</v>
      </c>
      <c r="H200" s="51">
        <f t="shared" si="14"/>
        <v>239</v>
      </c>
      <c r="I200" s="51"/>
      <c r="J200" s="51"/>
      <c r="K200" s="67"/>
      <c r="L200" s="51" t="str">
        <f t="shared" si="13"/>
        <v xml:space="preserve"> </v>
      </c>
      <c r="M200" s="67"/>
      <c r="N200" s="72"/>
      <c r="O200" s="72"/>
      <c r="P200" s="73">
        <f t="shared" si="12"/>
        <v>0</v>
      </c>
      <c r="Q200" s="67"/>
    </row>
    <row r="201" spans="1:17" ht="15" x14ac:dyDescent="0.2">
      <c r="A201" s="67"/>
      <c r="B201" s="67"/>
      <c r="C201" s="68"/>
      <c r="D201" s="67"/>
      <c r="E201" s="68"/>
      <c r="F201" s="67"/>
      <c r="G201" s="74">
        <f t="shared" si="14"/>
        <v>2943.17</v>
      </c>
      <c r="H201" s="51">
        <f t="shared" si="14"/>
        <v>239</v>
      </c>
      <c r="I201" s="51"/>
      <c r="J201" s="51"/>
      <c r="K201" s="67"/>
      <c r="L201" s="51" t="str">
        <f t="shared" si="13"/>
        <v xml:space="preserve"> </v>
      </c>
      <c r="M201" s="67"/>
      <c r="N201" s="72"/>
      <c r="O201" s="72"/>
      <c r="P201" s="73">
        <f t="shared" si="12"/>
        <v>0</v>
      </c>
      <c r="Q201" s="67"/>
    </row>
    <row r="202" spans="1:17" ht="15" x14ac:dyDescent="0.2">
      <c r="A202" s="67"/>
      <c r="B202" s="67"/>
      <c r="C202" s="68"/>
      <c r="D202" s="67"/>
      <c r="E202" s="68"/>
      <c r="F202" s="67"/>
      <c r="G202" s="74">
        <f t="shared" si="14"/>
        <v>2943.17</v>
      </c>
      <c r="H202" s="51">
        <f t="shared" si="14"/>
        <v>239</v>
      </c>
      <c r="I202" s="51"/>
      <c r="J202" s="51"/>
      <c r="K202" s="67"/>
      <c r="L202" s="51" t="str">
        <f t="shared" si="13"/>
        <v xml:space="preserve"> </v>
      </c>
      <c r="M202" s="67"/>
      <c r="N202" s="72"/>
      <c r="O202" s="72"/>
      <c r="P202" s="73">
        <f t="shared" ref="P202:P208" si="15">O202*G202</f>
        <v>0</v>
      </c>
      <c r="Q202" s="67"/>
    </row>
    <row r="203" spans="1:17" ht="15" x14ac:dyDescent="0.2">
      <c r="A203" s="67"/>
      <c r="B203" s="67"/>
      <c r="C203" s="68"/>
      <c r="D203" s="67"/>
      <c r="E203" s="68"/>
      <c r="F203" s="67"/>
      <c r="G203" s="74">
        <f t="shared" si="14"/>
        <v>2943.17</v>
      </c>
      <c r="H203" s="51">
        <f t="shared" si="14"/>
        <v>239</v>
      </c>
      <c r="I203" s="51"/>
      <c r="J203" s="51"/>
      <c r="K203" s="67"/>
      <c r="L203" s="51" t="str">
        <f t="shared" si="13"/>
        <v xml:space="preserve"> </v>
      </c>
      <c r="M203" s="67"/>
      <c r="N203" s="72"/>
      <c r="O203" s="72"/>
      <c r="P203" s="73">
        <f t="shared" si="15"/>
        <v>0</v>
      </c>
      <c r="Q203" s="67"/>
    </row>
    <row r="204" spans="1:17" ht="15" x14ac:dyDescent="0.2">
      <c r="A204" s="67"/>
      <c r="B204" s="67"/>
      <c r="C204" s="68"/>
      <c r="D204" s="67"/>
      <c r="E204" s="68"/>
      <c r="F204" s="67"/>
      <c r="G204" s="74">
        <f t="shared" si="14"/>
        <v>2943.17</v>
      </c>
      <c r="H204" s="51">
        <f t="shared" si="14"/>
        <v>239</v>
      </c>
      <c r="I204" s="51"/>
      <c r="J204" s="51"/>
      <c r="K204" s="67"/>
      <c r="L204" s="51" t="str">
        <f>IF(D204&gt;0,D204," ")</f>
        <v xml:space="preserve"> </v>
      </c>
      <c r="M204" s="67"/>
      <c r="N204" s="72"/>
      <c r="O204" s="72"/>
      <c r="P204" s="73">
        <f t="shared" si="15"/>
        <v>0</v>
      </c>
      <c r="Q204" s="67"/>
    </row>
    <row r="205" spans="1:17" ht="15" x14ac:dyDescent="0.2">
      <c r="A205" s="67"/>
      <c r="B205" s="67"/>
      <c r="C205" s="68"/>
      <c r="D205" s="67"/>
      <c r="E205" s="68"/>
      <c r="F205" s="67"/>
      <c r="G205" s="74">
        <f t="shared" si="14"/>
        <v>2943.17</v>
      </c>
      <c r="H205" s="51">
        <f t="shared" si="14"/>
        <v>239</v>
      </c>
      <c r="I205" s="51"/>
      <c r="J205" s="51"/>
      <c r="K205" s="67"/>
      <c r="L205" s="51" t="str">
        <f>IF(D205&gt;0,D205," ")</f>
        <v xml:space="preserve"> </v>
      </c>
      <c r="M205" s="67"/>
      <c r="N205" s="72"/>
      <c r="O205" s="72"/>
      <c r="P205" s="73">
        <f t="shared" si="15"/>
        <v>0</v>
      </c>
      <c r="Q205" s="67"/>
    </row>
    <row r="206" spans="1:17" ht="15" x14ac:dyDescent="0.2">
      <c r="A206" s="67"/>
      <c r="B206" s="67"/>
      <c r="C206" s="68"/>
      <c r="D206" s="67"/>
      <c r="E206" s="68"/>
      <c r="F206" s="67"/>
      <c r="G206" s="74">
        <f t="shared" si="14"/>
        <v>2943.17</v>
      </c>
      <c r="H206" s="51">
        <f t="shared" si="14"/>
        <v>239</v>
      </c>
      <c r="I206" s="51"/>
      <c r="J206" s="51"/>
      <c r="K206" s="67"/>
      <c r="L206" s="51" t="str">
        <f>IF(D206&gt;0,D206," ")</f>
        <v xml:space="preserve"> </v>
      </c>
      <c r="M206" s="67"/>
      <c r="N206" s="72"/>
      <c r="O206" s="72"/>
      <c r="P206" s="73">
        <f t="shared" si="15"/>
        <v>0</v>
      </c>
      <c r="Q206" s="67"/>
    </row>
    <row r="207" spans="1:17" ht="15" x14ac:dyDescent="0.2">
      <c r="A207" s="67"/>
      <c r="B207" s="67"/>
      <c r="C207" s="68"/>
      <c r="D207" s="67"/>
      <c r="E207" s="68"/>
      <c r="F207" s="67"/>
      <c r="G207" s="74">
        <f t="shared" si="14"/>
        <v>2943.17</v>
      </c>
      <c r="H207" s="51">
        <f t="shared" si="14"/>
        <v>239</v>
      </c>
      <c r="I207" s="51"/>
      <c r="J207" s="51"/>
      <c r="K207" s="67"/>
      <c r="L207" s="51" t="str">
        <f>IF(D207&gt;0,D207," ")</f>
        <v xml:space="preserve"> </v>
      </c>
      <c r="M207" s="67"/>
      <c r="N207" s="72"/>
      <c r="O207" s="72"/>
      <c r="P207" s="73">
        <f t="shared" si="15"/>
        <v>0</v>
      </c>
      <c r="Q207" s="67"/>
    </row>
    <row r="208" spans="1:17" ht="15" x14ac:dyDescent="0.2">
      <c r="A208" s="67"/>
      <c r="B208" s="67"/>
      <c r="C208" s="68"/>
      <c r="D208" s="67"/>
      <c r="E208" s="68"/>
      <c r="F208" s="67"/>
      <c r="G208" s="74">
        <f t="shared" si="14"/>
        <v>2943.17</v>
      </c>
      <c r="H208" s="51">
        <f t="shared" si="14"/>
        <v>239</v>
      </c>
      <c r="I208" s="51"/>
      <c r="J208" s="51"/>
      <c r="K208" s="67"/>
      <c r="L208" s="51" t="str">
        <f>IF(D208&gt;0,D208," ")</f>
        <v xml:space="preserve"> </v>
      </c>
      <c r="M208" s="67"/>
      <c r="N208" s="72"/>
      <c r="O208" s="72"/>
      <c r="P208" s="73">
        <f t="shared" si="15"/>
        <v>0</v>
      </c>
      <c r="Q208" s="67"/>
    </row>
    <row r="209" spans="1:17" ht="15" x14ac:dyDescent="0.2">
      <c r="A209" s="67"/>
      <c r="B209" s="67"/>
      <c r="C209" s="68"/>
      <c r="D209" s="67"/>
      <c r="E209" s="68"/>
      <c r="F209" s="67"/>
      <c r="G209" s="68"/>
      <c r="H209" s="67"/>
      <c r="I209" s="67"/>
      <c r="J209" s="67"/>
      <c r="K209" s="67"/>
      <c r="L209" s="67"/>
      <c r="M209" s="67"/>
      <c r="N209" s="72"/>
      <c r="O209" s="72"/>
      <c r="P209" s="72"/>
      <c r="Q209" s="67"/>
    </row>
    <row r="210" spans="1:17" ht="12" customHeight="1" x14ac:dyDescent="0.2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3" tint="-0.499984740745262"/>
  </sheetPr>
  <dimension ref="A2:R209"/>
  <sheetViews>
    <sheetView topLeftCell="A5" zoomScale="148" zoomScaleNormal="148" workbookViewId="0">
      <pane ySplit="4" topLeftCell="A9" activePane="bottomLeft" state="frozen"/>
      <selection activeCell="A5" sqref="A5"/>
      <selection pane="bottomLeft" activeCell="F9" sqref="F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6.710937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57</v>
      </c>
      <c r="D5" s="31"/>
      <c r="E5" s="30"/>
      <c r="F5" s="32"/>
      <c r="G5" s="4"/>
      <c r="H5" s="28" t="s">
        <v>1</v>
      </c>
      <c r="I5" s="30" t="s">
        <v>35</v>
      </c>
    </row>
    <row r="6" spans="1:18" ht="13.5" thickBot="1" x14ac:dyDescent="0.25">
      <c r="B6" s="5"/>
      <c r="C6" s="6"/>
      <c r="F6" s="5"/>
      <c r="G6" s="6"/>
      <c r="K6" s="641" t="s">
        <v>22</v>
      </c>
      <c r="L6" s="642"/>
      <c r="M6" s="643"/>
    </row>
    <row r="7" spans="1:18" x14ac:dyDescent="0.2">
      <c r="A7" s="641" t="s">
        <v>2</v>
      </c>
      <c r="B7" s="643"/>
      <c r="C7" s="648" t="s">
        <v>3</v>
      </c>
      <c r="D7" s="649"/>
      <c r="E7" s="648" t="s">
        <v>4</v>
      </c>
      <c r="F7" s="649"/>
      <c r="G7" s="648" t="s">
        <v>5</v>
      </c>
      <c r="H7" s="649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24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x14ac:dyDescent="0.2">
      <c r="A9" s="247"/>
      <c r="B9" s="355"/>
      <c r="C9" s="428"/>
      <c r="D9" s="355"/>
      <c r="E9" s="424"/>
      <c r="F9" s="355"/>
      <c r="G9" s="342">
        <v>0</v>
      </c>
      <c r="H9" s="247">
        <v>0</v>
      </c>
      <c r="I9" s="355"/>
      <c r="J9" s="229"/>
      <c r="K9" s="8"/>
      <c r="L9" s="9"/>
      <c r="M9" s="9"/>
      <c r="P9" s="12" t="e">
        <f>O9*#REF!</f>
        <v>#REF!</v>
      </c>
      <c r="R9" s="3"/>
    </row>
    <row r="10" spans="1:18" s="247" customFormat="1" x14ac:dyDescent="0.2">
      <c r="B10" s="227"/>
      <c r="C10" s="342"/>
      <c r="E10" s="424"/>
      <c r="F10" s="355"/>
      <c r="G10" s="342">
        <f t="shared" ref="G10:H24" si="0">G9-E10+C10</f>
        <v>0</v>
      </c>
      <c r="H10" s="247">
        <f t="shared" si="0"/>
        <v>0</v>
      </c>
      <c r="I10" s="227"/>
      <c r="J10" s="229"/>
      <c r="K10" s="362"/>
      <c r="N10" s="264"/>
      <c r="O10" s="264"/>
      <c r="P10" s="264" t="e">
        <f>O10*#REF!</f>
        <v>#REF!</v>
      </c>
      <c r="R10" s="264"/>
    </row>
    <row r="11" spans="1:18" s="247" customFormat="1" x14ac:dyDescent="0.2">
      <c r="B11" s="227"/>
      <c r="C11" s="342"/>
      <c r="E11" s="424"/>
      <c r="F11" s="355"/>
      <c r="G11" s="342">
        <f t="shared" si="0"/>
        <v>0</v>
      </c>
      <c r="H11" s="247">
        <f t="shared" si="0"/>
        <v>0</v>
      </c>
      <c r="I11" s="227"/>
      <c r="J11" s="229"/>
      <c r="K11" s="362"/>
      <c r="N11" s="264"/>
      <c r="O11" s="264"/>
      <c r="P11" s="264" t="e">
        <f>O11*#REF!</f>
        <v>#REF!</v>
      </c>
      <c r="R11" s="264"/>
    </row>
    <row r="12" spans="1:18" s="247" customFormat="1" x14ac:dyDescent="0.2">
      <c r="B12" s="227"/>
      <c r="C12" s="342"/>
      <c r="E12" s="424"/>
      <c r="F12" s="355"/>
      <c r="G12" s="342">
        <f t="shared" si="0"/>
        <v>0</v>
      </c>
      <c r="H12" s="247">
        <f t="shared" si="0"/>
        <v>0</v>
      </c>
      <c r="I12" s="227"/>
      <c r="J12" s="229"/>
      <c r="K12" s="362"/>
      <c r="L12" s="247" t="str">
        <f t="shared" ref="L12:L21" si="1">IF(D9&gt;0,D9," ")</f>
        <v xml:space="preserve"> </v>
      </c>
      <c r="N12" s="264"/>
      <c r="O12" s="264"/>
      <c r="P12" s="264">
        <f t="shared" ref="P12:P21" si="2">O12*G9</f>
        <v>0</v>
      </c>
      <c r="R12" s="264"/>
    </row>
    <row r="13" spans="1:18" s="247" customFormat="1" x14ac:dyDescent="0.2">
      <c r="B13" s="355"/>
      <c r="C13" s="342"/>
      <c r="E13" s="424"/>
      <c r="F13" s="355"/>
      <c r="G13" s="342">
        <f t="shared" si="0"/>
        <v>0</v>
      </c>
      <c r="H13" s="247">
        <f t="shared" si="0"/>
        <v>0</v>
      </c>
      <c r="I13" s="227"/>
      <c r="J13" s="229"/>
      <c r="K13" s="362"/>
      <c r="L13" s="247" t="str">
        <f t="shared" si="1"/>
        <v xml:space="preserve"> </v>
      </c>
      <c r="N13" s="264"/>
      <c r="O13" s="263"/>
      <c r="P13" s="264">
        <f t="shared" si="2"/>
        <v>0</v>
      </c>
      <c r="R13" s="264"/>
    </row>
    <row r="14" spans="1:18" s="247" customFormat="1" x14ac:dyDescent="0.2">
      <c r="B14" s="355"/>
      <c r="C14" s="342"/>
      <c r="E14" s="424"/>
      <c r="F14" s="355"/>
      <c r="G14" s="342">
        <f t="shared" si="0"/>
        <v>0</v>
      </c>
      <c r="H14" s="247">
        <f t="shared" si="0"/>
        <v>0</v>
      </c>
      <c r="I14" s="227"/>
      <c r="J14" s="229"/>
      <c r="K14" s="362"/>
      <c r="L14" s="247" t="str">
        <f t="shared" si="1"/>
        <v xml:space="preserve"> </v>
      </c>
      <c r="N14" s="264"/>
      <c r="O14" s="264"/>
      <c r="P14" s="264">
        <f t="shared" si="2"/>
        <v>0</v>
      </c>
      <c r="R14" s="264"/>
    </row>
    <row r="15" spans="1:18" s="247" customFormat="1" x14ac:dyDescent="0.2">
      <c r="B15" s="355"/>
      <c r="C15" s="342"/>
      <c r="E15" s="424"/>
      <c r="F15" s="355"/>
      <c r="G15" s="342">
        <f t="shared" si="0"/>
        <v>0</v>
      </c>
      <c r="H15" s="247">
        <f t="shared" si="0"/>
        <v>0</v>
      </c>
      <c r="I15" s="227"/>
      <c r="J15" s="229"/>
      <c r="L15" s="247" t="str">
        <f t="shared" si="1"/>
        <v xml:space="preserve"> </v>
      </c>
      <c r="N15" s="264"/>
      <c r="O15" s="264"/>
      <c r="P15" s="264">
        <f t="shared" si="2"/>
        <v>0</v>
      </c>
      <c r="R15" s="264"/>
    </row>
    <row r="16" spans="1:18" s="247" customFormat="1" x14ac:dyDescent="0.2">
      <c r="B16" s="355"/>
      <c r="C16" s="342"/>
      <c r="E16" s="342"/>
      <c r="F16" s="355"/>
      <c r="G16" s="342">
        <f t="shared" si="0"/>
        <v>0</v>
      </c>
      <c r="H16" s="247">
        <f t="shared" si="0"/>
        <v>0</v>
      </c>
      <c r="I16" s="227"/>
      <c r="J16" s="229"/>
      <c r="L16" s="247" t="str">
        <f t="shared" si="1"/>
        <v xml:space="preserve"> </v>
      </c>
      <c r="N16" s="264"/>
      <c r="O16" s="264"/>
      <c r="P16" s="264">
        <f t="shared" si="2"/>
        <v>0</v>
      </c>
      <c r="R16" s="264"/>
    </row>
    <row r="17" spans="1:16" s="247" customFormat="1" x14ac:dyDescent="0.2">
      <c r="B17" s="355"/>
      <c r="C17" s="342"/>
      <c r="E17" s="342"/>
      <c r="F17" s="355"/>
      <c r="G17" s="342">
        <f t="shared" si="0"/>
        <v>0</v>
      </c>
      <c r="H17" s="247">
        <f t="shared" si="0"/>
        <v>0</v>
      </c>
      <c r="I17" s="227"/>
      <c r="J17" s="229"/>
      <c r="L17" s="247" t="str">
        <f t="shared" si="1"/>
        <v xml:space="preserve"> </v>
      </c>
      <c r="N17" s="264"/>
      <c r="O17" s="264"/>
      <c r="P17" s="264">
        <f t="shared" si="2"/>
        <v>0</v>
      </c>
    </row>
    <row r="18" spans="1:16" s="247" customFormat="1" x14ac:dyDescent="0.2">
      <c r="B18" s="355"/>
      <c r="C18" s="342"/>
      <c r="E18" s="342"/>
      <c r="F18" s="355"/>
      <c r="G18" s="342">
        <f t="shared" si="0"/>
        <v>0</v>
      </c>
      <c r="H18" s="247">
        <f t="shared" si="0"/>
        <v>0</v>
      </c>
      <c r="I18" s="227"/>
      <c r="J18" s="229"/>
      <c r="L18" s="247" t="str">
        <f t="shared" si="1"/>
        <v xml:space="preserve"> </v>
      </c>
      <c r="N18" s="264"/>
      <c r="O18" s="264"/>
      <c r="P18" s="264">
        <f t="shared" si="2"/>
        <v>0</v>
      </c>
    </row>
    <row r="19" spans="1:16" s="247" customFormat="1" x14ac:dyDescent="0.2">
      <c r="B19" s="355"/>
      <c r="C19" s="342"/>
      <c r="E19" s="342"/>
      <c r="F19" s="355"/>
      <c r="G19" s="342">
        <f t="shared" si="0"/>
        <v>0</v>
      </c>
      <c r="H19" s="247">
        <f t="shared" si="0"/>
        <v>0</v>
      </c>
      <c r="I19" s="227"/>
      <c r="J19" s="229"/>
      <c r="L19" s="247" t="str">
        <f t="shared" si="1"/>
        <v xml:space="preserve"> </v>
      </c>
      <c r="N19" s="264"/>
      <c r="O19" s="264"/>
      <c r="P19" s="264">
        <f t="shared" si="2"/>
        <v>0</v>
      </c>
    </row>
    <row r="20" spans="1:16" s="247" customFormat="1" x14ac:dyDescent="0.2">
      <c r="B20" s="355"/>
      <c r="C20" s="342"/>
      <c r="E20" s="342"/>
      <c r="F20" s="355"/>
      <c r="G20" s="342">
        <f t="shared" si="0"/>
        <v>0</v>
      </c>
      <c r="H20" s="247">
        <f t="shared" si="0"/>
        <v>0</v>
      </c>
      <c r="I20" s="227"/>
      <c r="L20" s="247" t="str">
        <f t="shared" si="1"/>
        <v xml:space="preserve"> </v>
      </c>
      <c r="N20" s="264"/>
      <c r="O20" s="264"/>
      <c r="P20" s="264">
        <f t="shared" si="2"/>
        <v>0</v>
      </c>
    </row>
    <row r="21" spans="1:16" s="247" customFormat="1" x14ac:dyDescent="0.2">
      <c r="B21" s="355"/>
      <c r="C21" s="342"/>
      <c r="E21" s="342"/>
      <c r="F21" s="355"/>
      <c r="G21" s="342">
        <f t="shared" si="0"/>
        <v>0</v>
      </c>
      <c r="H21" s="247">
        <f t="shared" si="0"/>
        <v>0</v>
      </c>
      <c r="I21" s="227"/>
      <c r="J21" s="229"/>
      <c r="L21" s="247" t="str">
        <f t="shared" si="1"/>
        <v xml:space="preserve"> </v>
      </c>
      <c r="N21" s="264"/>
      <c r="O21" s="264"/>
      <c r="P21" s="264">
        <f t="shared" si="2"/>
        <v>0</v>
      </c>
    </row>
    <row r="22" spans="1:16" s="247" customFormat="1" x14ac:dyDescent="0.2">
      <c r="B22" s="355"/>
      <c r="C22" s="342"/>
      <c r="E22" s="342"/>
      <c r="F22" s="355"/>
      <c r="G22" s="342">
        <f t="shared" si="0"/>
        <v>0</v>
      </c>
      <c r="H22" s="247">
        <f t="shared" si="0"/>
        <v>0</v>
      </c>
      <c r="I22" s="227"/>
      <c r="J22" s="229"/>
      <c r="N22" s="264"/>
      <c r="O22" s="264"/>
      <c r="P22" s="264"/>
    </row>
    <row r="23" spans="1:16" s="247" customFormat="1" x14ac:dyDescent="0.2">
      <c r="A23" s="116"/>
      <c r="B23" s="262"/>
      <c r="C23" s="213"/>
      <c r="D23" s="116"/>
      <c r="E23" s="213"/>
      <c r="F23" s="262"/>
      <c r="G23" s="213">
        <f t="shared" si="0"/>
        <v>0</v>
      </c>
      <c r="H23" s="116">
        <f t="shared" si="0"/>
        <v>0</v>
      </c>
      <c r="I23" s="227"/>
      <c r="J23" s="229"/>
      <c r="L23" s="247" t="str">
        <f>IF(D20&gt;0,D20," ")</f>
        <v xml:space="preserve"> </v>
      </c>
      <c r="N23" s="264"/>
      <c r="O23" s="264"/>
      <c r="P23" s="264">
        <f>O23*G20</f>
        <v>0</v>
      </c>
    </row>
    <row r="24" spans="1:16" s="247" customFormat="1" x14ac:dyDescent="0.2">
      <c r="A24" s="116"/>
      <c r="B24" s="262"/>
      <c r="C24" s="213"/>
      <c r="D24" s="116"/>
      <c r="E24" s="213"/>
      <c r="F24" s="116"/>
      <c r="G24" s="213">
        <f t="shared" si="0"/>
        <v>0</v>
      </c>
      <c r="H24" s="116">
        <f t="shared" si="0"/>
        <v>0</v>
      </c>
      <c r="I24" s="227"/>
      <c r="J24" s="229"/>
      <c r="N24" s="264"/>
      <c r="O24" s="264"/>
      <c r="P24" s="264"/>
    </row>
    <row r="25" spans="1:16" s="247" customFormat="1" x14ac:dyDescent="0.2">
      <c r="A25" s="116"/>
      <c r="B25" s="423"/>
      <c r="C25" s="213"/>
      <c r="D25" s="116"/>
      <c r="E25" s="213"/>
      <c r="F25" s="116"/>
      <c r="G25" s="213">
        <f t="shared" ref="G25:G34" si="3">G24-E25+C25</f>
        <v>0</v>
      </c>
      <c r="H25" s="116">
        <f t="shared" ref="G25:H88" si="4">H24-F25+D25</f>
        <v>0</v>
      </c>
      <c r="I25" s="355"/>
      <c r="L25" s="247" t="str">
        <f t="shared" ref="L25:L56" si="5">IF(D22&gt;0,D22," ")</f>
        <v xml:space="preserve"> </v>
      </c>
      <c r="N25" s="264"/>
      <c r="O25" s="264"/>
      <c r="P25" s="264">
        <f t="shared" ref="P25:P56" si="6">O25*G22</f>
        <v>0</v>
      </c>
    </row>
    <row r="26" spans="1:16" s="116" customFormat="1" x14ac:dyDescent="0.2">
      <c r="B26" s="423"/>
      <c r="C26" s="213"/>
      <c r="E26" s="213"/>
      <c r="G26" s="213">
        <f t="shared" si="3"/>
        <v>0</v>
      </c>
      <c r="H26" s="116">
        <f t="shared" si="4"/>
        <v>0</v>
      </c>
      <c r="I26" s="247"/>
      <c r="J26" s="247"/>
      <c r="L26" s="116" t="str">
        <f t="shared" si="5"/>
        <v xml:space="preserve"> </v>
      </c>
      <c r="N26" s="234"/>
      <c r="O26" s="234"/>
      <c r="P26" s="234">
        <f t="shared" si="6"/>
        <v>0</v>
      </c>
    </row>
    <row r="27" spans="1:16" s="116" customFormat="1" x14ac:dyDescent="0.2">
      <c r="B27" s="423"/>
      <c r="C27" s="213"/>
      <c r="E27" s="213"/>
      <c r="G27" s="213">
        <f t="shared" si="3"/>
        <v>0</v>
      </c>
      <c r="H27" s="116">
        <f t="shared" si="4"/>
        <v>0</v>
      </c>
      <c r="I27" s="247"/>
      <c r="J27" s="247"/>
      <c r="L27" s="116" t="str">
        <f t="shared" si="5"/>
        <v xml:space="preserve"> </v>
      </c>
      <c r="N27" s="234"/>
      <c r="O27" s="234"/>
      <c r="P27" s="234">
        <f t="shared" si="6"/>
        <v>0</v>
      </c>
    </row>
    <row r="28" spans="1:16" s="116" customFormat="1" x14ac:dyDescent="0.2">
      <c r="C28" s="213"/>
      <c r="E28" s="213"/>
      <c r="G28" s="213">
        <f t="shared" si="3"/>
        <v>0</v>
      </c>
      <c r="H28" s="116">
        <f t="shared" si="4"/>
        <v>0</v>
      </c>
      <c r="I28" s="247"/>
      <c r="J28" s="247"/>
      <c r="L28" s="116" t="str">
        <f t="shared" si="5"/>
        <v xml:space="preserve"> </v>
      </c>
      <c r="N28" s="234"/>
      <c r="O28" s="234"/>
      <c r="P28" s="234">
        <f t="shared" si="6"/>
        <v>0</v>
      </c>
    </row>
    <row r="29" spans="1:16" s="116" customFormat="1" x14ac:dyDescent="0.2">
      <c r="C29" s="213"/>
      <c r="E29" s="213"/>
      <c r="G29" s="213">
        <f t="shared" si="3"/>
        <v>0</v>
      </c>
      <c r="H29" s="116">
        <f t="shared" si="4"/>
        <v>0</v>
      </c>
      <c r="L29" s="116" t="str">
        <f t="shared" si="5"/>
        <v xml:space="preserve"> </v>
      </c>
      <c r="N29" s="234"/>
      <c r="O29" s="234"/>
      <c r="P29" s="234">
        <f t="shared" si="6"/>
        <v>0</v>
      </c>
    </row>
    <row r="30" spans="1:16" s="116" customFormat="1" ht="11.25" customHeight="1" x14ac:dyDescent="0.2">
      <c r="C30" s="213"/>
      <c r="E30" s="213"/>
      <c r="G30" s="213">
        <f t="shared" si="3"/>
        <v>0</v>
      </c>
      <c r="H30" s="116">
        <f t="shared" si="4"/>
        <v>0</v>
      </c>
      <c r="L30" s="116" t="str">
        <f t="shared" si="5"/>
        <v xml:space="preserve"> </v>
      </c>
      <c r="N30" s="234"/>
      <c r="O30" s="234"/>
      <c r="P30" s="234">
        <f t="shared" si="6"/>
        <v>0</v>
      </c>
    </row>
    <row r="31" spans="1:16" s="116" customFormat="1" x14ac:dyDescent="0.2">
      <c r="C31" s="213"/>
      <c r="E31" s="213"/>
      <c r="G31" s="213">
        <f t="shared" si="3"/>
        <v>0</v>
      </c>
      <c r="H31" s="116">
        <f t="shared" si="4"/>
        <v>0</v>
      </c>
      <c r="L31" s="116" t="str">
        <f t="shared" si="5"/>
        <v xml:space="preserve"> </v>
      </c>
      <c r="N31" s="234"/>
      <c r="O31" s="234"/>
      <c r="P31" s="234">
        <f t="shared" si="6"/>
        <v>0</v>
      </c>
    </row>
    <row r="32" spans="1:16" s="116" customFormat="1" x14ac:dyDescent="0.2">
      <c r="C32" s="213"/>
      <c r="E32" s="213"/>
      <c r="G32" s="213">
        <f t="shared" si="3"/>
        <v>0</v>
      </c>
      <c r="H32" s="116">
        <f t="shared" si="4"/>
        <v>0</v>
      </c>
      <c r="L32" s="116" t="str">
        <f t="shared" si="5"/>
        <v xml:space="preserve"> </v>
      </c>
      <c r="N32" s="234"/>
      <c r="O32" s="234"/>
      <c r="P32" s="234">
        <f t="shared" si="6"/>
        <v>0</v>
      </c>
    </row>
    <row r="33" spans="1:16" s="116" customFormat="1" x14ac:dyDescent="0.2">
      <c r="C33" s="213"/>
      <c r="E33" s="213"/>
      <c r="G33" s="213">
        <f t="shared" si="3"/>
        <v>0</v>
      </c>
      <c r="H33" s="116">
        <f t="shared" si="4"/>
        <v>0</v>
      </c>
      <c r="L33" s="116" t="str">
        <f t="shared" si="5"/>
        <v xml:space="preserve"> </v>
      </c>
      <c r="N33" s="234"/>
      <c r="O33" s="234"/>
      <c r="P33" s="234">
        <f t="shared" si="6"/>
        <v>0</v>
      </c>
    </row>
    <row r="34" spans="1:16" s="116" customFormat="1" x14ac:dyDescent="0.2">
      <c r="C34" s="213"/>
      <c r="E34" s="213"/>
      <c r="G34" s="213">
        <f t="shared" si="3"/>
        <v>0</v>
      </c>
      <c r="H34" s="116">
        <f t="shared" si="4"/>
        <v>0</v>
      </c>
      <c r="L34" s="116" t="str">
        <f t="shared" si="5"/>
        <v xml:space="preserve"> </v>
      </c>
      <c r="N34" s="234"/>
      <c r="O34" s="234"/>
      <c r="P34" s="234">
        <f t="shared" si="6"/>
        <v>0</v>
      </c>
    </row>
    <row r="35" spans="1:16" s="116" customFormat="1" x14ac:dyDescent="0.2">
      <c r="C35" s="213"/>
      <c r="E35" s="213"/>
      <c r="G35" s="213">
        <f t="shared" si="4"/>
        <v>0</v>
      </c>
      <c r="H35" s="116">
        <f t="shared" si="4"/>
        <v>0</v>
      </c>
      <c r="L35" s="116" t="str">
        <f t="shared" si="5"/>
        <v xml:space="preserve"> </v>
      </c>
      <c r="N35" s="234"/>
      <c r="O35" s="234"/>
      <c r="P35" s="234">
        <f t="shared" si="6"/>
        <v>0</v>
      </c>
    </row>
    <row r="36" spans="1:16" s="116" customFormat="1" x14ac:dyDescent="0.2">
      <c r="C36" s="213"/>
      <c r="E36" s="213"/>
      <c r="G36" s="213">
        <f t="shared" si="4"/>
        <v>0</v>
      </c>
      <c r="H36" s="116">
        <f t="shared" si="4"/>
        <v>0</v>
      </c>
      <c r="L36" s="116" t="str">
        <f t="shared" si="5"/>
        <v xml:space="preserve"> </v>
      </c>
      <c r="N36" s="234"/>
      <c r="O36" s="234"/>
      <c r="P36" s="234">
        <f t="shared" si="6"/>
        <v>0</v>
      </c>
    </row>
    <row r="37" spans="1:16" s="116" customFormat="1" x14ac:dyDescent="0.2">
      <c r="C37" s="213"/>
      <c r="E37" s="213"/>
      <c r="G37" s="213">
        <f t="shared" si="4"/>
        <v>0</v>
      </c>
      <c r="H37" s="116">
        <f t="shared" si="4"/>
        <v>0</v>
      </c>
      <c r="L37" s="116" t="str">
        <f t="shared" si="5"/>
        <v xml:space="preserve"> </v>
      </c>
      <c r="N37" s="234"/>
      <c r="O37" s="234"/>
      <c r="P37" s="234">
        <f t="shared" si="6"/>
        <v>0</v>
      </c>
    </row>
    <row r="38" spans="1:16" s="116" customFormat="1" x14ac:dyDescent="0.2">
      <c r="C38" s="213"/>
      <c r="E38" s="213"/>
      <c r="G38" s="213">
        <f t="shared" si="4"/>
        <v>0</v>
      </c>
      <c r="H38" s="116">
        <f t="shared" si="4"/>
        <v>0</v>
      </c>
      <c r="L38" s="116" t="str">
        <f t="shared" si="5"/>
        <v xml:space="preserve"> </v>
      </c>
      <c r="N38" s="234"/>
      <c r="O38" s="234"/>
      <c r="P38" s="234">
        <f t="shared" si="6"/>
        <v>0</v>
      </c>
    </row>
    <row r="39" spans="1:16" s="116" customFormat="1" x14ac:dyDescent="0.2">
      <c r="C39" s="213"/>
      <c r="E39" s="213"/>
      <c r="G39" s="213">
        <f t="shared" si="4"/>
        <v>0</v>
      </c>
      <c r="H39" s="116">
        <f t="shared" si="4"/>
        <v>0</v>
      </c>
      <c r="L39" s="116" t="str">
        <f t="shared" si="5"/>
        <v xml:space="preserve"> </v>
      </c>
      <c r="N39" s="234"/>
      <c r="O39" s="234"/>
      <c r="P39" s="234">
        <f t="shared" si="6"/>
        <v>0</v>
      </c>
    </row>
    <row r="40" spans="1:16" s="116" customFormat="1" x14ac:dyDescent="0.2">
      <c r="A40"/>
      <c r="B40"/>
      <c r="C40" s="2"/>
      <c r="D40"/>
      <c r="E40" s="2"/>
      <c r="F40"/>
      <c r="G40" s="11">
        <f t="shared" si="4"/>
        <v>0</v>
      </c>
      <c r="H40" s="347">
        <f t="shared" si="4"/>
        <v>0</v>
      </c>
      <c r="I40" s="9"/>
      <c r="J40" s="9"/>
      <c r="L40" s="116" t="str">
        <f t="shared" si="5"/>
        <v xml:space="preserve"> </v>
      </c>
      <c r="N40" s="234"/>
      <c r="O40" s="234"/>
      <c r="P40" s="234">
        <f t="shared" si="6"/>
        <v>0</v>
      </c>
    </row>
    <row r="41" spans="1:16" s="116" customFormat="1" x14ac:dyDescent="0.2">
      <c r="A41"/>
      <c r="B41"/>
      <c r="C41" s="2"/>
      <c r="D41"/>
      <c r="E41" s="2"/>
      <c r="F41"/>
      <c r="G41" s="11">
        <f t="shared" si="4"/>
        <v>0</v>
      </c>
      <c r="H41" s="347">
        <f t="shared" si="4"/>
        <v>0</v>
      </c>
      <c r="I41" s="9"/>
      <c r="J41" s="9"/>
      <c r="L41" s="116" t="str">
        <f t="shared" si="5"/>
        <v xml:space="preserve"> </v>
      </c>
      <c r="N41" s="234"/>
      <c r="O41" s="234"/>
      <c r="P41" s="234">
        <f t="shared" si="6"/>
        <v>0</v>
      </c>
    </row>
    <row r="42" spans="1:16" s="116" customFormat="1" x14ac:dyDescent="0.2">
      <c r="A42"/>
      <c r="B42"/>
      <c r="C42" s="2"/>
      <c r="D42"/>
      <c r="E42" s="2"/>
      <c r="F42"/>
      <c r="G42" s="11">
        <f t="shared" si="4"/>
        <v>0</v>
      </c>
      <c r="H42" s="347">
        <f t="shared" si="4"/>
        <v>0</v>
      </c>
      <c r="I42" s="9"/>
      <c r="J42" s="9"/>
      <c r="L42" s="116" t="str">
        <f t="shared" si="5"/>
        <v xml:space="preserve"> </v>
      </c>
      <c r="N42" s="234"/>
      <c r="O42" s="234"/>
      <c r="P42" s="234">
        <f t="shared" si="6"/>
        <v>0</v>
      </c>
    </row>
    <row r="43" spans="1:16" x14ac:dyDescent="0.2">
      <c r="G43" s="11">
        <f t="shared" si="4"/>
        <v>0</v>
      </c>
      <c r="H43" s="347">
        <f t="shared" si="4"/>
        <v>0</v>
      </c>
      <c r="I43" s="9"/>
      <c r="J43" s="9"/>
      <c r="L43" s="9" t="str">
        <f t="shared" si="5"/>
        <v xml:space="preserve"> </v>
      </c>
      <c r="P43" s="12">
        <f t="shared" si="6"/>
        <v>0</v>
      </c>
    </row>
    <row r="44" spans="1:16" x14ac:dyDescent="0.2">
      <c r="G44" s="11">
        <f t="shared" si="4"/>
        <v>0</v>
      </c>
      <c r="H44" s="347">
        <f t="shared" si="4"/>
        <v>0</v>
      </c>
      <c r="I44" s="9"/>
      <c r="J44" s="9"/>
      <c r="L44" s="9" t="str">
        <f t="shared" si="5"/>
        <v xml:space="preserve"> </v>
      </c>
      <c r="P44" s="12">
        <f t="shared" si="6"/>
        <v>0</v>
      </c>
    </row>
    <row r="45" spans="1:16" x14ac:dyDescent="0.2">
      <c r="G45" s="11">
        <f t="shared" si="4"/>
        <v>0</v>
      </c>
      <c r="H45" s="9">
        <f t="shared" si="4"/>
        <v>0</v>
      </c>
      <c r="I45" s="9"/>
      <c r="J45" s="9"/>
      <c r="L45" s="9" t="str">
        <f t="shared" si="5"/>
        <v xml:space="preserve"> </v>
      </c>
      <c r="P45" s="12">
        <f t="shared" si="6"/>
        <v>0</v>
      </c>
    </row>
    <row r="46" spans="1:16" x14ac:dyDescent="0.2">
      <c r="G46" s="11">
        <f t="shared" si="4"/>
        <v>0</v>
      </c>
      <c r="H46" s="9">
        <f t="shared" si="4"/>
        <v>0</v>
      </c>
      <c r="I46" s="9"/>
      <c r="J46" s="9"/>
      <c r="L46" s="9" t="str">
        <f t="shared" si="5"/>
        <v xml:space="preserve"> </v>
      </c>
      <c r="P46" s="12">
        <f t="shared" si="6"/>
        <v>0</v>
      </c>
    </row>
    <row r="47" spans="1:16" x14ac:dyDescent="0.2">
      <c r="G47" s="11">
        <f t="shared" si="4"/>
        <v>0</v>
      </c>
      <c r="H47" s="9">
        <f t="shared" si="4"/>
        <v>0</v>
      </c>
      <c r="I47" s="9"/>
      <c r="J47" s="9"/>
      <c r="L47" s="9" t="str">
        <f t="shared" si="5"/>
        <v xml:space="preserve"> </v>
      </c>
      <c r="P47" s="12">
        <f t="shared" si="6"/>
        <v>0</v>
      </c>
    </row>
    <row r="48" spans="1:16" x14ac:dyDescent="0.2">
      <c r="G48" s="11">
        <f t="shared" si="4"/>
        <v>0</v>
      </c>
      <c r="H48" s="9">
        <f t="shared" si="4"/>
        <v>0</v>
      </c>
      <c r="I48" s="9"/>
      <c r="J48" s="9"/>
      <c r="L48" s="9" t="str">
        <f t="shared" si="5"/>
        <v xml:space="preserve"> </v>
      </c>
      <c r="P48" s="12">
        <f t="shared" si="6"/>
        <v>0</v>
      </c>
    </row>
    <row r="49" spans="7:16" x14ac:dyDescent="0.2">
      <c r="G49" s="11">
        <f t="shared" si="4"/>
        <v>0</v>
      </c>
      <c r="H49" s="9">
        <f t="shared" si="4"/>
        <v>0</v>
      </c>
      <c r="I49" s="9"/>
      <c r="J49" s="9"/>
      <c r="L49" s="9" t="str">
        <f t="shared" si="5"/>
        <v xml:space="preserve"> </v>
      </c>
      <c r="P49" s="12">
        <f t="shared" si="6"/>
        <v>0</v>
      </c>
    </row>
    <row r="50" spans="7:16" x14ac:dyDescent="0.2">
      <c r="G50" s="11">
        <f t="shared" si="4"/>
        <v>0</v>
      </c>
      <c r="H50" s="9">
        <f t="shared" si="4"/>
        <v>0</v>
      </c>
      <c r="I50" s="9"/>
      <c r="J50" s="9"/>
      <c r="L50" s="9" t="str">
        <f t="shared" si="5"/>
        <v xml:space="preserve"> </v>
      </c>
      <c r="P50" s="12">
        <f t="shared" si="6"/>
        <v>0</v>
      </c>
    </row>
    <row r="51" spans="7:16" x14ac:dyDescent="0.2">
      <c r="G51" s="11">
        <f t="shared" si="4"/>
        <v>0</v>
      </c>
      <c r="H51" s="9">
        <f t="shared" si="4"/>
        <v>0</v>
      </c>
      <c r="I51" s="9"/>
      <c r="J51" s="9"/>
      <c r="L51" s="9" t="str">
        <f t="shared" si="5"/>
        <v xml:space="preserve"> </v>
      </c>
      <c r="P51" s="12">
        <f t="shared" si="6"/>
        <v>0</v>
      </c>
    </row>
    <row r="52" spans="7:16" x14ac:dyDescent="0.2">
      <c r="G52" s="11">
        <f t="shared" si="4"/>
        <v>0</v>
      </c>
      <c r="H52" s="9">
        <f t="shared" si="4"/>
        <v>0</v>
      </c>
      <c r="I52" s="9"/>
      <c r="J52" s="9"/>
      <c r="L52" s="9" t="str">
        <f t="shared" si="5"/>
        <v xml:space="preserve"> </v>
      </c>
      <c r="P52" s="12">
        <f t="shared" si="6"/>
        <v>0</v>
      </c>
    </row>
    <row r="53" spans="7:16" x14ac:dyDescent="0.2">
      <c r="G53" s="11">
        <f t="shared" si="4"/>
        <v>0</v>
      </c>
      <c r="H53" s="9">
        <f t="shared" si="4"/>
        <v>0</v>
      </c>
      <c r="I53" s="9"/>
      <c r="J53" s="9"/>
      <c r="L53" s="9" t="str">
        <f t="shared" si="5"/>
        <v xml:space="preserve"> </v>
      </c>
      <c r="P53" s="12">
        <f t="shared" si="6"/>
        <v>0</v>
      </c>
    </row>
    <row r="54" spans="7:16" x14ac:dyDescent="0.2">
      <c r="G54" s="11">
        <f t="shared" si="4"/>
        <v>0</v>
      </c>
      <c r="H54" s="9">
        <f t="shared" si="4"/>
        <v>0</v>
      </c>
      <c r="I54" s="9"/>
      <c r="J54" s="9"/>
      <c r="L54" s="9" t="str">
        <f t="shared" si="5"/>
        <v xml:space="preserve"> </v>
      </c>
      <c r="P54" s="12">
        <f t="shared" si="6"/>
        <v>0</v>
      </c>
    </row>
    <row r="55" spans="7:16" x14ac:dyDescent="0.2">
      <c r="G55" s="11">
        <f t="shared" si="4"/>
        <v>0</v>
      </c>
      <c r="H55" s="9">
        <f t="shared" si="4"/>
        <v>0</v>
      </c>
      <c r="I55" s="9"/>
      <c r="J55" s="9"/>
      <c r="L55" s="9" t="str">
        <f t="shared" si="5"/>
        <v xml:space="preserve"> </v>
      </c>
      <c r="P55" s="12">
        <f t="shared" si="6"/>
        <v>0</v>
      </c>
    </row>
    <row r="56" spans="7:16" x14ac:dyDescent="0.2">
      <c r="G56" s="11">
        <f t="shared" si="4"/>
        <v>0</v>
      </c>
      <c r="H56" s="9">
        <f t="shared" si="4"/>
        <v>0</v>
      </c>
      <c r="I56" s="9"/>
      <c r="J56" s="9"/>
      <c r="L56" s="9" t="str">
        <f t="shared" si="5"/>
        <v xml:space="preserve"> </v>
      </c>
      <c r="P56" s="12">
        <f t="shared" si="6"/>
        <v>0</v>
      </c>
    </row>
    <row r="57" spans="7:16" x14ac:dyDescent="0.2">
      <c r="G57" s="11">
        <f t="shared" si="4"/>
        <v>0</v>
      </c>
      <c r="H57" s="9">
        <f t="shared" si="4"/>
        <v>0</v>
      </c>
      <c r="I57" s="9"/>
      <c r="J57" s="9"/>
      <c r="L57" s="9" t="str">
        <f t="shared" ref="L57:L88" si="7">IF(D54&gt;0,D54," ")</f>
        <v xml:space="preserve"> </v>
      </c>
      <c r="P57" s="12">
        <f t="shared" ref="P57:P88" si="8">O57*G54</f>
        <v>0</v>
      </c>
    </row>
    <row r="58" spans="7:16" x14ac:dyDescent="0.2">
      <c r="G58" s="11">
        <f t="shared" si="4"/>
        <v>0</v>
      </c>
      <c r="H58" s="9">
        <f t="shared" si="4"/>
        <v>0</v>
      </c>
      <c r="I58" s="9"/>
      <c r="J58" s="9"/>
      <c r="L58" s="9" t="str">
        <f t="shared" si="7"/>
        <v xml:space="preserve"> </v>
      </c>
      <c r="P58" s="12">
        <f t="shared" si="8"/>
        <v>0</v>
      </c>
    </row>
    <row r="59" spans="7:16" x14ac:dyDescent="0.2">
      <c r="G59" s="11">
        <f t="shared" si="4"/>
        <v>0</v>
      </c>
      <c r="H59" s="9">
        <f t="shared" si="4"/>
        <v>0</v>
      </c>
      <c r="I59" s="9"/>
      <c r="J59" s="9"/>
      <c r="L59" s="9" t="str">
        <f t="shared" si="7"/>
        <v xml:space="preserve"> </v>
      </c>
      <c r="P59" s="12">
        <f t="shared" si="8"/>
        <v>0</v>
      </c>
    </row>
    <row r="60" spans="7:16" x14ac:dyDescent="0.2">
      <c r="G60" s="11">
        <f t="shared" si="4"/>
        <v>0</v>
      </c>
      <c r="H60" s="9">
        <f t="shared" si="4"/>
        <v>0</v>
      </c>
      <c r="I60" s="9"/>
      <c r="J60" s="9"/>
      <c r="L60" s="9" t="str">
        <f t="shared" si="7"/>
        <v xml:space="preserve"> </v>
      </c>
      <c r="P60" s="12">
        <f t="shared" si="8"/>
        <v>0</v>
      </c>
    </row>
    <row r="61" spans="7:16" x14ac:dyDescent="0.2">
      <c r="G61" s="11">
        <f t="shared" si="4"/>
        <v>0</v>
      </c>
      <c r="H61" s="9">
        <f t="shared" si="4"/>
        <v>0</v>
      </c>
      <c r="I61" s="9"/>
      <c r="J61" s="9"/>
      <c r="L61" s="9" t="str">
        <f t="shared" si="7"/>
        <v xml:space="preserve"> </v>
      </c>
      <c r="P61" s="12">
        <f t="shared" si="8"/>
        <v>0</v>
      </c>
    </row>
    <row r="62" spans="7:16" x14ac:dyDescent="0.2">
      <c r="G62" s="11">
        <f t="shared" si="4"/>
        <v>0</v>
      </c>
      <c r="H62" s="9">
        <f t="shared" si="4"/>
        <v>0</v>
      </c>
      <c r="I62" s="9"/>
      <c r="J62" s="9"/>
      <c r="L62" s="9" t="str">
        <f t="shared" si="7"/>
        <v xml:space="preserve"> </v>
      </c>
      <c r="P62" s="12">
        <f t="shared" si="8"/>
        <v>0</v>
      </c>
    </row>
    <row r="63" spans="7:16" x14ac:dyDescent="0.2">
      <c r="G63" s="11">
        <f t="shared" si="4"/>
        <v>0</v>
      </c>
      <c r="H63" s="9">
        <f t="shared" si="4"/>
        <v>0</v>
      </c>
      <c r="I63" s="9"/>
      <c r="J63" s="9"/>
      <c r="L63" s="9" t="str">
        <f t="shared" si="7"/>
        <v xml:space="preserve"> </v>
      </c>
      <c r="P63" s="12">
        <f t="shared" si="8"/>
        <v>0</v>
      </c>
    </row>
    <row r="64" spans="7:16" x14ac:dyDescent="0.2">
      <c r="G64" s="11">
        <f t="shared" si="4"/>
        <v>0</v>
      </c>
      <c r="H64" s="9">
        <f t="shared" si="4"/>
        <v>0</v>
      </c>
      <c r="I64" s="9"/>
      <c r="J64" s="9"/>
      <c r="L64" s="9" t="str">
        <f t="shared" si="7"/>
        <v xml:space="preserve"> </v>
      </c>
      <c r="P64" s="12">
        <f t="shared" si="8"/>
        <v>0</v>
      </c>
    </row>
    <row r="65" spans="7:16" x14ac:dyDescent="0.2">
      <c r="G65" s="11">
        <f t="shared" si="4"/>
        <v>0</v>
      </c>
      <c r="H65" s="9">
        <f t="shared" si="4"/>
        <v>0</v>
      </c>
      <c r="I65" s="9"/>
      <c r="J65" s="9"/>
      <c r="L65" s="9" t="str">
        <f t="shared" si="7"/>
        <v xml:space="preserve"> </v>
      </c>
      <c r="P65" s="12">
        <f t="shared" si="8"/>
        <v>0</v>
      </c>
    </row>
    <row r="66" spans="7:16" x14ac:dyDescent="0.2">
      <c r="G66" s="11">
        <f t="shared" si="4"/>
        <v>0</v>
      </c>
      <c r="H66" s="9">
        <f t="shared" si="4"/>
        <v>0</v>
      </c>
      <c r="I66" s="9"/>
      <c r="J66" s="9"/>
      <c r="L66" s="9" t="str">
        <f t="shared" si="7"/>
        <v xml:space="preserve"> </v>
      </c>
      <c r="P66" s="12">
        <f t="shared" si="8"/>
        <v>0</v>
      </c>
    </row>
    <row r="67" spans="7:16" x14ac:dyDescent="0.2">
      <c r="G67" s="11">
        <f t="shared" si="4"/>
        <v>0</v>
      </c>
      <c r="H67" s="9">
        <f t="shared" si="4"/>
        <v>0</v>
      </c>
      <c r="I67" s="9"/>
      <c r="J67" s="9"/>
      <c r="L67" s="9" t="str">
        <f t="shared" si="7"/>
        <v xml:space="preserve"> </v>
      </c>
      <c r="P67" s="12">
        <f t="shared" si="8"/>
        <v>0</v>
      </c>
    </row>
    <row r="68" spans="7:16" x14ac:dyDescent="0.2">
      <c r="G68" s="11">
        <f t="shared" si="4"/>
        <v>0</v>
      </c>
      <c r="H68" s="9">
        <f t="shared" si="4"/>
        <v>0</v>
      </c>
      <c r="I68" s="9"/>
      <c r="J68" s="9"/>
      <c r="L68" s="9" t="str">
        <f t="shared" si="7"/>
        <v xml:space="preserve"> </v>
      </c>
      <c r="P68" s="12">
        <f t="shared" si="8"/>
        <v>0</v>
      </c>
    </row>
    <row r="69" spans="7:16" x14ac:dyDescent="0.2">
      <c r="G69" s="11">
        <f t="shared" si="4"/>
        <v>0</v>
      </c>
      <c r="H69" s="9">
        <f t="shared" si="4"/>
        <v>0</v>
      </c>
      <c r="I69" s="9"/>
      <c r="J69" s="9"/>
      <c r="L69" s="9" t="str">
        <f t="shared" si="7"/>
        <v xml:space="preserve"> </v>
      </c>
      <c r="P69" s="12">
        <f t="shared" si="8"/>
        <v>0</v>
      </c>
    </row>
    <row r="70" spans="7:16" x14ac:dyDescent="0.2">
      <c r="G70" s="11">
        <f t="shared" si="4"/>
        <v>0</v>
      </c>
      <c r="H70" s="9">
        <f t="shared" si="4"/>
        <v>0</v>
      </c>
      <c r="I70" s="9"/>
      <c r="J70" s="9"/>
      <c r="L70" s="9" t="str">
        <f t="shared" si="7"/>
        <v xml:space="preserve"> </v>
      </c>
      <c r="P70" s="12">
        <f t="shared" si="8"/>
        <v>0</v>
      </c>
    </row>
    <row r="71" spans="7:16" x14ac:dyDescent="0.2">
      <c r="G71" s="11">
        <f t="shared" si="4"/>
        <v>0</v>
      </c>
      <c r="H71" s="9">
        <f t="shared" si="4"/>
        <v>0</v>
      </c>
      <c r="I71" s="9"/>
      <c r="J71" s="9"/>
      <c r="L71" s="9" t="str">
        <f t="shared" si="7"/>
        <v xml:space="preserve"> </v>
      </c>
      <c r="P71" s="12">
        <f t="shared" si="8"/>
        <v>0</v>
      </c>
    </row>
    <row r="72" spans="7:16" x14ac:dyDescent="0.2">
      <c r="G72" s="11">
        <f t="shared" si="4"/>
        <v>0</v>
      </c>
      <c r="H72" s="9">
        <f t="shared" si="4"/>
        <v>0</v>
      </c>
      <c r="I72" s="9"/>
      <c r="J72" s="9"/>
      <c r="L72" s="9" t="str">
        <f t="shared" si="7"/>
        <v xml:space="preserve"> </v>
      </c>
      <c r="P72" s="12">
        <f t="shared" si="8"/>
        <v>0</v>
      </c>
    </row>
    <row r="73" spans="7:16" x14ac:dyDescent="0.2">
      <c r="G73" s="11">
        <f t="shared" si="4"/>
        <v>0</v>
      </c>
      <c r="H73" s="9">
        <f t="shared" si="4"/>
        <v>0</v>
      </c>
      <c r="I73" s="9"/>
      <c r="J73" s="9"/>
      <c r="L73" s="9" t="str">
        <f t="shared" si="7"/>
        <v xml:space="preserve"> </v>
      </c>
      <c r="P73" s="12">
        <f t="shared" si="8"/>
        <v>0</v>
      </c>
    </row>
    <row r="74" spans="7:16" x14ac:dyDescent="0.2">
      <c r="G74" s="11">
        <f t="shared" si="4"/>
        <v>0</v>
      </c>
      <c r="H74" s="9">
        <f t="shared" si="4"/>
        <v>0</v>
      </c>
      <c r="I74" s="9"/>
      <c r="J74" s="9"/>
      <c r="L74" s="9" t="str">
        <f t="shared" si="7"/>
        <v xml:space="preserve"> </v>
      </c>
      <c r="P74" s="12">
        <f t="shared" si="8"/>
        <v>0</v>
      </c>
    </row>
    <row r="75" spans="7:16" x14ac:dyDescent="0.2">
      <c r="G75" s="11">
        <f t="shared" si="4"/>
        <v>0</v>
      </c>
      <c r="H75" s="9">
        <f t="shared" si="4"/>
        <v>0</v>
      </c>
      <c r="I75" s="9"/>
      <c r="J75" s="9"/>
      <c r="L75" s="9" t="str">
        <f t="shared" si="7"/>
        <v xml:space="preserve"> </v>
      </c>
      <c r="P75" s="12">
        <f t="shared" si="8"/>
        <v>0</v>
      </c>
    </row>
    <row r="76" spans="7:16" x14ac:dyDescent="0.2">
      <c r="G76" s="11">
        <f t="shared" si="4"/>
        <v>0</v>
      </c>
      <c r="H76" s="9">
        <f t="shared" si="4"/>
        <v>0</v>
      </c>
      <c r="I76" s="9"/>
      <c r="J76" s="9"/>
      <c r="L76" s="9" t="str">
        <f t="shared" si="7"/>
        <v xml:space="preserve"> </v>
      </c>
      <c r="P76" s="12">
        <f t="shared" si="8"/>
        <v>0</v>
      </c>
    </row>
    <row r="77" spans="7:16" x14ac:dyDescent="0.2">
      <c r="G77" s="11">
        <f t="shared" si="4"/>
        <v>0</v>
      </c>
      <c r="H77" s="9">
        <f t="shared" si="4"/>
        <v>0</v>
      </c>
      <c r="I77" s="9"/>
      <c r="J77" s="9"/>
      <c r="L77" s="9" t="str">
        <f t="shared" si="7"/>
        <v xml:space="preserve"> </v>
      </c>
      <c r="P77" s="12">
        <f t="shared" si="8"/>
        <v>0</v>
      </c>
    </row>
    <row r="78" spans="7:16" x14ac:dyDescent="0.2">
      <c r="G78" s="11">
        <f t="shared" si="4"/>
        <v>0</v>
      </c>
      <c r="H78" s="9">
        <f t="shared" si="4"/>
        <v>0</v>
      </c>
      <c r="I78" s="9"/>
      <c r="J78" s="9"/>
      <c r="L78" s="9" t="str">
        <f t="shared" si="7"/>
        <v xml:space="preserve"> </v>
      </c>
      <c r="P78" s="12">
        <f t="shared" si="8"/>
        <v>0</v>
      </c>
    </row>
    <row r="79" spans="7:16" x14ac:dyDescent="0.2">
      <c r="G79" s="11">
        <f t="shared" si="4"/>
        <v>0</v>
      </c>
      <c r="H79" s="9">
        <f t="shared" si="4"/>
        <v>0</v>
      </c>
      <c r="I79" s="9"/>
      <c r="J79" s="9"/>
      <c r="L79" s="9" t="str">
        <f t="shared" si="7"/>
        <v xml:space="preserve"> </v>
      </c>
      <c r="P79" s="12">
        <f t="shared" si="8"/>
        <v>0</v>
      </c>
    </row>
    <row r="80" spans="7:16" x14ac:dyDescent="0.2">
      <c r="G80" s="11">
        <f t="shared" si="4"/>
        <v>0</v>
      </c>
      <c r="H80" s="9">
        <f t="shared" si="4"/>
        <v>0</v>
      </c>
      <c r="I80" s="9"/>
      <c r="J80" s="9"/>
      <c r="L80" s="9" t="str">
        <f t="shared" si="7"/>
        <v xml:space="preserve"> </v>
      </c>
      <c r="P80" s="12">
        <f t="shared" si="8"/>
        <v>0</v>
      </c>
    </row>
    <row r="81" spans="7:16" x14ac:dyDescent="0.2">
      <c r="G81" s="11">
        <f t="shared" si="4"/>
        <v>0</v>
      </c>
      <c r="H81" s="9">
        <f t="shared" si="4"/>
        <v>0</v>
      </c>
      <c r="I81" s="9"/>
      <c r="J81" s="9"/>
      <c r="L81" s="9" t="str">
        <f t="shared" si="7"/>
        <v xml:space="preserve"> </v>
      </c>
      <c r="P81" s="12">
        <f t="shared" si="8"/>
        <v>0</v>
      </c>
    </row>
    <row r="82" spans="7:16" x14ac:dyDescent="0.2">
      <c r="G82" s="11">
        <f t="shared" si="4"/>
        <v>0</v>
      </c>
      <c r="H82" s="9">
        <f t="shared" si="4"/>
        <v>0</v>
      </c>
      <c r="I82" s="9"/>
      <c r="J82" s="9"/>
      <c r="L82" s="9" t="str">
        <f t="shared" si="7"/>
        <v xml:space="preserve"> </v>
      </c>
      <c r="P82" s="12">
        <f t="shared" si="8"/>
        <v>0</v>
      </c>
    </row>
    <row r="83" spans="7:16" x14ac:dyDescent="0.2">
      <c r="G83" s="11">
        <f t="shared" si="4"/>
        <v>0</v>
      </c>
      <c r="H83" s="9">
        <f t="shared" si="4"/>
        <v>0</v>
      </c>
      <c r="I83" s="9"/>
      <c r="J83" s="9"/>
      <c r="L83" s="9" t="str">
        <f t="shared" si="7"/>
        <v xml:space="preserve"> </v>
      </c>
      <c r="P83" s="12">
        <f t="shared" si="8"/>
        <v>0</v>
      </c>
    </row>
    <row r="84" spans="7:16" x14ac:dyDescent="0.2">
      <c r="G84" s="11">
        <f t="shared" si="4"/>
        <v>0</v>
      </c>
      <c r="H84" s="9">
        <f t="shared" si="4"/>
        <v>0</v>
      </c>
      <c r="I84" s="9"/>
      <c r="J84" s="9"/>
      <c r="L84" s="9" t="str">
        <f t="shared" si="7"/>
        <v xml:space="preserve"> </v>
      </c>
      <c r="P84" s="12">
        <f t="shared" si="8"/>
        <v>0</v>
      </c>
    </row>
    <row r="85" spans="7:16" x14ac:dyDescent="0.2">
      <c r="G85" s="11">
        <f t="shared" si="4"/>
        <v>0</v>
      </c>
      <c r="H85" s="9">
        <f t="shared" si="4"/>
        <v>0</v>
      </c>
      <c r="I85" s="9"/>
      <c r="J85" s="9"/>
      <c r="L85" s="9" t="str">
        <f t="shared" si="7"/>
        <v xml:space="preserve"> </v>
      </c>
      <c r="P85" s="12">
        <f t="shared" si="8"/>
        <v>0</v>
      </c>
    </row>
    <row r="86" spans="7:16" x14ac:dyDescent="0.2">
      <c r="G86" s="11">
        <f t="shared" si="4"/>
        <v>0</v>
      </c>
      <c r="H86" s="9">
        <f t="shared" si="4"/>
        <v>0</v>
      </c>
      <c r="I86" s="9"/>
      <c r="J86" s="9"/>
      <c r="L86" s="9" t="str">
        <f t="shared" si="7"/>
        <v xml:space="preserve"> </v>
      </c>
      <c r="P86" s="12">
        <f t="shared" si="8"/>
        <v>0</v>
      </c>
    </row>
    <row r="87" spans="7:16" x14ac:dyDescent="0.2">
      <c r="G87" s="11">
        <f t="shared" si="4"/>
        <v>0</v>
      </c>
      <c r="H87" s="9">
        <f t="shared" si="4"/>
        <v>0</v>
      </c>
      <c r="I87" s="9"/>
      <c r="J87" s="9"/>
      <c r="L87" s="9" t="str">
        <f t="shared" si="7"/>
        <v xml:space="preserve"> </v>
      </c>
      <c r="P87" s="12">
        <f t="shared" si="8"/>
        <v>0</v>
      </c>
    </row>
    <row r="88" spans="7:16" x14ac:dyDescent="0.2">
      <c r="G88" s="11">
        <f t="shared" si="4"/>
        <v>0</v>
      </c>
      <c r="H88" s="9">
        <f t="shared" si="4"/>
        <v>0</v>
      </c>
      <c r="I88" s="9"/>
      <c r="J88" s="9"/>
      <c r="L88" s="9" t="str">
        <f t="shared" si="7"/>
        <v xml:space="preserve"> </v>
      </c>
      <c r="P88" s="12">
        <f t="shared" si="8"/>
        <v>0</v>
      </c>
    </row>
    <row r="89" spans="7:16" x14ac:dyDescent="0.2">
      <c r="G89" s="11">
        <f t="shared" ref="G89:H116" si="9">G88-E89+C89</f>
        <v>0</v>
      </c>
      <c r="H89" s="9">
        <f t="shared" si="9"/>
        <v>0</v>
      </c>
      <c r="I89" s="9"/>
      <c r="J89" s="9"/>
      <c r="L89" s="9" t="str">
        <f t="shared" ref="L89:L120" si="10">IF(D86&gt;0,D86," ")</f>
        <v xml:space="preserve"> </v>
      </c>
      <c r="P89" s="12">
        <f t="shared" ref="P89:P120" si="11">O89*G86</f>
        <v>0</v>
      </c>
    </row>
    <row r="90" spans="7:16" x14ac:dyDescent="0.2">
      <c r="G90" s="11">
        <f t="shared" si="9"/>
        <v>0</v>
      </c>
      <c r="H90" s="9">
        <f t="shared" si="9"/>
        <v>0</v>
      </c>
      <c r="I90" s="9"/>
      <c r="J90" s="9"/>
      <c r="L90" s="9" t="str">
        <f t="shared" si="10"/>
        <v xml:space="preserve"> </v>
      </c>
      <c r="P90" s="12">
        <f t="shared" si="11"/>
        <v>0</v>
      </c>
    </row>
    <row r="91" spans="7:16" x14ac:dyDescent="0.2">
      <c r="G91" s="11">
        <f t="shared" si="9"/>
        <v>0</v>
      </c>
      <c r="H91" s="9">
        <f t="shared" si="9"/>
        <v>0</v>
      </c>
      <c r="I91" s="9"/>
      <c r="J91" s="9"/>
      <c r="L91" s="9" t="str">
        <f t="shared" si="10"/>
        <v xml:space="preserve"> </v>
      </c>
      <c r="P91" s="12">
        <f t="shared" si="11"/>
        <v>0</v>
      </c>
    </row>
    <row r="92" spans="7:16" x14ac:dyDescent="0.2">
      <c r="G92" s="11">
        <f t="shared" si="9"/>
        <v>0</v>
      </c>
      <c r="H92" s="9">
        <f t="shared" si="9"/>
        <v>0</v>
      </c>
      <c r="I92" s="9"/>
      <c r="J92" s="9"/>
      <c r="L92" s="9" t="str">
        <f t="shared" si="10"/>
        <v xml:space="preserve"> </v>
      </c>
      <c r="P92" s="12">
        <f t="shared" si="11"/>
        <v>0</v>
      </c>
    </row>
    <row r="93" spans="7:16" x14ac:dyDescent="0.2">
      <c r="G93" s="11">
        <f t="shared" si="9"/>
        <v>0</v>
      </c>
      <c r="H93" s="9">
        <f t="shared" si="9"/>
        <v>0</v>
      </c>
      <c r="I93" s="9"/>
      <c r="J93" s="9"/>
      <c r="L93" s="9" t="str">
        <f t="shared" si="10"/>
        <v xml:space="preserve"> </v>
      </c>
      <c r="P93" s="12">
        <f t="shared" si="11"/>
        <v>0</v>
      </c>
    </row>
    <row r="94" spans="7:16" x14ac:dyDescent="0.2">
      <c r="G94" s="11">
        <f t="shared" si="9"/>
        <v>0</v>
      </c>
      <c r="H94" s="9">
        <f t="shared" si="9"/>
        <v>0</v>
      </c>
      <c r="I94" s="9"/>
      <c r="J94" s="9"/>
      <c r="L94" s="9" t="str">
        <f t="shared" si="10"/>
        <v xml:space="preserve"> </v>
      </c>
      <c r="P94" s="12">
        <f t="shared" si="11"/>
        <v>0</v>
      </c>
    </row>
    <row r="95" spans="7:16" x14ac:dyDescent="0.2">
      <c r="G95" s="11">
        <f t="shared" si="9"/>
        <v>0</v>
      </c>
      <c r="H95" s="9">
        <f t="shared" si="9"/>
        <v>0</v>
      </c>
      <c r="I95" s="9"/>
      <c r="J95" s="9"/>
      <c r="L95" s="9" t="str">
        <f t="shared" si="10"/>
        <v xml:space="preserve"> </v>
      </c>
      <c r="P95" s="12">
        <f t="shared" si="11"/>
        <v>0</v>
      </c>
    </row>
    <row r="96" spans="7:16" x14ac:dyDescent="0.2">
      <c r="G96" s="11">
        <f t="shared" si="9"/>
        <v>0</v>
      </c>
      <c r="H96" s="9">
        <f t="shared" si="9"/>
        <v>0</v>
      </c>
      <c r="I96" s="9"/>
      <c r="J96" s="9"/>
      <c r="L96" s="9" t="str">
        <f t="shared" si="10"/>
        <v xml:space="preserve"> </v>
      </c>
      <c r="P96" s="12">
        <f t="shared" si="11"/>
        <v>0</v>
      </c>
    </row>
    <row r="97" spans="7:16" x14ac:dyDescent="0.2">
      <c r="G97" s="11">
        <f t="shared" si="9"/>
        <v>0</v>
      </c>
      <c r="H97" s="9">
        <f t="shared" si="9"/>
        <v>0</v>
      </c>
      <c r="I97" s="9"/>
      <c r="J97" s="9"/>
      <c r="L97" s="9" t="str">
        <f t="shared" si="10"/>
        <v xml:space="preserve"> </v>
      </c>
      <c r="P97" s="12">
        <f t="shared" si="11"/>
        <v>0</v>
      </c>
    </row>
    <row r="98" spans="7:16" x14ac:dyDescent="0.2">
      <c r="G98" s="11">
        <f t="shared" si="9"/>
        <v>0</v>
      </c>
      <c r="H98" s="9">
        <f t="shared" si="9"/>
        <v>0</v>
      </c>
      <c r="I98" s="9"/>
      <c r="J98" s="9"/>
      <c r="L98" s="9" t="str">
        <f t="shared" si="10"/>
        <v xml:space="preserve"> </v>
      </c>
      <c r="P98" s="12">
        <f t="shared" si="11"/>
        <v>0</v>
      </c>
    </row>
    <row r="99" spans="7:16" x14ac:dyDescent="0.2">
      <c r="G99" s="11">
        <f t="shared" si="9"/>
        <v>0</v>
      </c>
      <c r="H99" s="9">
        <f t="shared" si="9"/>
        <v>0</v>
      </c>
      <c r="I99" s="9"/>
      <c r="J99" s="9"/>
      <c r="L99" s="9" t="str">
        <f t="shared" si="10"/>
        <v xml:space="preserve"> </v>
      </c>
      <c r="P99" s="12">
        <f t="shared" si="11"/>
        <v>0</v>
      </c>
    </row>
    <row r="100" spans="7:16" x14ac:dyDescent="0.2">
      <c r="G100" s="11">
        <f t="shared" si="9"/>
        <v>0</v>
      </c>
      <c r="H100" s="9">
        <f t="shared" si="9"/>
        <v>0</v>
      </c>
      <c r="I100" s="9"/>
      <c r="J100" s="9"/>
      <c r="L100" s="9" t="str">
        <f t="shared" si="10"/>
        <v xml:space="preserve"> </v>
      </c>
      <c r="P100" s="12">
        <f t="shared" si="11"/>
        <v>0</v>
      </c>
    </row>
    <row r="101" spans="7:16" x14ac:dyDescent="0.2">
      <c r="G101" s="11">
        <f t="shared" si="9"/>
        <v>0</v>
      </c>
      <c r="H101" s="9">
        <f t="shared" si="9"/>
        <v>0</v>
      </c>
      <c r="I101" s="9"/>
      <c r="J101" s="9"/>
      <c r="L101" s="9" t="str">
        <f t="shared" si="10"/>
        <v xml:space="preserve"> </v>
      </c>
      <c r="P101" s="12">
        <f t="shared" si="11"/>
        <v>0</v>
      </c>
    </row>
    <row r="102" spans="7:16" x14ac:dyDescent="0.2">
      <c r="G102" s="11">
        <f t="shared" si="9"/>
        <v>0</v>
      </c>
      <c r="H102" s="9">
        <f t="shared" si="9"/>
        <v>0</v>
      </c>
      <c r="I102" s="9"/>
      <c r="J102" s="9"/>
      <c r="L102" s="9" t="str">
        <f t="shared" si="10"/>
        <v xml:space="preserve"> </v>
      </c>
      <c r="P102" s="12">
        <f t="shared" si="11"/>
        <v>0</v>
      </c>
    </row>
    <row r="103" spans="7:16" x14ac:dyDescent="0.2">
      <c r="G103" s="11">
        <f t="shared" si="9"/>
        <v>0</v>
      </c>
      <c r="H103" s="9">
        <f t="shared" si="9"/>
        <v>0</v>
      </c>
      <c r="I103" s="9"/>
      <c r="J103" s="9"/>
      <c r="L103" s="9" t="str">
        <f t="shared" si="10"/>
        <v xml:space="preserve"> </v>
      </c>
      <c r="P103" s="12">
        <f t="shared" si="11"/>
        <v>0</v>
      </c>
    </row>
    <row r="104" spans="7:16" x14ac:dyDescent="0.2">
      <c r="G104" s="11">
        <f t="shared" si="9"/>
        <v>0</v>
      </c>
      <c r="H104" s="9">
        <f t="shared" si="9"/>
        <v>0</v>
      </c>
      <c r="I104" s="9"/>
      <c r="J104" s="9"/>
      <c r="L104" s="9" t="str">
        <f t="shared" si="10"/>
        <v xml:space="preserve"> </v>
      </c>
      <c r="P104" s="12">
        <f t="shared" si="11"/>
        <v>0</v>
      </c>
    </row>
    <row r="105" spans="7:16" x14ac:dyDescent="0.2">
      <c r="G105" s="11">
        <f t="shared" si="9"/>
        <v>0</v>
      </c>
      <c r="H105" s="9">
        <f t="shared" si="9"/>
        <v>0</v>
      </c>
      <c r="I105" s="9"/>
      <c r="J105" s="9"/>
      <c r="L105" s="9" t="str">
        <f t="shared" si="10"/>
        <v xml:space="preserve"> </v>
      </c>
      <c r="P105" s="12">
        <f t="shared" si="11"/>
        <v>0</v>
      </c>
    </row>
    <row r="106" spans="7:16" x14ac:dyDescent="0.2">
      <c r="G106" s="11">
        <f t="shared" si="9"/>
        <v>0</v>
      </c>
      <c r="H106" s="9">
        <f t="shared" si="9"/>
        <v>0</v>
      </c>
      <c r="I106" s="9"/>
      <c r="J106" s="9"/>
      <c r="L106" s="9" t="str">
        <f t="shared" si="10"/>
        <v xml:space="preserve"> </v>
      </c>
      <c r="P106" s="12">
        <f t="shared" si="11"/>
        <v>0</v>
      </c>
    </row>
    <row r="107" spans="7:16" x14ac:dyDescent="0.2">
      <c r="G107" s="11">
        <f t="shared" si="9"/>
        <v>0</v>
      </c>
      <c r="H107" s="9">
        <f t="shared" si="9"/>
        <v>0</v>
      </c>
      <c r="I107" s="9"/>
      <c r="J107" s="9"/>
      <c r="L107" s="9" t="str">
        <f t="shared" si="10"/>
        <v xml:space="preserve"> </v>
      </c>
      <c r="P107" s="12">
        <f t="shared" si="11"/>
        <v>0</v>
      </c>
    </row>
    <row r="108" spans="7:16" x14ac:dyDescent="0.2">
      <c r="G108" s="11">
        <f t="shared" si="9"/>
        <v>0</v>
      </c>
      <c r="H108" s="9">
        <f t="shared" si="9"/>
        <v>0</v>
      </c>
      <c r="I108" s="9"/>
      <c r="J108" s="9"/>
      <c r="L108" s="9" t="str">
        <f t="shared" si="10"/>
        <v xml:space="preserve"> </v>
      </c>
      <c r="P108" s="12">
        <f t="shared" si="11"/>
        <v>0</v>
      </c>
    </row>
    <row r="109" spans="7:16" x14ac:dyDescent="0.2">
      <c r="G109" s="11">
        <f t="shared" si="9"/>
        <v>0</v>
      </c>
      <c r="H109" s="9">
        <f t="shared" si="9"/>
        <v>0</v>
      </c>
      <c r="I109" s="9"/>
      <c r="J109" s="9"/>
      <c r="L109" s="9" t="str">
        <f t="shared" si="10"/>
        <v xml:space="preserve"> </v>
      </c>
      <c r="P109" s="12">
        <f t="shared" si="11"/>
        <v>0</v>
      </c>
    </row>
    <row r="110" spans="7:16" x14ac:dyDescent="0.2">
      <c r="G110" s="11">
        <f t="shared" si="9"/>
        <v>0</v>
      </c>
      <c r="H110" s="9">
        <f t="shared" si="9"/>
        <v>0</v>
      </c>
      <c r="I110" s="9"/>
      <c r="J110" s="9"/>
      <c r="L110" s="9" t="str">
        <f t="shared" si="10"/>
        <v xml:space="preserve"> </v>
      </c>
      <c r="P110" s="12">
        <f t="shared" si="11"/>
        <v>0</v>
      </c>
    </row>
    <row r="111" spans="7:16" x14ac:dyDescent="0.2">
      <c r="G111" s="11">
        <f t="shared" si="9"/>
        <v>0</v>
      </c>
      <c r="H111" s="9">
        <f t="shared" si="9"/>
        <v>0</v>
      </c>
      <c r="I111" s="9"/>
      <c r="J111" s="9"/>
      <c r="L111" s="9" t="str">
        <f t="shared" si="10"/>
        <v xml:space="preserve"> </v>
      </c>
      <c r="P111" s="12">
        <f t="shared" si="11"/>
        <v>0</v>
      </c>
    </row>
    <row r="112" spans="7:16" x14ac:dyDescent="0.2">
      <c r="G112" s="11">
        <f t="shared" si="9"/>
        <v>0</v>
      </c>
      <c r="H112" s="9">
        <f t="shared" si="9"/>
        <v>0</v>
      </c>
      <c r="I112" s="9"/>
      <c r="J112" s="9"/>
      <c r="L112" s="9" t="str">
        <f t="shared" si="10"/>
        <v xml:space="preserve"> </v>
      </c>
      <c r="P112" s="12">
        <f t="shared" si="11"/>
        <v>0</v>
      </c>
    </row>
    <row r="113" spans="7:16" x14ac:dyDescent="0.2">
      <c r="G113" s="11">
        <f t="shared" si="9"/>
        <v>0</v>
      </c>
      <c r="H113" s="9">
        <f t="shared" si="9"/>
        <v>0</v>
      </c>
      <c r="I113" s="9"/>
      <c r="J113" s="9"/>
      <c r="L113" s="9" t="str">
        <f t="shared" si="10"/>
        <v xml:space="preserve"> </v>
      </c>
      <c r="P113" s="12">
        <f t="shared" si="11"/>
        <v>0</v>
      </c>
    </row>
    <row r="114" spans="7:16" x14ac:dyDescent="0.2">
      <c r="G114" s="11">
        <f t="shared" si="9"/>
        <v>0</v>
      </c>
      <c r="H114" s="9">
        <f t="shared" si="9"/>
        <v>0</v>
      </c>
      <c r="I114" s="9"/>
      <c r="J114" s="9"/>
      <c r="L114" s="9" t="str">
        <f t="shared" si="10"/>
        <v xml:space="preserve"> </v>
      </c>
      <c r="P114" s="12">
        <f t="shared" si="11"/>
        <v>0</v>
      </c>
    </row>
    <row r="115" spans="7:16" x14ac:dyDescent="0.2">
      <c r="G115" s="11">
        <f t="shared" si="9"/>
        <v>0</v>
      </c>
      <c r="H115" s="9">
        <f t="shared" si="9"/>
        <v>0</v>
      </c>
      <c r="I115" s="9"/>
      <c r="J115" s="9"/>
      <c r="L115" s="9" t="str">
        <f t="shared" si="10"/>
        <v xml:space="preserve"> </v>
      </c>
      <c r="P115" s="12">
        <f t="shared" si="11"/>
        <v>0</v>
      </c>
    </row>
    <row r="116" spans="7:16" x14ac:dyDescent="0.2">
      <c r="G116" s="11">
        <f t="shared" si="9"/>
        <v>0</v>
      </c>
      <c r="H116" s="9">
        <f t="shared" si="9"/>
        <v>0</v>
      </c>
      <c r="I116" s="9"/>
      <c r="J116" s="9"/>
      <c r="L116" s="9" t="str">
        <f t="shared" si="10"/>
        <v xml:space="preserve"> </v>
      </c>
      <c r="P116" s="12">
        <f t="shared" si="11"/>
        <v>0</v>
      </c>
    </row>
    <row r="117" spans="7:16" x14ac:dyDescent="0.2">
      <c r="G117" s="11">
        <f t="shared" ref="G117:H180" si="12">G116-E117+C117</f>
        <v>0</v>
      </c>
      <c r="H117" s="9">
        <f t="shared" si="12"/>
        <v>0</v>
      </c>
      <c r="I117" s="9"/>
      <c r="J117" s="9"/>
      <c r="L117" s="9" t="str">
        <f t="shared" si="10"/>
        <v xml:space="preserve"> </v>
      </c>
      <c r="P117" s="12">
        <f t="shared" si="11"/>
        <v>0</v>
      </c>
    </row>
    <row r="118" spans="7:16" x14ac:dyDescent="0.2">
      <c r="G118" s="11">
        <f t="shared" si="12"/>
        <v>0</v>
      </c>
      <c r="H118" s="9">
        <f t="shared" si="12"/>
        <v>0</v>
      </c>
      <c r="I118" s="9"/>
      <c r="J118" s="9"/>
      <c r="L118" s="9" t="str">
        <f t="shared" si="10"/>
        <v xml:space="preserve"> </v>
      </c>
      <c r="P118" s="12">
        <f t="shared" si="11"/>
        <v>0</v>
      </c>
    </row>
    <row r="119" spans="7:16" x14ac:dyDescent="0.2">
      <c r="G119" s="11">
        <f t="shared" si="12"/>
        <v>0</v>
      </c>
      <c r="H119" s="9">
        <f t="shared" si="12"/>
        <v>0</v>
      </c>
      <c r="I119" s="9"/>
      <c r="J119" s="9"/>
      <c r="L119" s="9" t="str">
        <f t="shared" si="10"/>
        <v xml:space="preserve"> </v>
      </c>
      <c r="P119" s="12">
        <f t="shared" si="11"/>
        <v>0</v>
      </c>
    </row>
    <row r="120" spans="7:16" x14ac:dyDescent="0.2">
      <c r="G120" s="11">
        <f t="shared" si="12"/>
        <v>0</v>
      </c>
      <c r="H120" s="9">
        <f t="shared" si="12"/>
        <v>0</v>
      </c>
      <c r="I120" s="9"/>
      <c r="J120" s="9"/>
      <c r="L120" s="9" t="str">
        <f t="shared" si="10"/>
        <v xml:space="preserve"> </v>
      </c>
      <c r="P120" s="12">
        <f t="shared" si="11"/>
        <v>0</v>
      </c>
    </row>
    <row r="121" spans="7:16" x14ac:dyDescent="0.2">
      <c r="G121" s="11">
        <f t="shared" si="12"/>
        <v>0</v>
      </c>
      <c r="H121" s="9">
        <f t="shared" si="12"/>
        <v>0</v>
      </c>
      <c r="I121" s="9"/>
      <c r="J121" s="9"/>
      <c r="L121" s="9" t="str">
        <f t="shared" ref="L121:L152" si="13">IF(D118&gt;0,D118," ")</f>
        <v xml:space="preserve"> </v>
      </c>
      <c r="P121" s="12">
        <f t="shared" ref="P121:P152" si="14">O121*G118</f>
        <v>0</v>
      </c>
    </row>
    <row r="122" spans="7:16" x14ac:dyDescent="0.2">
      <c r="G122" s="11">
        <f t="shared" si="12"/>
        <v>0</v>
      </c>
      <c r="H122" s="9">
        <f t="shared" si="12"/>
        <v>0</v>
      </c>
      <c r="I122" s="9"/>
      <c r="J122" s="9"/>
      <c r="L122" s="9" t="str">
        <f t="shared" si="13"/>
        <v xml:space="preserve"> </v>
      </c>
      <c r="P122" s="12">
        <f t="shared" si="14"/>
        <v>0</v>
      </c>
    </row>
    <row r="123" spans="7:16" x14ac:dyDescent="0.2">
      <c r="G123" s="11">
        <f t="shared" si="12"/>
        <v>0</v>
      </c>
      <c r="H123" s="9">
        <f t="shared" si="12"/>
        <v>0</v>
      </c>
      <c r="I123" s="9"/>
      <c r="J123" s="9"/>
      <c r="L123" s="9" t="str">
        <f t="shared" si="13"/>
        <v xml:space="preserve"> </v>
      </c>
      <c r="P123" s="12">
        <f t="shared" si="14"/>
        <v>0</v>
      </c>
    </row>
    <row r="124" spans="7:16" x14ac:dyDescent="0.2">
      <c r="G124" s="11">
        <f t="shared" si="12"/>
        <v>0</v>
      </c>
      <c r="H124" s="9">
        <f t="shared" si="12"/>
        <v>0</v>
      </c>
      <c r="I124" s="9"/>
      <c r="J124" s="9"/>
      <c r="L124" s="9" t="str">
        <f t="shared" si="13"/>
        <v xml:space="preserve"> </v>
      </c>
      <c r="P124" s="12">
        <f t="shared" si="14"/>
        <v>0</v>
      </c>
    </row>
    <row r="125" spans="7:16" x14ac:dyDescent="0.2">
      <c r="G125" s="11">
        <f t="shared" si="12"/>
        <v>0</v>
      </c>
      <c r="H125" s="9">
        <f t="shared" si="12"/>
        <v>0</v>
      </c>
      <c r="I125" s="9"/>
      <c r="J125" s="9"/>
      <c r="L125" s="9" t="str">
        <f t="shared" si="13"/>
        <v xml:space="preserve"> </v>
      </c>
      <c r="P125" s="12">
        <f t="shared" si="14"/>
        <v>0</v>
      </c>
    </row>
    <row r="126" spans="7:16" x14ac:dyDescent="0.2">
      <c r="G126" s="11">
        <f t="shared" si="12"/>
        <v>0</v>
      </c>
      <c r="H126" s="9">
        <f t="shared" si="12"/>
        <v>0</v>
      </c>
      <c r="I126" s="9"/>
      <c r="J126" s="9"/>
      <c r="L126" s="9" t="str">
        <f t="shared" si="13"/>
        <v xml:space="preserve"> </v>
      </c>
      <c r="P126" s="12">
        <f t="shared" si="14"/>
        <v>0</v>
      </c>
    </row>
    <row r="127" spans="7:16" x14ac:dyDescent="0.2">
      <c r="G127" s="11">
        <f t="shared" si="12"/>
        <v>0</v>
      </c>
      <c r="H127" s="9">
        <f t="shared" si="12"/>
        <v>0</v>
      </c>
      <c r="I127" s="9"/>
      <c r="J127" s="9"/>
      <c r="L127" s="9" t="str">
        <f t="shared" si="13"/>
        <v xml:space="preserve"> </v>
      </c>
      <c r="P127" s="12">
        <f t="shared" si="14"/>
        <v>0</v>
      </c>
    </row>
    <row r="128" spans="7:16" x14ac:dyDescent="0.2">
      <c r="G128" s="11">
        <f t="shared" si="12"/>
        <v>0</v>
      </c>
      <c r="H128" s="9">
        <f t="shared" si="12"/>
        <v>0</v>
      </c>
      <c r="I128" s="9"/>
      <c r="J128" s="9"/>
      <c r="L128" s="9" t="str">
        <f t="shared" si="13"/>
        <v xml:space="preserve"> </v>
      </c>
      <c r="P128" s="12">
        <f t="shared" si="14"/>
        <v>0</v>
      </c>
    </row>
    <row r="129" spans="7:16" x14ac:dyDescent="0.2">
      <c r="G129" s="11">
        <f t="shared" si="12"/>
        <v>0</v>
      </c>
      <c r="H129" s="9">
        <f t="shared" si="12"/>
        <v>0</v>
      </c>
      <c r="I129" s="9"/>
      <c r="J129" s="9"/>
      <c r="L129" s="9" t="str">
        <f t="shared" si="13"/>
        <v xml:space="preserve"> </v>
      </c>
      <c r="P129" s="12">
        <f t="shared" si="14"/>
        <v>0</v>
      </c>
    </row>
    <row r="130" spans="7:16" x14ac:dyDescent="0.2">
      <c r="G130" s="11">
        <f t="shared" si="12"/>
        <v>0</v>
      </c>
      <c r="H130" s="9">
        <f t="shared" si="12"/>
        <v>0</v>
      </c>
      <c r="I130" s="9"/>
      <c r="J130" s="9"/>
      <c r="L130" s="9" t="str">
        <f t="shared" si="13"/>
        <v xml:space="preserve"> </v>
      </c>
      <c r="P130" s="12">
        <f t="shared" si="14"/>
        <v>0</v>
      </c>
    </row>
    <row r="131" spans="7:16" x14ac:dyDescent="0.2">
      <c r="G131" s="11">
        <f t="shared" si="12"/>
        <v>0</v>
      </c>
      <c r="H131" s="9">
        <f t="shared" si="12"/>
        <v>0</v>
      </c>
      <c r="I131" s="9"/>
      <c r="J131" s="9"/>
      <c r="L131" s="9" t="str">
        <f t="shared" si="13"/>
        <v xml:space="preserve"> </v>
      </c>
      <c r="P131" s="12">
        <f t="shared" si="14"/>
        <v>0</v>
      </c>
    </row>
    <row r="132" spans="7:16" x14ac:dyDescent="0.2">
      <c r="G132" s="11">
        <f t="shared" si="12"/>
        <v>0</v>
      </c>
      <c r="H132" s="9">
        <f t="shared" si="12"/>
        <v>0</v>
      </c>
      <c r="I132" s="9"/>
      <c r="J132" s="9"/>
      <c r="L132" s="9" t="str">
        <f t="shared" si="13"/>
        <v xml:space="preserve"> </v>
      </c>
      <c r="P132" s="12">
        <f t="shared" si="14"/>
        <v>0</v>
      </c>
    </row>
    <row r="133" spans="7:16" x14ac:dyDescent="0.2">
      <c r="G133" s="11">
        <f t="shared" si="12"/>
        <v>0</v>
      </c>
      <c r="H133" s="9">
        <f t="shared" si="12"/>
        <v>0</v>
      </c>
      <c r="I133" s="9"/>
      <c r="J133" s="9"/>
      <c r="L133" s="9" t="str">
        <f t="shared" si="13"/>
        <v xml:space="preserve"> </v>
      </c>
      <c r="P133" s="12">
        <f t="shared" si="14"/>
        <v>0</v>
      </c>
    </row>
    <row r="134" spans="7:16" x14ac:dyDescent="0.2">
      <c r="G134" s="11">
        <f t="shared" si="12"/>
        <v>0</v>
      </c>
      <c r="H134" s="9">
        <f t="shared" si="12"/>
        <v>0</v>
      </c>
      <c r="I134" s="9"/>
      <c r="J134" s="9"/>
      <c r="L134" s="9" t="str">
        <f t="shared" si="13"/>
        <v xml:space="preserve"> </v>
      </c>
      <c r="P134" s="12">
        <f t="shared" si="14"/>
        <v>0</v>
      </c>
    </row>
    <row r="135" spans="7:16" x14ac:dyDescent="0.2">
      <c r="G135" s="11">
        <f t="shared" si="12"/>
        <v>0</v>
      </c>
      <c r="H135" s="9">
        <f t="shared" si="12"/>
        <v>0</v>
      </c>
      <c r="I135" s="9"/>
      <c r="J135" s="9"/>
      <c r="L135" s="9" t="str">
        <f t="shared" si="13"/>
        <v xml:space="preserve"> </v>
      </c>
      <c r="P135" s="12">
        <f t="shared" si="14"/>
        <v>0</v>
      </c>
    </row>
    <row r="136" spans="7:16" x14ac:dyDescent="0.2">
      <c r="G136" s="11">
        <f t="shared" si="12"/>
        <v>0</v>
      </c>
      <c r="H136" s="9">
        <f t="shared" si="12"/>
        <v>0</v>
      </c>
      <c r="I136" s="9"/>
      <c r="J136" s="9"/>
      <c r="L136" s="9" t="str">
        <f t="shared" si="13"/>
        <v xml:space="preserve"> </v>
      </c>
      <c r="P136" s="12">
        <f t="shared" si="14"/>
        <v>0</v>
      </c>
    </row>
    <row r="137" spans="7:16" x14ac:dyDescent="0.2">
      <c r="G137" s="11">
        <f t="shared" si="12"/>
        <v>0</v>
      </c>
      <c r="H137" s="9">
        <f t="shared" si="12"/>
        <v>0</v>
      </c>
      <c r="I137" s="9"/>
      <c r="J137" s="9"/>
      <c r="L137" s="9" t="str">
        <f t="shared" si="13"/>
        <v xml:space="preserve"> </v>
      </c>
      <c r="P137" s="12">
        <f t="shared" si="14"/>
        <v>0</v>
      </c>
    </row>
    <row r="138" spans="7:16" x14ac:dyDescent="0.2">
      <c r="G138" s="11">
        <f t="shared" si="12"/>
        <v>0</v>
      </c>
      <c r="H138" s="9">
        <f t="shared" si="12"/>
        <v>0</v>
      </c>
      <c r="I138" s="9"/>
      <c r="J138" s="9"/>
      <c r="L138" s="9" t="str">
        <f t="shared" si="13"/>
        <v xml:space="preserve"> </v>
      </c>
      <c r="P138" s="12">
        <f t="shared" si="14"/>
        <v>0</v>
      </c>
    </row>
    <row r="139" spans="7:16" x14ac:dyDescent="0.2">
      <c r="G139" s="11">
        <f t="shared" si="12"/>
        <v>0</v>
      </c>
      <c r="H139" s="9">
        <f t="shared" si="12"/>
        <v>0</v>
      </c>
      <c r="I139" s="9"/>
      <c r="J139" s="9"/>
      <c r="L139" s="9" t="str">
        <f t="shared" si="13"/>
        <v xml:space="preserve"> </v>
      </c>
      <c r="P139" s="12">
        <f t="shared" si="14"/>
        <v>0</v>
      </c>
    </row>
    <row r="140" spans="7:16" x14ac:dyDescent="0.2">
      <c r="G140" s="11">
        <f t="shared" si="12"/>
        <v>0</v>
      </c>
      <c r="H140" s="9">
        <f t="shared" si="12"/>
        <v>0</v>
      </c>
      <c r="I140" s="9"/>
      <c r="J140" s="9"/>
      <c r="L140" s="9" t="str">
        <f t="shared" si="13"/>
        <v xml:space="preserve"> </v>
      </c>
      <c r="P140" s="12">
        <f t="shared" si="14"/>
        <v>0</v>
      </c>
    </row>
    <row r="141" spans="7:16" x14ac:dyDescent="0.2">
      <c r="G141" s="11">
        <f t="shared" si="12"/>
        <v>0</v>
      </c>
      <c r="H141" s="9">
        <f t="shared" si="12"/>
        <v>0</v>
      </c>
      <c r="I141" s="9"/>
      <c r="J141" s="9"/>
      <c r="L141" s="9" t="str">
        <f t="shared" si="13"/>
        <v xml:space="preserve"> </v>
      </c>
      <c r="P141" s="12">
        <f t="shared" si="14"/>
        <v>0</v>
      </c>
    </row>
    <row r="142" spans="7:16" x14ac:dyDescent="0.2">
      <c r="G142" s="11">
        <f t="shared" si="12"/>
        <v>0</v>
      </c>
      <c r="H142" s="9">
        <f t="shared" si="12"/>
        <v>0</v>
      </c>
      <c r="I142" s="9"/>
      <c r="J142" s="9"/>
      <c r="L142" s="9" t="str">
        <f t="shared" si="13"/>
        <v xml:space="preserve"> </v>
      </c>
      <c r="P142" s="12">
        <f t="shared" si="14"/>
        <v>0</v>
      </c>
    </row>
    <row r="143" spans="7:16" x14ac:dyDescent="0.2">
      <c r="G143" s="11">
        <f t="shared" si="12"/>
        <v>0</v>
      </c>
      <c r="H143" s="9">
        <f t="shared" si="12"/>
        <v>0</v>
      </c>
      <c r="I143" s="9"/>
      <c r="J143" s="9"/>
      <c r="L143" s="9" t="str">
        <f t="shared" si="13"/>
        <v xml:space="preserve"> </v>
      </c>
      <c r="P143" s="12">
        <f t="shared" si="14"/>
        <v>0</v>
      </c>
    </row>
    <row r="144" spans="7:16" x14ac:dyDescent="0.2">
      <c r="G144" s="11">
        <f t="shared" si="12"/>
        <v>0</v>
      </c>
      <c r="H144" s="9">
        <f t="shared" si="12"/>
        <v>0</v>
      </c>
      <c r="I144" s="9"/>
      <c r="J144" s="9"/>
      <c r="L144" s="9" t="str">
        <f t="shared" si="13"/>
        <v xml:space="preserve"> </v>
      </c>
      <c r="P144" s="12">
        <f t="shared" si="14"/>
        <v>0</v>
      </c>
    </row>
    <row r="145" spans="7:16" x14ac:dyDescent="0.2">
      <c r="G145" s="11">
        <f t="shared" si="12"/>
        <v>0</v>
      </c>
      <c r="H145" s="9">
        <f t="shared" si="12"/>
        <v>0</v>
      </c>
      <c r="I145" s="9"/>
      <c r="J145" s="9"/>
      <c r="L145" s="9" t="str">
        <f t="shared" si="13"/>
        <v xml:space="preserve"> </v>
      </c>
      <c r="P145" s="12">
        <f t="shared" si="14"/>
        <v>0</v>
      </c>
    </row>
    <row r="146" spans="7:16" x14ac:dyDescent="0.2">
      <c r="G146" s="11">
        <f t="shared" si="12"/>
        <v>0</v>
      </c>
      <c r="H146" s="9">
        <f t="shared" si="12"/>
        <v>0</v>
      </c>
      <c r="I146" s="9"/>
      <c r="J146" s="9"/>
      <c r="L146" s="9" t="str">
        <f t="shared" si="13"/>
        <v xml:space="preserve"> </v>
      </c>
      <c r="P146" s="12">
        <f t="shared" si="14"/>
        <v>0</v>
      </c>
    </row>
    <row r="147" spans="7:16" x14ac:dyDescent="0.2">
      <c r="G147" s="11">
        <f t="shared" si="12"/>
        <v>0</v>
      </c>
      <c r="H147" s="9">
        <f t="shared" si="12"/>
        <v>0</v>
      </c>
      <c r="I147" s="9"/>
      <c r="J147" s="9"/>
      <c r="L147" s="9" t="str">
        <f t="shared" si="13"/>
        <v xml:space="preserve"> </v>
      </c>
      <c r="P147" s="12">
        <f t="shared" si="14"/>
        <v>0</v>
      </c>
    </row>
    <row r="148" spans="7:16" x14ac:dyDescent="0.2">
      <c r="G148" s="11">
        <f t="shared" si="12"/>
        <v>0</v>
      </c>
      <c r="H148" s="9">
        <f t="shared" si="12"/>
        <v>0</v>
      </c>
      <c r="I148" s="9"/>
      <c r="J148" s="9"/>
      <c r="L148" s="9" t="str">
        <f t="shared" si="13"/>
        <v xml:space="preserve"> </v>
      </c>
      <c r="P148" s="12">
        <f t="shared" si="14"/>
        <v>0</v>
      </c>
    </row>
    <row r="149" spans="7:16" x14ac:dyDescent="0.2">
      <c r="G149" s="11">
        <f t="shared" si="12"/>
        <v>0</v>
      </c>
      <c r="H149" s="9">
        <f t="shared" si="12"/>
        <v>0</v>
      </c>
      <c r="I149" s="9"/>
      <c r="J149" s="9"/>
      <c r="L149" s="9" t="str">
        <f t="shared" si="13"/>
        <v xml:space="preserve"> </v>
      </c>
      <c r="P149" s="12">
        <f t="shared" si="14"/>
        <v>0</v>
      </c>
    </row>
    <row r="150" spans="7:16" x14ac:dyDescent="0.2">
      <c r="G150" s="11">
        <f t="shared" si="12"/>
        <v>0</v>
      </c>
      <c r="H150" s="9">
        <f t="shared" si="12"/>
        <v>0</v>
      </c>
      <c r="I150" s="9"/>
      <c r="J150" s="9"/>
      <c r="L150" s="9" t="str">
        <f t="shared" si="13"/>
        <v xml:space="preserve"> </v>
      </c>
      <c r="P150" s="12">
        <f t="shared" si="14"/>
        <v>0</v>
      </c>
    </row>
    <row r="151" spans="7:16" x14ac:dyDescent="0.2">
      <c r="G151" s="11">
        <f t="shared" si="12"/>
        <v>0</v>
      </c>
      <c r="H151" s="9">
        <f t="shared" si="12"/>
        <v>0</v>
      </c>
      <c r="I151" s="9"/>
      <c r="J151" s="9"/>
      <c r="L151" s="9" t="str">
        <f t="shared" si="13"/>
        <v xml:space="preserve"> </v>
      </c>
      <c r="P151" s="12">
        <f t="shared" si="14"/>
        <v>0</v>
      </c>
    </row>
    <row r="152" spans="7:16" x14ac:dyDescent="0.2">
      <c r="G152" s="11">
        <f t="shared" si="12"/>
        <v>0</v>
      </c>
      <c r="H152" s="9">
        <f t="shared" si="12"/>
        <v>0</v>
      </c>
      <c r="I152" s="9"/>
      <c r="J152" s="9"/>
      <c r="L152" s="9" t="str">
        <f t="shared" si="13"/>
        <v xml:space="preserve"> </v>
      </c>
      <c r="P152" s="12">
        <f t="shared" si="14"/>
        <v>0</v>
      </c>
    </row>
    <row r="153" spans="7:16" x14ac:dyDescent="0.2">
      <c r="G153" s="11">
        <f t="shared" si="12"/>
        <v>0</v>
      </c>
      <c r="H153" s="9">
        <f t="shared" si="12"/>
        <v>0</v>
      </c>
      <c r="I153" s="9"/>
      <c r="J153" s="9"/>
      <c r="L153" s="9" t="str">
        <f t="shared" ref="L153:L184" si="15">IF(D150&gt;0,D150," ")</f>
        <v xml:space="preserve"> </v>
      </c>
      <c r="P153" s="12">
        <f t="shared" ref="P153:P184" si="16">O153*G150</f>
        <v>0</v>
      </c>
    </row>
    <row r="154" spans="7:16" x14ac:dyDescent="0.2">
      <c r="G154" s="11">
        <f t="shared" si="12"/>
        <v>0</v>
      </c>
      <c r="H154" s="9">
        <f t="shared" si="12"/>
        <v>0</v>
      </c>
      <c r="I154" s="9"/>
      <c r="J154" s="9"/>
      <c r="L154" s="9" t="str">
        <f t="shared" si="15"/>
        <v xml:space="preserve"> </v>
      </c>
      <c r="P154" s="12">
        <f t="shared" si="16"/>
        <v>0</v>
      </c>
    </row>
    <row r="155" spans="7:16" x14ac:dyDescent="0.2">
      <c r="G155" s="11">
        <f t="shared" si="12"/>
        <v>0</v>
      </c>
      <c r="H155" s="9">
        <f t="shared" si="12"/>
        <v>0</v>
      </c>
      <c r="I155" s="9"/>
      <c r="J155" s="9"/>
      <c r="L155" s="9" t="str">
        <f t="shared" si="15"/>
        <v xml:space="preserve"> </v>
      </c>
      <c r="P155" s="12">
        <f t="shared" si="16"/>
        <v>0</v>
      </c>
    </row>
    <row r="156" spans="7:16" x14ac:dyDescent="0.2">
      <c r="G156" s="11">
        <f t="shared" si="12"/>
        <v>0</v>
      </c>
      <c r="H156" s="9">
        <f t="shared" si="12"/>
        <v>0</v>
      </c>
      <c r="I156" s="9"/>
      <c r="J156" s="9"/>
      <c r="L156" s="9" t="str">
        <f t="shared" si="15"/>
        <v xml:space="preserve"> </v>
      </c>
      <c r="P156" s="12">
        <f t="shared" si="16"/>
        <v>0</v>
      </c>
    </row>
    <row r="157" spans="7:16" x14ac:dyDescent="0.2">
      <c r="G157" s="11">
        <f t="shared" si="12"/>
        <v>0</v>
      </c>
      <c r="H157" s="9">
        <f t="shared" si="12"/>
        <v>0</v>
      </c>
      <c r="I157" s="9"/>
      <c r="J157" s="9"/>
      <c r="L157" s="9" t="str">
        <f t="shared" si="15"/>
        <v xml:space="preserve"> </v>
      </c>
      <c r="P157" s="12">
        <f t="shared" si="16"/>
        <v>0</v>
      </c>
    </row>
    <row r="158" spans="7:16" x14ac:dyDescent="0.2">
      <c r="G158" s="11">
        <f t="shared" si="12"/>
        <v>0</v>
      </c>
      <c r="H158" s="9">
        <f t="shared" si="12"/>
        <v>0</v>
      </c>
      <c r="I158" s="9"/>
      <c r="J158" s="9"/>
      <c r="L158" s="9" t="str">
        <f t="shared" si="15"/>
        <v xml:space="preserve"> </v>
      </c>
      <c r="P158" s="12">
        <f t="shared" si="16"/>
        <v>0</v>
      </c>
    </row>
    <row r="159" spans="7:16" x14ac:dyDescent="0.2">
      <c r="G159" s="11">
        <f t="shared" si="12"/>
        <v>0</v>
      </c>
      <c r="H159" s="9">
        <f t="shared" si="12"/>
        <v>0</v>
      </c>
      <c r="I159" s="9"/>
      <c r="J159" s="9"/>
      <c r="L159" s="9" t="str">
        <f t="shared" si="15"/>
        <v xml:space="preserve"> </v>
      </c>
      <c r="P159" s="12">
        <f t="shared" si="16"/>
        <v>0</v>
      </c>
    </row>
    <row r="160" spans="7:16" x14ac:dyDescent="0.2">
      <c r="G160" s="11">
        <f t="shared" si="12"/>
        <v>0</v>
      </c>
      <c r="H160" s="9">
        <f t="shared" si="12"/>
        <v>0</v>
      </c>
      <c r="I160" s="9"/>
      <c r="J160" s="9"/>
      <c r="L160" s="9" t="str">
        <f t="shared" si="15"/>
        <v xml:space="preserve"> </v>
      </c>
      <c r="P160" s="12">
        <f t="shared" si="16"/>
        <v>0</v>
      </c>
    </row>
    <row r="161" spans="7:16" x14ac:dyDescent="0.2">
      <c r="G161" s="11">
        <f t="shared" si="12"/>
        <v>0</v>
      </c>
      <c r="H161" s="9">
        <f t="shared" si="12"/>
        <v>0</v>
      </c>
      <c r="I161" s="9"/>
      <c r="J161" s="9"/>
      <c r="L161" s="9" t="str">
        <f t="shared" si="15"/>
        <v xml:space="preserve"> </v>
      </c>
      <c r="P161" s="12">
        <f t="shared" si="16"/>
        <v>0</v>
      </c>
    </row>
    <row r="162" spans="7:16" x14ac:dyDescent="0.2">
      <c r="G162" s="11">
        <f t="shared" si="12"/>
        <v>0</v>
      </c>
      <c r="H162" s="9">
        <f t="shared" si="12"/>
        <v>0</v>
      </c>
      <c r="I162" s="9"/>
      <c r="J162" s="9"/>
      <c r="L162" s="9" t="str">
        <f t="shared" si="15"/>
        <v xml:space="preserve"> </v>
      </c>
      <c r="P162" s="12">
        <f t="shared" si="16"/>
        <v>0</v>
      </c>
    </row>
    <row r="163" spans="7:16" x14ac:dyDescent="0.2">
      <c r="G163" s="11">
        <f t="shared" si="12"/>
        <v>0</v>
      </c>
      <c r="H163" s="9">
        <f t="shared" si="12"/>
        <v>0</v>
      </c>
      <c r="I163" s="9"/>
      <c r="J163" s="9"/>
      <c r="L163" s="9" t="str">
        <f t="shared" si="15"/>
        <v xml:space="preserve"> </v>
      </c>
      <c r="P163" s="12">
        <f t="shared" si="16"/>
        <v>0</v>
      </c>
    </row>
    <row r="164" spans="7:16" x14ac:dyDescent="0.2">
      <c r="G164" s="11">
        <f t="shared" si="12"/>
        <v>0</v>
      </c>
      <c r="H164" s="9">
        <f t="shared" si="12"/>
        <v>0</v>
      </c>
      <c r="I164" s="9"/>
      <c r="J164" s="9"/>
      <c r="L164" s="9" t="str">
        <f t="shared" si="15"/>
        <v xml:space="preserve"> </v>
      </c>
      <c r="P164" s="12">
        <f t="shared" si="16"/>
        <v>0</v>
      </c>
    </row>
    <row r="165" spans="7:16" x14ac:dyDescent="0.2">
      <c r="G165" s="11">
        <f t="shared" si="12"/>
        <v>0</v>
      </c>
      <c r="H165" s="9">
        <f t="shared" si="12"/>
        <v>0</v>
      </c>
      <c r="I165" s="9"/>
      <c r="J165" s="9"/>
      <c r="L165" s="9" t="str">
        <f t="shared" si="15"/>
        <v xml:space="preserve"> </v>
      </c>
      <c r="P165" s="12">
        <f t="shared" si="16"/>
        <v>0</v>
      </c>
    </row>
    <row r="166" spans="7:16" x14ac:dyDescent="0.2">
      <c r="G166" s="11">
        <f t="shared" si="12"/>
        <v>0</v>
      </c>
      <c r="H166" s="9">
        <f t="shared" si="12"/>
        <v>0</v>
      </c>
      <c r="I166" s="9"/>
      <c r="J166" s="9"/>
      <c r="L166" s="9" t="str">
        <f t="shared" si="15"/>
        <v xml:space="preserve"> </v>
      </c>
      <c r="P166" s="12">
        <f t="shared" si="16"/>
        <v>0</v>
      </c>
    </row>
    <row r="167" spans="7:16" x14ac:dyDescent="0.2">
      <c r="G167" s="11">
        <f t="shared" si="12"/>
        <v>0</v>
      </c>
      <c r="H167" s="9">
        <f t="shared" si="12"/>
        <v>0</v>
      </c>
      <c r="I167" s="9"/>
      <c r="J167" s="9"/>
      <c r="L167" s="9" t="str">
        <f t="shared" si="15"/>
        <v xml:space="preserve"> </v>
      </c>
      <c r="P167" s="12">
        <f t="shared" si="16"/>
        <v>0</v>
      </c>
    </row>
    <row r="168" spans="7:16" x14ac:dyDescent="0.2">
      <c r="G168" s="11">
        <f t="shared" si="12"/>
        <v>0</v>
      </c>
      <c r="H168" s="9">
        <f t="shared" si="12"/>
        <v>0</v>
      </c>
      <c r="I168" s="9"/>
      <c r="J168" s="9"/>
      <c r="L168" s="9" t="str">
        <f t="shared" si="15"/>
        <v xml:space="preserve"> </v>
      </c>
      <c r="P168" s="12">
        <f t="shared" si="16"/>
        <v>0</v>
      </c>
    </row>
    <row r="169" spans="7:16" x14ac:dyDescent="0.2">
      <c r="G169" s="11">
        <f t="shared" si="12"/>
        <v>0</v>
      </c>
      <c r="H169" s="9">
        <f t="shared" si="12"/>
        <v>0</v>
      </c>
      <c r="I169" s="9"/>
      <c r="J169" s="9"/>
      <c r="L169" s="9" t="str">
        <f t="shared" si="15"/>
        <v xml:space="preserve"> </v>
      </c>
      <c r="P169" s="12">
        <f t="shared" si="16"/>
        <v>0</v>
      </c>
    </row>
    <row r="170" spans="7:16" x14ac:dyDescent="0.2">
      <c r="G170" s="11">
        <f t="shared" si="12"/>
        <v>0</v>
      </c>
      <c r="H170" s="9">
        <f t="shared" si="12"/>
        <v>0</v>
      </c>
      <c r="I170" s="9"/>
      <c r="J170" s="9"/>
      <c r="L170" s="9" t="str">
        <f t="shared" si="15"/>
        <v xml:space="preserve"> </v>
      </c>
      <c r="P170" s="12">
        <f t="shared" si="16"/>
        <v>0</v>
      </c>
    </row>
    <row r="171" spans="7:16" x14ac:dyDescent="0.2">
      <c r="G171" s="11">
        <f t="shared" si="12"/>
        <v>0</v>
      </c>
      <c r="H171" s="9">
        <f t="shared" si="12"/>
        <v>0</v>
      </c>
      <c r="I171" s="9"/>
      <c r="J171" s="9"/>
      <c r="L171" s="9" t="str">
        <f t="shared" si="15"/>
        <v xml:space="preserve"> </v>
      </c>
      <c r="P171" s="12">
        <f t="shared" si="16"/>
        <v>0</v>
      </c>
    </row>
    <row r="172" spans="7:16" x14ac:dyDescent="0.2">
      <c r="G172" s="11">
        <f t="shared" si="12"/>
        <v>0</v>
      </c>
      <c r="H172" s="9">
        <f t="shared" si="12"/>
        <v>0</v>
      </c>
      <c r="I172" s="9"/>
      <c r="J172" s="9"/>
      <c r="L172" s="9" t="str">
        <f t="shared" si="15"/>
        <v xml:space="preserve"> </v>
      </c>
      <c r="P172" s="12">
        <f t="shared" si="16"/>
        <v>0</v>
      </c>
    </row>
    <row r="173" spans="7:16" x14ac:dyDescent="0.2">
      <c r="G173" s="11">
        <f t="shared" si="12"/>
        <v>0</v>
      </c>
      <c r="H173" s="9">
        <f t="shared" si="12"/>
        <v>0</v>
      </c>
      <c r="I173" s="9"/>
      <c r="J173" s="9"/>
      <c r="L173" s="9" t="str">
        <f t="shared" si="15"/>
        <v xml:space="preserve"> </v>
      </c>
      <c r="P173" s="12">
        <f t="shared" si="16"/>
        <v>0</v>
      </c>
    </row>
    <row r="174" spans="7:16" x14ac:dyDescent="0.2">
      <c r="G174" s="11">
        <f t="shared" si="12"/>
        <v>0</v>
      </c>
      <c r="H174" s="9">
        <f t="shared" si="12"/>
        <v>0</v>
      </c>
      <c r="I174" s="9"/>
      <c r="J174" s="9"/>
      <c r="L174" s="9" t="str">
        <f t="shared" si="15"/>
        <v xml:space="preserve"> </v>
      </c>
      <c r="P174" s="12">
        <f t="shared" si="16"/>
        <v>0</v>
      </c>
    </row>
    <row r="175" spans="7:16" x14ac:dyDescent="0.2">
      <c r="G175" s="11">
        <f t="shared" si="12"/>
        <v>0</v>
      </c>
      <c r="H175" s="9">
        <f t="shared" si="12"/>
        <v>0</v>
      </c>
      <c r="I175" s="9"/>
      <c r="J175" s="9"/>
      <c r="L175" s="9" t="str">
        <f t="shared" si="15"/>
        <v xml:space="preserve"> </v>
      </c>
      <c r="P175" s="12">
        <f t="shared" si="16"/>
        <v>0</v>
      </c>
    </row>
    <row r="176" spans="7:16" x14ac:dyDescent="0.2">
      <c r="G176" s="11">
        <f t="shared" si="12"/>
        <v>0</v>
      </c>
      <c r="H176" s="9">
        <f t="shared" si="12"/>
        <v>0</v>
      </c>
      <c r="I176" s="9"/>
      <c r="J176" s="9"/>
      <c r="L176" s="9" t="str">
        <f t="shared" si="15"/>
        <v xml:space="preserve"> </v>
      </c>
      <c r="P176" s="12">
        <f t="shared" si="16"/>
        <v>0</v>
      </c>
    </row>
    <row r="177" spans="7:16" x14ac:dyDescent="0.2">
      <c r="G177" s="11">
        <f t="shared" si="12"/>
        <v>0</v>
      </c>
      <c r="H177" s="9">
        <f t="shared" si="12"/>
        <v>0</v>
      </c>
      <c r="I177" s="9"/>
      <c r="J177" s="9"/>
      <c r="L177" s="9" t="str">
        <f t="shared" si="15"/>
        <v xml:space="preserve"> </v>
      </c>
      <c r="P177" s="12">
        <f t="shared" si="16"/>
        <v>0</v>
      </c>
    </row>
    <row r="178" spans="7:16" x14ac:dyDescent="0.2">
      <c r="G178" s="11">
        <f t="shared" si="12"/>
        <v>0</v>
      </c>
      <c r="H178" s="9">
        <f t="shared" si="12"/>
        <v>0</v>
      </c>
      <c r="I178" s="9"/>
      <c r="J178" s="9"/>
      <c r="L178" s="9" t="str">
        <f t="shared" si="15"/>
        <v xml:space="preserve"> </v>
      </c>
      <c r="P178" s="12">
        <f t="shared" si="16"/>
        <v>0</v>
      </c>
    </row>
    <row r="179" spans="7:16" x14ac:dyDescent="0.2">
      <c r="G179" s="11">
        <f t="shared" si="12"/>
        <v>0</v>
      </c>
      <c r="H179" s="9">
        <f t="shared" si="12"/>
        <v>0</v>
      </c>
      <c r="I179" s="9"/>
      <c r="J179" s="9"/>
      <c r="L179" s="9" t="str">
        <f t="shared" si="15"/>
        <v xml:space="preserve"> </v>
      </c>
      <c r="P179" s="12">
        <f t="shared" si="16"/>
        <v>0</v>
      </c>
    </row>
    <row r="180" spans="7:16" x14ac:dyDescent="0.2">
      <c r="G180" s="11">
        <f t="shared" si="12"/>
        <v>0</v>
      </c>
      <c r="H180" s="9">
        <f t="shared" si="12"/>
        <v>0</v>
      </c>
      <c r="I180" s="9"/>
      <c r="J180" s="9"/>
      <c r="L180" s="9" t="str">
        <f t="shared" si="15"/>
        <v xml:space="preserve"> </v>
      </c>
      <c r="P180" s="12">
        <f t="shared" si="16"/>
        <v>0</v>
      </c>
    </row>
    <row r="181" spans="7:16" x14ac:dyDescent="0.2">
      <c r="G181" s="11">
        <f t="shared" ref="G181:H206" si="17">G180-E181+C181</f>
        <v>0</v>
      </c>
      <c r="H181" s="9">
        <f t="shared" si="17"/>
        <v>0</v>
      </c>
      <c r="I181" s="9"/>
      <c r="J181" s="9"/>
      <c r="L181" s="9" t="str">
        <f t="shared" si="15"/>
        <v xml:space="preserve"> </v>
      </c>
      <c r="P181" s="12">
        <f t="shared" si="16"/>
        <v>0</v>
      </c>
    </row>
    <row r="182" spans="7:16" x14ac:dyDescent="0.2">
      <c r="G182" s="11">
        <f t="shared" si="17"/>
        <v>0</v>
      </c>
      <c r="H182" s="9">
        <f t="shared" si="17"/>
        <v>0</v>
      </c>
      <c r="I182" s="9"/>
      <c r="J182" s="9"/>
      <c r="L182" s="9" t="str">
        <f t="shared" si="15"/>
        <v xml:space="preserve"> </v>
      </c>
      <c r="P182" s="12">
        <f t="shared" si="16"/>
        <v>0</v>
      </c>
    </row>
    <row r="183" spans="7:16" x14ac:dyDescent="0.2">
      <c r="G183" s="11">
        <f t="shared" si="17"/>
        <v>0</v>
      </c>
      <c r="H183" s="9">
        <f t="shared" si="17"/>
        <v>0</v>
      </c>
      <c r="I183" s="9"/>
      <c r="J183" s="9"/>
      <c r="L183" s="9" t="str">
        <f t="shared" si="15"/>
        <v xml:space="preserve"> </v>
      </c>
      <c r="P183" s="12">
        <f t="shared" si="16"/>
        <v>0</v>
      </c>
    </row>
    <row r="184" spans="7:16" x14ac:dyDescent="0.2">
      <c r="G184" s="11">
        <f t="shared" si="17"/>
        <v>0</v>
      </c>
      <c r="H184" s="9">
        <f t="shared" si="17"/>
        <v>0</v>
      </c>
      <c r="I184" s="9"/>
      <c r="J184" s="9"/>
      <c r="L184" s="9" t="str">
        <f t="shared" si="15"/>
        <v xml:space="preserve"> </v>
      </c>
      <c r="P184" s="12">
        <f t="shared" si="16"/>
        <v>0</v>
      </c>
    </row>
    <row r="185" spans="7:16" x14ac:dyDescent="0.2">
      <c r="G185" s="11">
        <f t="shared" si="17"/>
        <v>0</v>
      </c>
      <c r="H185" s="9">
        <f t="shared" si="17"/>
        <v>0</v>
      </c>
      <c r="I185" s="9"/>
      <c r="J185" s="9"/>
      <c r="L185" s="9" t="str">
        <f t="shared" ref="L185:L209" si="18">IF(D182&gt;0,D182," ")</f>
        <v xml:space="preserve"> </v>
      </c>
      <c r="P185" s="12">
        <f t="shared" ref="P185:P209" si="19">O185*G182</f>
        <v>0</v>
      </c>
    </row>
    <row r="186" spans="7:16" x14ac:dyDescent="0.2">
      <c r="G186" s="11">
        <f t="shared" si="17"/>
        <v>0</v>
      </c>
      <c r="H186" s="9">
        <f t="shared" si="17"/>
        <v>0</v>
      </c>
      <c r="I186" s="9"/>
      <c r="J186" s="9"/>
      <c r="L186" s="9" t="str">
        <f t="shared" si="18"/>
        <v xml:space="preserve"> </v>
      </c>
      <c r="P186" s="12">
        <f t="shared" si="19"/>
        <v>0</v>
      </c>
    </row>
    <row r="187" spans="7:16" x14ac:dyDescent="0.2">
      <c r="G187" s="11">
        <f t="shared" si="17"/>
        <v>0</v>
      </c>
      <c r="H187" s="9">
        <f t="shared" si="17"/>
        <v>0</v>
      </c>
      <c r="I187" s="9"/>
      <c r="J187" s="9"/>
      <c r="L187" s="9" t="str">
        <f t="shared" si="18"/>
        <v xml:space="preserve"> </v>
      </c>
      <c r="P187" s="12">
        <f t="shared" si="19"/>
        <v>0</v>
      </c>
    </row>
    <row r="188" spans="7:16" x14ac:dyDescent="0.2">
      <c r="G188" s="11">
        <f t="shared" si="17"/>
        <v>0</v>
      </c>
      <c r="H188" s="9">
        <f t="shared" si="17"/>
        <v>0</v>
      </c>
      <c r="I188" s="9"/>
      <c r="J188" s="9"/>
      <c r="L188" s="9" t="str">
        <f t="shared" si="18"/>
        <v xml:space="preserve"> </v>
      </c>
      <c r="P188" s="12">
        <f t="shared" si="19"/>
        <v>0</v>
      </c>
    </row>
    <row r="189" spans="7:16" x14ac:dyDescent="0.2">
      <c r="G189" s="11">
        <f t="shared" si="17"/>
        <v>0</v>
      </c>
      <c r="H189" s="9">
        <f t="shared" si="17"/>
        <v>0</v>
      </c>
      <c r="I189" s="9"/>
      <c r="J189" s="9"/>
      <c r="L189" s="9" t="str">
        <f t="shared" si="18"/>
        <v xml:space="preserve"> </v>
      </c>
      <c r="P189" s="12">
        <f t="shared" si="19"/>
        <v>0</v>
      </c>
    </row>
    <row r="190" spans="7:16" x14ac:dyDescent="0.2">
      <c r="G190" s="11">
        <f t="shared" si="17"/>
        <v>0</v>
      </c>
      <c r="H190" s="9">
        <f t="shared" si="17"/>
        <v>0</v>
      </c>
      <c r="I190" s="9"/>
      <c r="J190" s="9"/>
      <c r="L190" s="9" t="str">
        <f t="shared" si="18"/>
        <v xml:space="preserve"> </v>
      </c>
      <c r="P190" s="12">
        <f t="shared" si="19"/>
        <v>0</v>
      </c>
    </row>
    <row r="191" spans="7:16" x14ac:dyDescent="0.2">
      <c r="G191" s="11">
        <f t="shared" si="17"/>
        <v>0</v>
      </c>
      <c r="H191" s="9">
        <f t="shared" si="17"/>
        <v>0</v>
      </c>
      <c r="I191" s="9"/>
      <c r="J191" s="9"/>
      <c r="L191" s="9" t="str">
        <f t="shared" si="18"/>
        <v xml:space="preserve"> </v>
      </c>
      <c r="P191" s="12">
        <f t="shared" si="19"/>
        <v>0</v>
      </c>
    </row>
    <row r="192" spans="7:16" x14ac:dyDescent="0.2">
      <c r="G192" s="11">
        <f t="shared" si="17"/>
        <v>0</v>
      </c>
      <c r="H192" s="9">
        <f t="shared" si="17"/>
        <v>0</v>
      </c>
      <c r="I192" s="9"/>
      <c r="J192" s="9"/>
      <c r="L192" s="9" t="str">
        <f t="shared" si="18"/>
        <v xml:space="preserve"> </v>
      </c>
      <c r="P192" s="12">
        <f t="shared" si="19"/>
        <v>0</v>
      </c>
    </row>
    <row r="193" spans="7:16" x14ac:dyDescent="0.2">
      <c r="G193" s="11">
        <f t="shared" si="17"/>
        <v>0</v>
      </c>
      <c r="H193" s="9">
        <f t="shared" si="17"/>
        <v>0</v>
      </c>
      <c r="I193" s="9"/>
      <c r="J193" s="9"/>
      <c r="L193" s="9" t="str">
        <f t="shared" si="18"/>
        <v xml:space="preserve"> </v>
      </c>
      <c r="P193" s="12">
        <f t="shared" si="19"/>
        <v>0</v>
      </c>
    </row>
    <row r="194" spans="7:16" x14ac:dyDescent="0.2">
      <c r="G194" s="11">
        <f t="shared" si="17"/>
        <v>0</v>
      </c>
      <c r="H194" s="9">
        <f t="shared" si="17"/>
        <v>0</v>
      </c>
      <c r="I194" s="9"/>
      <c r="J194" s="9"/>
      <c r="L194" s="9" t="str">
        <f t="shared" si="18"/>
        <v xml:space="preserve"> </v>
      </c>
      <c r="P194" s="12">
        <f t="shared" si="19"/>
        <v>0</v>
      </c>
    </row>
    <row r="195" spans="7:16" x14ac:dyDescent="0.2">
      <c r="G195" s="11">
        <f t="shared" si="17"/>
        <v>0</v>
      </c>
      <c r="H195" s="9">
        <f t="shared" si="17"/>
        <v>0</v>
      </c>
      <c r="I195" s="9"/>
      <c r="J195" s="9"/>
      <c r="L195" s="9" t="str">
        <f t="shared" si="18"/>
        <v xml:space="preserve"> </v>
      </c>
      <c r="P195" s="12">
        <f t="shared" si="19"/>
        <v>0</v>
      </c>
    </row>
    <row r="196" spans="7:16" x14ac:dyDescent="0.2">
      <c r="G196" s="11">
        <f t="shared" si="17"/>
        <v>0</v>
      </c>
      <c r="H196" s="9">
        <f t="shared" si="17"/>
        <v>0</v>
      </c>
      <c r="I196" s="9"/>
      <c r="J196" s="9"/>
      <c r="L196" s="9" t="str">
        <f t="shared" si="18"/>
        <v xml:space="preserve"> </v>
      </c>
      <c r="P196" s="12">
        <f t="shared" si="19"/>
        <v>0</v>
      </c>
    </row>
    <row r="197" spans="7:16" x14ac:dyDescent="0.2">
      <c r="G197" s="11">
        <f t="shared" si="17"/>
        <v>0</v>
      </c>
      <c r="H197" s="9">
        <f t="shared" si="17"/>
        <v>0</v>
      </c>
      <c r="I197" s="9"/>
      <c r="J197" s="9"/>
      <c r="L197" s="9" t="str">
        <f t="shared" si="18"/>
        <v xml:space="preserve"> </v>
      </c>
      <c r="P197" s="12">
        <f t="shared" si="19"/>
        <v>0</v>
      </c>
    </row>
    <row r="198" spans="7:16" x14ac:dyDescent="0.2">
      <c r="G198" s="11">
        <f t="shared" si="17"/>
        <v>0</v>
      </c>
      <c r="H198" s="9">
        <f t="shared" si="17"/>
        <v>0</v>
      </c>
      <c r="I198" s="9"/>
      <c r="J198" s="9"/>
      <c r="L198" s="9" t="str">
        <f t="shared" si="18"/>
        <v xml:space="preserve"> </v>
      </c>
      <c r="P198" s="12">
        <f t="shared" si="19"/>
        <v>0</v>
      </c>
    </row>
    <row r="199" spans="7:16" x14ac:dyDescent="0.2">
      <c r="G199" s="11">
        <f t="shared" si="17"/>
        <v>0</v>
      </c>
      <c r="H199" s="9">
        <f t="shared" si="17"/>
        <v>0</v>
      </c>
      <c r="I199" s="9"/>
      <c r="J199" s="9"/>
      <c r="L199" s="9" t="str">
        <f t="shared" si="18"/>
        <v xml:space="preserve"> </v>
      </c>
      <c r="P199" s="12">
        <f t="shared" si="19"/>
        <v>0</v>
      </c>
    </row>
    <row r="200" spans="7:16" x14ac:dyDescent="0.2">
      <c r="G200" s="11">
        <f t="shared" si="17"/>
        <v>0</v>
      </c>
      <c r="H200" s="9">
        <f t="shared" si="17"/>
        <v>0</v>
      </c>
      <c r="I200" s="9"/>
      <c r="J200" s="9"/>
      <c r="L200" s="9" t="str">
        <f t="shared" si="18"/>
        <v xml:space="preserve"> </v>
      </c>
      <c r="P200" s="12">
        <f t="shared" si="19"/>
        <v>0</v>
      </c>
    </row>
    <row r="201" spans="7:16" x14ac:dyDescent="0.2">
      <c r="G201" s="11">
        <f t="shared" si="17"/>
        <v>0</v>
      </c>
      <c r="H201" s="9">
        <f t="shared" si="17"/>
        <v>0</v>
      </c>
      <c r="I201" s="9"/>
      <c r="J201" s="9"/>
      <c r="L201" s="9" t="str">
        <f t="shared" si="18"/>
        <v xml:space="preserve"> </v>
      </c>
      <c r="P201" s="12">
        <f t="shared" si="19"/>
        <v>0</v>
      </c>
    </row>
    <row r="202" spans="7:16" x14ac:dyDescent="0.2">
      <c r="G202" s="11">
        <f t="shared" si="17"/>
        <v>0</v>
      </c>
      <c r="H202" s="9">
        <f t="shared" si="17"/>
        <v>0</v>
      </c>
      <c r="I202" s="9"/>
      <c r="J202" s="9"/>
      <c r="L202" s="9" t="str">
        <f t="shared" si="18"/>
        <v xml:space="preserve"> </v>
      </c>
      <c r="P202" s="12">
        <f t="shared" si="19"/>
        <v>0</v>
      </c>
    </row>
    <row r="203" spans="7:16" x14ac:dyDescent="0.2">
      <c r="G203" s="11">
        <f t="shared" si="17"/>
        <v>0</v>
      </c>
      <c r="H203" s="9">
        <f t="shared" si="17"/>
        <v>0</v>
      </c>
      <c r="I203" s="9"/>
      <c r="J203" s="9"/>
      <c r="L203" s="9" t="str">
        <f t="shared" si="18"/>
        <v xml:space="preserve"> </v>
      </c>
      <c r="P203" s="12">
        <f t="shared" si="19"/>
        <v>0</v>
      </c>
    </row>
    <row r="204" spans="7:16" x14ac:dyDescent="0.2">
      <c r="G204" s="11">
        <f t="shared" si="17"/>
        <v>0</v>
      </c>
      <c r="H204" s="9">
        <f t="shared" si="17"/>
        <v>0</v>
      </c>
      <c r="I204" s="9"/>
      <c r="J204" s="9"/>
      <c r="L204" s="9" t="str">
        <f t="shared" si="18"/>
        <v xml:space="preserve"> </v>
      </c>
      <c r="P204" s="12">
        <f t="shared" si="19"/>
        <v>0</v>
      </c>
    </row>
    <row r="205" spans="7:16" x14ac:dyDescent="0.2">
      <c r="G205" s="11">
        <f t="shared" si="17"/>
        <v>0</v>
      </c>
      <c r="H205" s="9">
        <f t="shared" si="17"/>
        <v>0</v>
      </c>
      <c r="I205" s="9"/>
      <c r="J205" s="9"/>
      <c r="L205" s="9" t="str">
        <f t="shared" si="18"/>
        <v xml:space="preserve"> </v>
      </c>
      <c r="P205" s="12">
        <f t="shared" si="19"/>
        <v>0</v>
      </c>
    </row>
    <row r="206" spans="7:16" x14ac:dyDescent="0.2">
      <c r="G206" s="11">
        <f t="shared" si="17"/>
        <v>0</v>
      </c>
      <c r="H206" s="9">
        <f t="shared" si="17"/>
        <v>0</v>
      </c>
      <c r="I206" s="9"/>
      <c r="J206" s="9"/>
      <c r="L206" s="9" t="str">
        <f t="shared" si="18"/>
        <v xml:space="preserve"> </v>
      </c>
      <c r="P206" s="12">
        <f t="shared" si="19"/>
        <v>0</v>
      </c>
    </row>
    <row r="207" spans="7:16" x14ac:dyDescent="0.2">
      <c r="L207" s="9" t="str">
        <f t="shared" si="18"/>
        <v xml:space="preserve"> </v>
      </c>
      <c r="P207" s="12">
        <f t="shared" si="19"/>
        <v>0</v>
      </c>
    </row>
    <row r="208" spans="7:16" x14ac:dyDescent="0.2">
      <c r="L208" s="9" t="str">
        <f t="shared" si="18"/>
        <v xml:space="preserve"> </v>
      </c>
      <c r="P208" s="12">
        <f t="shared" si="19"/>
        <v>0</v>
      </c>
    </row>
    <row r="209" spans="12:16" x14ac:dyDescent="0.2">
      <c r="L209" s="9" t="str">
        <f t="shared" si="18"/>
        <v xml:space="preserve"> </v>
      </c>
      <c r="P209" s="12">
        <f t="shared" si="19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499984740745262"/>
  </sheetPr>
  <dimension ref="A2:R213"/>
  <sheetViews>
    <sheetView topLeftCell="A5" zoomScale="110" zoomScaleNormal="110" workbookViewId="0">
      <pane ySplit="5" topLeftCell="A10" activePane="bottomLeft" state="frozen"/>
      <selection activeCell="J13" sqref="J13"/>
      <selection pane="bottomLeft" activeCell="F24" sqref="F24"/>
    </sheetView>
  </sheetViews>
  <sheetFormatPr baseColWidth="10" defaultRowHeight="18" x14ac:dyDescent="0.25"/>
  <cols>
    <col min="1" max="1" width="7.85546875" style="29" customWidth="1"/>
    <col min="2" max="2" width="9.140625" style="29" customWidth="1"/>
    <col min="3" max="3" width="12.28515625" style="84" customWidth="1"/>
    <col min="4" max="4" width="6.7109375" style="29" customWidth="1"/>
    <col min="5" max="5" width="11.85546875" style="84" customWidth="1"/>
    <col min="6" max="6" width="4.85546875" style="29" customWidth="1"/>
    <col min="7" max="7" width="17.7109375" style="84" customWidth="1"/>
    <col min="8" max="8" width="8.42578125" style="29" customWidth="1"/>
    <col min="9" max="9" width="10.140625" style="29" bestFit="1" customWidth="1"/>
    <col min="10" max="10" width="26.85546875" style="29" customWidth="1"/>
    <col min="11" max="11" width="13.28515625" style="29" customWidth="1"/>
    <col min="12" max="12" width="6.28515625" style="29" bestFit="1" customWidth="1"/>
    <col min="13" max="13" width="12.42578125" style="29" customWidth="1"/>
    <col min="14" max="14" width="11.42578125" style="77"/>
    <col min="15" max="15" width="14.28515625" style="77" bestFit="1" customWidth="1"/>
    <col min="16" max="16" width="14.140625" style="77" bestFit="1" customWidth="1"/>
    <col min="17" max="16384" width="11.42578125" style="29"/>
  </cols>
  <sheetData>
    <row r="2" spans="1:18" ht="18.75" x14ac:dyDescent="0.3">
      <c r="C2" s="113" t="s">
        <v>24</v>
      </c>
    </row>
    <row r="3" spans="1:18" ht="18.75" x14ac:dyDescent="0.3">
      <c r="A3" s="114"/>
    </row>
    <row r="4" spans="1:18" ht="18.75" x14ac:dyDescent="0.3">
      <c r="A4" s="114"/>
    </row>
    <row r="5" spans="1:18" ht="18.75" x14ac:dyDescent="0.3">
      <c r="A5" s="114"/>
    </row>
    <row r="6" spans="1:18" ht="18.75" thickBot="1" x14ac:dyDescent="0.3">
      <c r="A6" s="28" t="s">
        <v>0</v>
      </c>
      <c r="C6" s="30" t="s">
        <v>67</v>
      </c>
      <c r="D6" s="31"/>
      <c r="E6" s="30"/>
      <c r="F6" s="31"/>
      <c r="G6" s="30">
        <v>13.62</v>
      </c>
      <c r="H6" s="28" t="s">
        <v>1</v>
      </c>
      <c r="I6" s="30" t="s">
        <v>28</v>
      </c>
    </row>
    <row r="7" spans="1:18" ht="18.75" thickBot="1" x14ac:dyDescent="0.3">
      <c r="B7" s="28"/>
      <c r="C7" s="83"/>
      <c r="F7" s="28"/>
      <c r="G7" s="83"/>
      <c r="K7" s="650" t="s">
        <v>22</v>
      </c>
      <c r="L7" s="651"/>
      <c r="M7" s="652"/>
    </row>
    <row r="8" spans="1:18" x14ac:dyDescent="0.25">
      <c r="A8" s="650" t="s">
        <v>2</v>
      </c>
      <c r="B8" s="652"/>
      <c r="C8" s="653" t="s">
        <v>3</v>
      </c>
      <c r="D8" s="654"/>
      <c r="E8" s="653" t="s">
        <v>4</v>
      </c>
      <c r="F8" s="654"/>
      <c r="G8" s="653" t="s">
        <v>5</v>
      </c>
      <c r="H8" s="654"/>
      <c r="I8" s="86" t="s">
        <v>17</v>
      </c>
      <c r="J8" s="85" t="s">
        <v>9</v>
      </c>
      <c r="K8" s="87" t="s">
        <v>6</v>
      </c>
      <c r="L8" s="88" t="s">
        <v>21</v>
      </c>
      <c r="M8" s="89"/>
      <c r="N8" s="90" t="s">
        <v>10</v>
      </c>
      <c r="O8" s="91" t="s">
        <v>11</v>
      </c>
      <c r="P8" s="90" t="s">
        <v>10</v>
      </c>
      <c r="Q8" s="102"/>
      <c r="R8" s="115"/>
    </row>
    <row r="9" spans="1:18" ht="18.75" thickBot="1" x14ac:dyDescent="0.3">
      <c r="A9" s="92" t="s">
        <v>19</v>
      </c>
      <c r="B9" s="93" t="s">
        <v>20</v>
      </c>
      <c r="C9" s="94" t="s">
        <v>12</v>
      </c>
      <c r="D9" s="95" t="s">
        <v>7</v>
      </c>
      <c r="E9" s="96" t="s">
        <v>12</v>
      </c>
      <c r="F9" s="97" t="s">
        <v>7</v>
      </c>
      <c r="G9" s="96" t="s">
        <v>12</v>
      </c>
      <c r="H9" s="97" t="s">
        <v>7</v>
      </c>
      <c r="I9" s="97" t="s">
        <v>18</v>
      </c>
      <c r="J9" s="97"/>
      <c r="K9" s="97" t="s">
        <v>13</v>
      </c>
      <c r="L9" s="97" t="s">
        <v>7</v>
      </c>
      <c r="M9" s="97" t="s">
        <v>8</v>
      </c>
      <c r="N9" s="98" t="s">
        <v>14</v>
      </c>
      <c r="O9" s="98" t="s">
        <v>15</v>
      </c>
      <c r="P9" s="98" t="s">
        <v>16</v>
      </c>
    </row>
    <row r="10" spans="1:18" x14ac:dyDescent="0.25">
      <c r="A10" s="221" t="s">
        <v>355</v>
      </c>
      <c r="B10" s="430"/>
      <c r="C10" s="222"/>
      <c r="D10" s="219"/>
      <c r="E10" s="222"/>
      <c r="F10" s="219"/>
      <c r="G10" s="220">
        <v>37.299999999999997</v>
      </c>
      <c r="H10" s="221">
        <v>5</v>
      </c>
      <c r="I10" s="431"/>
      <c r="J10" s="219" t="s">
        <v>399</v>
      </c>
      <c r="K10" s="432"/>
      <c r="L10" s="50"/>
      <c r="P10" s="99" t="e">
        <f>O10*#REF!</f>
        <v>#REF!</v>
      </c>
      <c r="R10" s="77"/>
    </row>
    <row r="11" spans="1:18" s="532" customFormat="1" x14ac:dyDescent="0.25">
      <c r="A11" s="221"/>
      <c r="B11" s="430"/>
      <c r="C11" s="220"/>
      <c r="D11" s="221"/>
      <c r="E11" s="220"/>
      <c r="F11" s="221"/>
      <c r="G11" s="220">
        <f t="shared" ref="G11:G48" si="0">G10-E11+C11</f>
        <v>37.299999999999997</v>
      </c>
      <c r="H11" s="221">
        <f t="shared" ref="H11:H48" si="1">H10-F11+D11</f>
        <v>5</v>
      </c>
      <c r="I11" s="221"/>
      <c r="J11" s="219"/>
      <c r="K11" s="221"/>
      <c r="L11" s="533"/>
      <c r="M11" s="533"/>
      <c r="N11" s="566"/>
      <c r="O11" s="534"/>
      <c r="P11" s="534" t="e">
        <f>O11*#REF!</f>
        <v>#REF!</v>
      </c>
      <c r="R11" s="534"/>
    </row>
    <row r="12" spans="1:18" s="221" customFormat="1" x14ac:dyDescent="0.25">
      <c r="B12" s="219">
        <v>5</v>
      </c>
      <c r="C12" s="220"/>
      <c r="E12" s="220">
        <v>7.6</v>
      </c>
      <c r="F12" s="221">
        <v>1</v>
      </c>
      <c r="G12" s="220">
        <f t="shared" si="0"/>
        <v>29.699999999999996</v>
      </c>
      <c r="H12" s="221">
        <f t="shared" si="1"/>
        <v>4</v>
      </c>
      <c r="I12" s="221" t="s">
        <v>400</v>
      </c>
      <c r="J12" s="219" t="s">
        <v>72</v>
      </c>
      <c r="L12" s="219"/>
      <c r="M12" s="434"/>
      <c r="N12" s="433"/>
      <c r="O12" s="266"/>
      <c r="P12" s="266" t="e">
        <f>O12*#REF!</f>
        <v>#REF!</v>
      </c>
      <c r="R12" s="266"/>
    </row>
    <row r="13" spans="1:18" s="221" customFormat="1" x14ac:dyDescent="0.25">
      <c r="B13" s="219">
        <v>5</v>
      </c>
      <c r="C13" s="220"/>
      <c r="E13" s="220">
        <v>29.7</v>
      </c>
      <c r="F13" s="221">
        <v>4</v>
      </c>
      <c r="G13" s="220">
        <f t="shared" si="0"/>
        <v>-3.5527136788005009E-15</v>
      </c>
      <c r="H13" s="221">
        <f t="shared" si="1"/>
        <v>0</v>
      </c>
      <c r="I13" s="221" t="s">
        <v>402</v>
      </c>
      <c r="J13" s="219" t="s">
        <v>72</v>
      </c>
      <c r="L13" s="219"/>
      <c r="M13" s="219"/>
      <c r="N13" s="433"/>
      <c r="O13" s="266"/>
      <c r="P13" s="266" t="e">
        <f>O13*#REF!</f>
        <v>#REF!</v>
      </c>
      <c r="R13" s="266"/>
    </row>
    <row r="14" spans="1:18" s="221" customFormat="1" x14ac:dyDescent="0.25">
      <c r="B14" s="219">
        <v>15</v>
      </c>
      <c r="C14" s="222">
        <v>150.1</v>
      </c>
      <c r="D14" s="221">
        <v>20</v>
      </c>
      <c r="E14" s="220"/>
      <c r="G14" s="220">
        <f t="shared" si="0"/>
        <v>150.1</v>
      </c>
      <c r="H14" s="221">
        <f t="shared" si="1"/>
        <v>20</v>
      </c>
      <c r="J14" s="219" t="s">
        <v>481</v>
      </c>
      <c r="L14" s="219"/>
      <c r="M14" s="219"/>
      <c r="N14" s="433"/>
      <c r="O14" s="354"/>
      <c r="P14" s="266" t="e">
        <f>O14*#REF!</f>
        <v>#REF!</v>
      </c>
      <c r="R14" s="266"/>
    </row>
    <row r="15" spans="1:18" s="221" customFormat="1" x14ac:dyDescent="0.25">
      <c r="B15" s="219">
        <v>16</v>
      </c>
      <c r="C15" s="222"/>
      <c r="E15" s="220">
        <v>38.299999999999997</v>
      </c>
      <c r="F15" s="221">
        <v>5</v>
      </c>
      <c r="G15" s="220">
        <f t="shared" si="0"/>
        <v>111.8</v>
      </c>
      <c r="H15" s="221">
        <f t="shared" si="1"/>
        <v>15</v>
      </c>
      <c r="I15" s="221" t="s">
        <v>486</v>
      </c>
      <c r="J15" s="219" t="s">
        <v>72</v>
      </c>
      <c r="L15" s="219"/>
      <c r="M15" s="219"/>
      <c r="N15" s="433"/>
      <c r="O15" s="266"/>
      <c r="P15" s="266">
        <f>O15*G10</f>
        <v>0</v>
      </c>
      <c r="R15" s="266"/>
    </row>
    <row r="16" spans="1:18" s="221" customFormat="1" x14ac:dyDescent="0.25">
      <c r="B16" s="219">
        <v>15</v>
      </c>
      <c r="C16" s="220"/>
      <c r="E16" s="220">
        <v>35.1</v>
      </c>
      <c r="F16" s="221">
        <v>5</v>
      </c>
      <c r="G16" s="220">
        <f t="shared" si="0"/>
        <v>76.699999999999989</v>
      </c>
      <c r="H16" s="221">
        <f t="shared" si="1"/>
        <v>10</v>
      </c>
      <c r="I16" s="221" t="s">
        <v>487</v>
      </c>
      <c r="J16" s="219" t="s">
        <v>72</v>
      </c>
      <c r="N16" s="296"/>
      <c r="O16" s="266"/>
      <c r="P16" s="266">
        <f>O16*G11</f>
        <v>0</v>
      </c>
      <c r="R16" s="266"/>
    </row>
    <row r="17" spans="1:18" s="221" customFormat="1" x14ac:dyDescent="0.25">
      <c r="B17" s="219">
        <v>18</v>
      </c>
      <c r="C17" s="220"/>
      <c r="E17" s="220">
        <v>38.200000000000003</v>
      </c>
      <c r="F17" s="221">
        <v>5</v>
      </c>
      <c r="G17" s="220">
        <f t="shared" si="0"/>
        <v>38.499999999999986</v>
      </c>
      <c r="H17" s="221">
        <f t="shared" si="1"/>
        <v>5</v>
      </c>
      <c r="I17" s="221" t="s">
        <v>508</v>
      </c>
      <c r="J17" s="219" t="s">
        <v>72</v>
      </c>
      <c r="N17" s="296"/>
      <c r="O17" s="266"/>
      <c r="P17" s="266">
        <f>O17*G12</f>
        <v>0</v>
      </c>
      <c r="R17" s="266"/>
    </row>
    <row r="18" spans="1:18" s="221" customFormat="1" x14ac:dyDescent="0.25">
      <c r="B18" s="219">
        <v>25</v>
      </c>
      <c r="C18" s="220"/>
      <c r="E18" s="220">
        <v>38.5</v>
      </c>
      <c r="F18" s="221">
        <v>5</v>
      </c>
      <c r="G18" s="220">
        <f t="shared" si="0"/>
        <v>-1.4210854715202004E-14</v>
      </c>
      <c r="H18" s="221">
        <f t="shared" si="1"/>
        <v>0</v>
      </c>
      <c r="I18" s="221" t="s">
        <v>561</v>
      </c>
      <c r="J18" s="219" t="s">
        <v>72</v>
      </c>
      <c r="N18" s="296"/>
      <c r="O18" s="266"/>
      <c r="P18" s="266">
        <f>O18*G13</f>
        <v>0</v>
      </c>
    </row>
    <row r="19" spans="1:18" s="221" customFormat="1" x14ac:dyDescent="0.25">
      <c r="B19" s="219">
        <v>26</v>
      </c>
      <c r="C19" s="220">
        <v>226.69</v>
      </c>
      <c r="D19" s="221">
        <v>30</v>
      </c>
      <c r="E19" s="220"/>
      <c r="G19" s="220">
        <f t="shared" si="0"/>
        <v>226.69</v>
      </c>
      <c r="H19" s="221">
        <f t="shared" si="1"/>
        <v>30</v>
      </c>
      <c r="J19" s="219" t="s">
        <v>481</v>
      </c>
      <c r="N19" s="296"/>
      <c r="O19" s="266"/>
      <c r="P19" s="266">
        <f>O19*G14</f>
        <v>0</v>
      </c>
    </row>
    <row r="20" spans="1:18" s="221" customFormat="1" x14ac:dyDescent="0.25">
      <c r="A20" s="50"/>
      <c r="B20" s="101">
        <v>30</v>
      </c>
      <c r="C20" s="100"/>
      <c r="D20" s="50"/>
      <c r="E20" s="100">
        <v>39.28</v>
      </c>
      <c r="F20" s="221">
        <v>5</v>
      </c>
      <c r="G20" s="220">
        <f t="shared" si="0"/>
        <v>187.41</v>
      </c>
      <c r="H20" s="221">
        <f t="shared" si="1"/>
        <v>25</v>
      </c>
      <c r="I20" s="221" t="s">
        <v>590</v>
      </c>
      <c r="J20" s="101" t="s">
        <v>72</v>
      </c>
      <c r="K20" s="29"/>
      <c r="N20" s="296"/>
      <c r="O20" s="266"/>
      <c r="P20" s="266"/>
    </row>
    <row r="21" spans="1:18" s="221" customFormat="1" x14ac:dyDescent="0.25">
      <c r="A21" s="50"/>
      <c r="B21" s="101">
        <v>3</v>
      </c>
      <c r="C21" s="100"/>
      <c r="D21" s="50"/>
      <c r="E21" s="100"/>
      <c r="G21" s="220">
        <f t="shared" si="0"/>
        <v>187.41</v>
      </c>
      <c r="H21" s="221">
        <f t="shared" si="1"/>
        <v>25</v>
      </c>
      <c r="J21" s="101"/>
      <c r="K21" s="29"/>
      <c r="L21" s="221" t="str">
        <f t="shared" ref="L21:L50" si="2">IF(D16&gt;0,D16," ")</f>
        <v xml:space="preserve"> </v>
      </c>
      <c r="N21" s="296"/>
      <c r="O21" s="266"/>
      <c r="P21" s="266">
        <f t="shared" ref="P21:P50" si="3">O21*G16</f>
        <v>0</v>
      </c>
    </row>
    <row r="22" spans="1:18" s="221" customFormat="1" x14ac:dyDescent="0.25">
      <c r="A22" s="50"/>
      <c r="B22" s="50"/>
      <c r="C22" s="100"/>
      <c r="D22" s="50"/>
      <c r="E22" s="100"/>
      <c r="G22" s="220">
        <f>G21-E22+C22</f>
        <v>187.41</v>
      </c>
      <c r="H22" s="221">
        <f>H21-F22+D22</f>
        <v>25</v>
      </c>
      <c r="J22" s="101"/>
      <c r="K22" s="29"/>
      <c r="L22" s="221" t="str">
        <f t="shared" si="2"/>
        <v xml:space="preserve"> </v>
      </c>
      <c r="N22" s="296"/>
      <c r="O22" s="266"/>
      <c r="P22" s="266">
        <f t="shared" si="3"/>
        <v>0</v>
      </c>
    </row>
    <row r="23" spans="1:18" s="221" customFormat="1" x14ac:dyDescent="0.25">
      <c r="A23" s="50"/>
      <c r="B23" s="50"/>
      <c r="C23" s="100"/>
      <c r="D23" s="50"/>
      <c r="E23" s="100"/>
      <c r="G23" s="220">
        <f t="shared" si="0"/>
        <v>187.41</v>
      </c>
      <c r="H23" s="221">
        <f t="shared" si="1"/>
        <v>25</v>
      </c>
      <c r="J23" s="101"/>
      <c r="K23" s="29"/>
      <c r="L23" s="221" t="str">
        <f t="shared" si="2"/>
        <v xml:space="preserve"> </v>
      </c>
      <c r="N23" s="296"/>
      <c r="O23" s="266"/>
      <c r="P23" s="266">
        <f t="shared" si="3"/>
        <v>0</v>
      </c>
    </row>
    <row r="24" spans="1:18" s="221" customFormat="1" x14ac:dyDescent="0.25">
      <c r="A24" s="50"/>
      <c r="B24" s="50"/>
      <c r="C24" s="100"/>
      <c r="D24" s="50"/>
      <c r="E24" s="100"/>
      <c r="G24" s="220">
        <f t="shared" si="0"/>
        <v>187.41</v>
      </c>
      <c r="H24" s="221">
        <f t="shared" si="1"/>
        <v>25</v>
      </c>
      <c r="J24" s="101"/>
      <c r="K24" s="29"/>
      <c r="L24" s="221">
        <f t="shared" si="2"/>
        <v>30</v>
      </c>
      <c r="N24" s="296"/>
      <c r="O24" s="266"/>
      <c r="P24" s="266">
        <f t="shared" si="3"/>
        <v>0</v>
      </c>
    </row>
    <row r="25" spans="1:18" x14ac:dyDescent="0.25">
      <c r="A25" s="50"/>
      <c r="B25" s="50"/>
      <c r="C25" s="100"/>
      <c r="D25" s="50"/>
      <c r="E25" s="100"/>
      <c r="F25" s="221"/>
      <c r="G25" s="220">
        <f t="shared" si="0"/>
        <v>187.41</v>
      </c>
      <c r="H25" s="221">
        <f t="shared" si="1"/>
        <v>25</v>
      </c>
      <c r="I25" s="221"/>
      <c r="J25" s="101"/>
      <c r="L25" s="50" t="str">
        <f t="shared" si="2"/>
        <v xml:space="preserve"> </v>
      </c>
      <c r="N25" s="148"/>
      <c r="P25" s="99">
        <f t="shared" si="3"/>
        <v>0</v>
      </c>
    </row>
    <row r="26" spans="1:18" x14ac:dyDescent="0.25">
      <c r="A26" s="50"/>
      <c r="B26" s="50"/>
      <c r="C26" s="100"/>
      <c r="D26" s="50"/>
      <c r="E26" s="100"/>
      <c r="F26" s="50"/>
      <c r="G26" s="100">
        <f t="shared" si="0"/>
        <v>187.41</v>
      </c>
      <c r="H26" s="50">
        <f t="shared" si="1"/>
        <v>25</v>
      </c>
      <c r="I26" s="50"/>
      <c r="J26" s="101"/>
      <c r="L26" s="50" t="str">
        <f t="shared" si="2"/>
        <v xml:space="preserve"> </v>
      </c>
      <c r="N26" s="148"/>
      <c r="P26" s="99">
        <f t="shared" si="3"/>
        <v>0</v>
      </c>
    </row>
    <row r="27" spans="1:18" x14ac:dyDescent="0.25">
      <c r="A27" s="50"/>
      <c r="B27" s="50"/>
      <c r="C27" s="100"/>
      <c r="D27" s="50"/>
      <c r="E27" s="100"/>
      <c r="F27" s="50"/>
      <c r="G27" s="100">
        <f t="shared" si="0"/>
        <v>187.41</v>
      </c>
      <c r="H27" s="50">
        <f t="shared" si="1"/>
        <v>25</v>
      </c>
      <c r="I27" s="50"/>
      <c r="J27" s="101"/>
      <c r="L27" s="50" t="str">
        <f t="shared" si="2"/>
        <v xml:space="preserve"> </v>
      </c>
      <c r="N27" s="148"/>
      <c r="P27" s="99">
        <f t="shared" si="3"/>
        <v>0</v>
      </c>
    </row>
    <row r="28" spans="1:18" x14ac:dyDescent="0.25">
      <c r="A28" s="50"/>
      <c r="B28" s="50"/>
      <c r="C28" s="100"/>
      <c r="D28" s="50"/>
      <c r="E28" s="100"/>
      <c r="F28" s="50"/>
      <c r="G28" s="100">
        <f t="shared" si="0"/>
        <v>187.41</v>
      </c>
      <c r="H28" s="50">
        <f t="shared" si="1"/>
        <v>25</v>
      </c>
      <c r="I28" s="50"/>
      <c r="J28" s="101"/>
      <c r="K28" s="50"/>
      <c r="L28" s="50" t="str">
        <f t="shared" si="2"/>
        <v xml:space="preserve"> </v>
      </c>
      <c r="N28" s="148"/>
      <c r="P28" s="99">
        <f t="shared" si="3"/>
        <v>0</v>
      </c>
    </row>
    <row r="29" spans="1:18" x14ac:dyDescent="0.25">
      <c r="A29" s="50"/>
      <c r="B29" s="50"/>
      <c r="C29" s="100"/>
      <c r="D29" s="50"/>
      <c r="E29" s="100"/>
      <c r="F29" s="50"/>
      <c r="G29" s="100">
        <f t="shared" si="0"/>
        <v>187.41</v>
      </c>
      <c r="H29" s="50">
        <f t="shared" si="1"/>
        <v>25</v>
      </c>
      <c r="I29" s="50"/>
      <c r="J29" s="101"/>
      <c r="L29" s="50" t="str">
        <f t="shared" si="2"/>
        <v xml:space="preserve"> </v>
      </c>
      <c r="N29" s="148"/>
      <c r="P29" s="99">
        <f t="shared" si="3"/>
        <v>0</v>
      </c>
    </row>
    <row r="30" spans="1:18" x14ac:dyDescent="0.25">
      <c r="A30" s="50"/>
      <c r="B30" s="50"/>
      <c r="C30" s="100"/>
      <c r="D30" s="50"/>
      <c r="E30" s="100"/>
      <c r="F30" s="50"/>
      <c r="G30" s="100">
        <f t="shared" si="0"/>
        <v>187.41</v>
      </c>
      <c r="H30" s="50">
        <f t="shared" si="1"/>
        <v>25</v>
      </c>
      <c r="I30" s="50"/>
      <c r="J30" s="101"/>
      <c r="L30" s="50" t="str">
        <f t="shared" si="2"/>
        <v xml:space="preserve"> </v>
      </c>
      <c r="N30" s="148"/>
      <c r="P30" s="99">
        <f t="shared" si="3"/>
        <v>0</v>
      </c>
    </row>
    <row r="31" spans="1:18" x14ac:dyDescent="0.25">
      <c r="A31" s="50"/>
      <c r="B31" s="50"/>
      <c r="C31" s="100"/>
      <c r="D31" s="50"/>
      <c r="E31" s="100"/>
      <c r="F31" s="50"/>
      <c r="G31" s="100">
        <f t="shared" si="0"/>
        <v>187.41</v>
      </c>
      <c r="H31" s="50">
        <f t="shared" si="1"/>
        <v>25</v>
      </c>
      <c r="I31" s="50"/>
      <c r="J31" s="101"/>
      <c r="L31" s="50" t="str">
        <f t="shared" si="2"/>
        <v xml:space="preserve"> </v>
      </c>
      <c r="N31" s="148"/>
      <c r="P31" s="99">
        <f t="shared" si="3"/>
        <v>0</v>
      </c>
    </row>
    <row r="32" spans="1:18" x14ac:dyDescent="0.25">
      <c r="A32" s="50"/>
      <c r="B32" s="50"/>
      <c r="C32" s="100"/>
      <c r="D32" s="50"/>
      <c r="E32" s="100"/>
      <c r="F32" s="50"/>
      <c r="G32" s="100">
        <f t="shared" si="0"/>
        <v>187.41</v>
      </c>
      <c r="H32" s="50">
        <f t="shared" si="1"/>
        <v>25</v>
      </c>
      <c r="I32" s="50"/>
      <c r="J32" s="101"/>
      <c r="L32" s="50" t="str">
        <f t="shared" si="2"/>
        <v xml:space="preserve"> </v>
      </c>
      <c r="N32" s="148"/>
      <c r="P32" s="99">
        <f t="shared" si="3"/>
        <v>0</v>
      </c>
    </row>
    <row r="33" spans="1:16" x14ac:dyDescent="0.25">
      <c r="A33" s="50"/>
      <c r="B33" s="50"/>
      <c r="C33" s="100"/>
      <c r="D33" s="50"/>
      <c r="E33" s="100"/>
      <c r="F33" s="50"/>
      <c r="G33" s="100">
        <f t="shared" si="0"/>
        <v>187.41</v>
      </c>
      <c r="H33" s="50">
        <f t="shared" si="1"/>
        <v>25</v>
      </c>
      <c r="I33" s="50"/>
      <c r="J33" s="101"/>
      <c r="L33" s="50" t="str">
        <f t="shared" si="2"/>
        <v xml:space="preserve"> </v>
      </c>
      <c r="N33" s="148"/>
      <c r="P33" s="99">
        <f t="shared" si="3"/>
        <v>0</v>
      </c>
    </row>
    <row r="34" spans="1:16" x14ac:dyDescent="0.25">
      <c r="A34" s="50"/>
      <c r="B34" s="50"/>
      <c r="C34" s="100"/>
      <c r="D34" s="50"/>
      <c r="E34" s="100"/>
      <c r="F34" s="50"/>
      <c r="G34" s="100">
        <f t="shared" si="0"/>
        <v>187.41</v>
      </c>
      <c r="H34" s="50">
        <f t="shared" si="1"/>
        <v>25</v>
      </c>
      <c r="I34" s="50"/>
      <c r="J34" s="101"/>
      <c r="L34" s="50" t="str">
        <f t="shared" si="2"/>
        <v xml:space="preserve"> </v>
      </c>
      <c r="N34" s="148"/>
      <c r="P34" s="99">
        <f t="shared" si="3"/>
        <v>0</v>
      </c>
    </row>
    <row r="35" spans="1:16" x14ac:dyDescent="0.25">
      <c r="A35" s="50"/>
      <c r="B35" s="50"/>
      <c r="C35" s="100"/>
      <c r="D35" s="50"/>
      <c r="E35" s="100"/>
      <c r="F35" s="50"/>
      <c r="G35" s="100">
        <f t="shared" si="0"/>
        <v>187.41</v>
      </c>
      <c r="H35" s="50">
        <f t="shared" si="1"/>
        <v>25</v>
      </c>
      <c r="I35" s="50"/>
      <c r="J35" s="101"/>
      <c r="L35" s="50" t="str">
        <f t="shared" si="2"/>
        <v xml:space="preserve"> </v>
      </c>
      <c r="N35" s="148"/>
      <c r="P35" s="99">
        <f t="shared" si="3"/>
        <v>0</v>
      </c>
    </row>
    <row r="36" spans="1:16" x14ac:dyDescent="0.25">
      <c r="A36" s="50"/>
      <c r="B36" s="50"/>
      <c r="C36" s="100"/>
      <c r="D36" s="50"/>
      <c r="E36" s="100"/>
      <c r="F36" s="50"/>
      <c r="G36" s="100">
        <f t="shared" si="0"/>
        <v>187.41</v>
      </c>
      <c r="H36" s="50">
        <f t="shared" si="1"/>
        <v>25</v>
      </c>
      <c r="I36" s="50"/>
      <c r="J36" s="50"/>
      <c r="L36" s="50" t="str">
        <f t="shared" si="2"/>
        <v xml:space="preserve"> </v>
      </c>
      <c r="N36" s="148"/>
      <c r="P36" s="99">
        <f t="shared" si="3"/>
        <v>0</v>
      </c>
    </row>
    <row r="37" spans="1:16" x14ac:dyDescent="0.25">
      <c r="A37" s="50"/>
      <c r="B37" s="50"/>
      <c r="C37" s="100"/>
      <c r="D37" s="50"/>
      <c r="E37" s="100"/>
      <c r="F37" s="50"/>
      <c r="G37" s="100">
        <f t="shared" si="0"/>
        <v>187.41</v>
      </c>
      <c r="H37" s="50">
        <f t="shared" si="1"/>
        <v>25</v>
      </c>
      <c r="I37" s="50"/>
      <c r="J37" s="50"/>
      <c r="L37" s="50" t="str">
        <f t="shared" si="2"/>
        <v xml:space="preserve"> </v>
      </c>
      <c r="N37" s="148"/>
      <c r="P37" s="99">
        <f t="shared" si="3"/>
        <v>0</v>
      </c>
    </row>
    <row r="38" spans="1:16" x14ac:dyDescent="0.25">
      <c r="A38" s="50"/>
      <c r="B38" s="50"/>
      <c r="C38" s="100"/>
      <c r="D38" s="50"/>
      <c r="E38" s="100"/>
      <c r="F38" s="50"/>
      <c r="G38" s="100">
        <f t="shared" si="0"/>
        <v>187.41</v>
      </c>
      <c r="H38" s="50">
        <f t="shared" si="1"/>
        <v>25</v>
      </c>
      <c r="I38" s="50"/>
      <c r="J38" s="50"/>
      <c r="L38" s="50" t="str">
        <f t="shared" si="2"/>
        <v xml:space="preserve"> </v>
      </c>
      <c r="P38" s="99">
        <f t="shared" si="3"/>
        <v>0</v>
      </c>
    </row>
    <row r="39" spans="1:16" x14ac:dyDescent="0.25">
      <c r="A39" s="50"/>
      <c r="B39" s="50"/>
      <c r="C39" s="100"/>
      <c r="D39" s="50"/>
      <c r="E39" s="100"/>
      <c r="F39" s="50"/>
      <c r="G39" s="100">
        <f t="shared" si="0"/>
        <v>187.41</v>
      </c>
      <c r="H39" s="50">
        <f t="shared" si="1"/>
        <v>25</v>
      </c>
      <c r="I39" s="50"/>
      <c r="J39" s="50"/>
      <c r="L39" s="50" t="str">
        <f t="shared" si="2"/>
        <v xml:space="preserve"> </v>
      </c>
      <c r="P39" s="99">
        <f t="shared" si="3"/>
        <v>0</v>
      </c>
    </row>
    <row r="40" spans="1:16" x14ac:dyDescent="0.25">
      <c r="A40" s="50"/>
      <c r="B40" s="50"/>
      <c r="C40" s="100"/>
      <c r="D40" s="50"/>
      <c r="E40" s="100"/>
      <c r="F40" s="50"/>
      <c r="G40" s="100">
        <f t="shared" si="0"/>
        <v>187.41</v>
      </c>
      <c r="H40" s="50">
        <f t="shared" si="1"/>
        <v>25</v>
      </c>
      <c r="I40" s="50"/>
      <c r="J40" s="50"/>
      <c r="L40" s="50" t="str">
        <f t="shared" si="2"/>
        <v xml:space="preserve"> </v>
      </c>
      <c r="P40" s="99">
        <f t="shared" si="3"/>
        <v>0</v>
      </c>
    </row>
    <row r="41" spans="1:16" x14ac:dyDescent="0.25">
      <c r="A41" s="50"/>
      <c r="B41" s="50"/>
      <c r="C41" s="100"/>
      <c r="D41" s="50"/>
      <c r="E41" s="100"/>
      <c r="F41" s="50"/>
      <c r="G41" s="100">
        <f t="shared" si="0"/>
        <v>187.41</v>
      </c>
      <c r="H41" s="50">
        <f t="shared" si="1"/>
        <v>25</v>
      </c>
      <c r="I41" s="50"/>
      <c r="J41" s="50"/>
      <c r="L41" s="50" t="str">
        <f t="shared" si="2"/>
        <v xml:space="preserve"> </v>
      </c>
      <c r="P41" s="99">
        <f t="shared" si="3"/>
        <v>0</v>
      </c>
    </row>
    <row r="42" spans="1:16" x14ac:dyDescent="0.25">
      <c r="A42" s="50"/>
      <c r="B42" s="50"/>
      <c r="C42" s="100"/>
      <c r="D42" s="50"/>
      <c r="E42" s="100"/>
      <c r="F42" s="50"/>
      <c r="G42" s="100">
        <f t="shared" si="0"/>
        <v>187.41</v>
      </c>
      <c r="H42" s="50">
        <f t="shared" si="1"/>
        <v>25</v>
      </c>
      <c r="I42" s="50"/>
      <c r="J42" s="50"/>
      <c r="L42" s="50" t="str">
        <f t="shared" si="2"/>
        <v xml:space="preserve"> </v>
      </c>
      <c r="P42" s="99">
        <f t="shared" si="3"/>
        <v>0</v>
      </c>
    </row>
    <row r="43" spans="1:16" x14ac:dyDescent="0.25">
      <c r="A43" s="50"/>
      <c r="B43" s="50"/>
      <c r="C43" s="100"/>
      <c r="D43" s="50"/>
      <c r="E43" s="100"/>
      <c r="F43" s="50"/>
      <c r="G43" s="100">
        <f t="shared" si="0"/>
        <v>187.41</v>
      </c>
      <c r="H43" s="50">
        <f t="shared" si="1"/>
        <v>25</v>
      </c>
      <c r="I43" s="50"/>
      <c r="J43" s="50"/>
      <c r="L43" s="50" t="str">
        <f t="shared" si="2"/>
        <v xml:space="preserve"> </v>
      </c>
      <c r="P43" s="99">
        <f t="shared" si="3"/>
        <v>0</v>
      </c>
    </row>
    <row r="44" spans="1:16" x14ac:dyDescent="0.25">
      <c r="A44" s="50"/>
      <c r="B44" s="50"/>
      <c r="C44" s="100"/>
      <c r="D44" s="50"/>
      <c r="E44" s="100"/>
      <c r="F44" s="50"/>
      <c r="G44" s="100">
        <f t="shared" si="0"/>
        <v>187.41</v>
      </c>
      <c r="H44" s="50">
        <f t="shared" si="1"/>
        <v>25</v>
      </c>
      <c r="I44" s="50"/>
      <c r="J44" s="50"/>
      <c r="L44" s="50" t="str">
        <f t="shared" si="2"/>
        <v xml:space="preserve"> </v>
      </c>
      <c r="P44" s="99">
        <f t="shared" si="3"/>
        <v>0</v>
      </c>
    </row>
    <row r="45" spans="1:16" x14ac:dyDescent="0.25">
      <c r="A45" s="50"/>
      <c r="B45" s="50"/>
      <c r="C45" s="100"/>
      <c r="D45" s="50"/>
      <c r="E45" s="100"/>
      <c r="F45" s="50"/>
      <c r="G45" s="100">
        <f t="shared" si="0"/>
        <v>187.41</v>
      </c>
      <c r="H45" s="50">
        <f t="shared" si="1"/>
        <v>25</v>
      </c>
      <c r="I45" s="50"/>
      <c r="J45" s="50"/>
      <c r="L45" s="50" t="str">
        <f t="shared" si="2"/>
        <v xml:space="preserve"> </v>
      </c>
      <c r="P45" s="99">
        <f t="shared" si="3"/>
        <v>0</v>
      </c>
    </row>
    <row r="46" spans="1:16" x14ac:dyDescent="0.25">
      <c r="A46" s="50"/>
      <c r="B46" s="50"/>
      <c r="C46" s="100"/>
      <c r="D46" s="50"/>
      <c r="E46" s="100"/>
      <c r="F46" s="50"/>
      <c r="G46" s="100">
        <f t="shared" si="0"/>
        <v>187.41</v>
      </c>
      <c r="H46" s="50">
        <f t="shared" si="1"/>
        <v>25</v>
      </c>
      <c r="I46" s="50"/>
      <c r="J46" s="50"/>
      <c r="K46" s="50"/>
      <c r="L46" s="50" t="str">
        <f t="shared" si="2"/>
        <v xml:space="preserve"> </v>
      </c>
      <c r="P46" s="99">
        <f t="shared" si="3"/>
        <v>0</v>
      </c>
    </row>
    <row r="47" spans="1:16" x14ac:dyDescent="0.25">
      <c r="A47" s="50"/>
      <c r="B47" s="50"/>
      <c r="C47" s="100"/>
      <c r="D47" s="50"/>
      <c r="E47" s="100"/>
      <c r="F47" s="50"/>
      <c r="G47" s="100">
        <f t="shared" si="0"/>
        <v>187.41</v>
      </c>
      <c r="H47" s="50">
        <f t="shared" si="1"/>
        <v>25</v>
      </c>
      <c r="I47" s="50"/>
      <c r="J47" s="50"/>
      <c r="L47" s="50" t="str">
        <f t="shared" si="2"/>
        <v xml:space="preserve"> </v>
      </c>
      <c r="P47" s="99">
        <f t="shared" si="3"/>
        <v>0</v>
      </c>
    </row>
    <row r="48" spans="1:16" x14ac:dyDescent="0.25">
      <c r="A48" s="50"/>
      <c r="B48" s="50"/>
      <c r="C48" s="100"/>
      <c r="D48" s="50"/>
      <c r="E48" s="100"/>
      <c r="F48" s="50"/>
      <c r="G48" s="100">
        <f t="shared" si="0"/>
        <v>187.41</v>
      </c>
      <c r="H48" s="50">
        <f t="shared" si="1"/>
        <v>25</v>
      </c>
      <c r="I48" s="50"/>
      <c r="J48" s="50"/>
      <c r="L48" s="50" t="str">
        <f t="shared" si="2"/>
        <v xml:space="preserve"> </v>
      </c>
      <c r="P48" s="99">
        <f t="shared" si="3"/>
        <v>0</v>
      </c>
    </row>
    <row r="49" spans="7:16" x14ac:dyDescent="0.25">
      <c r="G49" s="100">
        <f t="shared" ref="G49:H90" si="4">G48-E49+C49</f>
        <v>187.41</v>
      </c>
      <c r="H49" s="50">
        <f t="shared" si="4"/>
        <v>25</v>
      </c>
      <c r="I49" s="50"/>
      <c r="J49" s="50"/>
      <c r="L49" s="50" t="str">
        <f t="shared" si="2"/>
        <v xml:space="preserve"> </v>
      </c>
      <c r="P49" s="99">
        <f t="shared" si="3"/>
        <v>0</v>
      </c>
    </row>
    <row r="50" spans="7:16" x14ac:dyDescent="0.25">
      <c r="G50" s="100">
        <f t="shared" si="4"/>
        <v>187.41</v>
      </c>
      <c r="H50" s="50">
        <f t="shared" si="4"/>
        <v>25</v>
      </c>
      <c r="I50" s="50"/>
      <c r="J50" s="50"/>
      <c r="L50" s="50" t="str">
        <f t="shared" si="2"/>
        <v xml:space="preserve"> </v>
      </c>
      <c r="P50" s="99">
        <f t="shared" si="3"/>
        <v>0</v>
      </c>
    </row>
    <row r="51" spans="7:16" x14ac:dyDescent="0.25">
      <c r="G51" s="100">
        <f t="shared" si="4"/>
        <v>187.41</v>
      </c>
      <c r="H51" s="50">
        <f t="shared" si="4"/>
        <v>25</v>
      </c>
      <c r="I51" s="50"/>
      <c r="J51" s="50"/>
      <c r="L51" s="50"/>
      <c r="P51" s="99"/>
    </row>
    <row r="52" spans="7:16" x14ac:dyDescent="0.25">
      <c r="G52" s="100">
        <f t="shared" si="4"/>
        <v>187.41</v>
      </c>
      <c r="H52" s="50">
        <f t="shared" si="4"/>
        <v>25</v>
      </c>
      <c r="I52" s="50"/>
      <c r="J52" s="50"/>
      <c r="L52" s="50" t="str">
        <f t="shared" ref="L52:L83" si="5">IF(D47&gt;0,D47," ")</f>
        <v xml:space="preserve"> </v>
      </c>
      <c r="P52" s="99">
        <f t="shared" ref="P52:P83" si="6">O52*G47</f>
        <v>0</v>
      </c>
    </row>
    <row r="53" spans="7:16" x14ac:dyDescent="0.25">
      <c r="G53" s="100">
        <f t="shared" si="4"/>
        <v>187.41</v>
      </c>
      <c r="H53" s="50">
        <f t="shared" si="4"/>
        <v>25</v>
      </c>
      <c r="I53" s="50"/>
      <c r="J53" s="50"/>
      <c r="L53" s="50" t="str">
        <f t="shared" si="5"/>
        <v xml:space="preserve"> </v>
      </c>
      <c r="P53" s="99">
        <f t="shared" si="6"/>
        <v>0</v>
      </c>
    </row>
    <row r="54" spans="7:16" x14ac:dyDescent="0.25">
      <c r="G54" s="100">
        <f t="shared" si="4"/>
        <v>187.41</v>
      </c>
      <c r="H54" s="50">
        <f t="shared" si="4"/>
        <v>25</v>
      </c>
      <c r="I54" s="50"/>
      <c r="J54" s="50"/>
      <c r="L54" s="50" t="str">
        <f t="shared" si="5"/>
        <v xml:space="preserve"> </v>
      </c>
      <c r="P54" s="99">
        <f t="shared" si="6"/>
        <v>0</v>
      </c>
    </row>
    <row r="55" spans="7:16" x14ac:dyDescent="0.25">
      <c r="G55" s="100">
        <f t="shared" si="4"/>
        <v>187.41</v>
      </c>
      <c r="H55" s="50">
        <f t="shared" si="4"/>
        <v>25</v>
      </c>
      <c r="I55" s="50"/>
      <c r="J55" s="50"/>
      <c r="L55" s="50" t="str">
        <f t="shared" si="5"/>
        <v xml:space="preserve"> </v>
      </c>
      <c r="P55" s="99">
        <f t="shared" si="6"/>
        <v>0</v>
      </c>
    </row>
    <row r="56" spans="7:16" x14ac:dyDescent="0.25">
      <c r="G56" s="100">
        <f t="shared" si="4"/>
        <v>187.41</v>
      </c>
      <c r="H56" s="50">
        <f t="shared" si="4"/>
        <v>25</v>
      </c>
      <c r="I56" s="50"/>
      <c r="J56" s="50"/>
      <c r="L56" s="50" t="str">
        <f t="shared" si="5"/>
        <v xml:space="preserve"> </v>
      </c>
      <c r="P56" s="99">
        <f t="shared" si="6"/>
        <v>0</v>
      </c>
    </row>
    <row r="57" spans="7:16" x14ac:dyDescent="0.25">
      <c r="G57" s="100">
        <f t="shared" si="4"/>
        <v>187.41</v>
      </c>
      <c r="H57" s="50">
        <f t="shared" si="4"/>
        <v>25</v>
      </c>
      <c r="I57" s="50"/>
      <c r="J57" s="50"/>
      <c r="L57" s="50" t="str">
        <f t="shared" si="5"/>
        <v xml:space="preserve"> </v>
      </c>
      <c r="P57" s="99">
        <f t="shared" si="6"/>
        <v>0</v>
      </c>
    </row>
    <row r="58" spans="7:16" x14ac:dyDescent="0.25">
      <c r="G58" s="100">
        <f t="shared" si="4"/>
        <v>187.41</v>
      </c>
      <c r="H58" s="50">
        <f t="shared" si="4"/>
        <v>25</v>
      </c>
      <c r="I58" s="50"/>
      <c r="J58" s="50"/>
      <c r="L58" s="50" t="str">
        <f t="shared" si="5"/>
        <v xml:space="preserve"> </v>
      </c>
      <c r="P58" s="99">
        <f t="shared" si="6"/>
        <v>0</v>
      </c>
    </row>
    <row r="59" spans="7:16" x14ac:dyDescent="0.25">
      <c r="G59" s="100">
        <f t="shared" si="4"/>
        <v>187.41</v>
      </c>
      <c r="H59" s="50">
        <f t="shared" si="4"/>
        <v>25</v>
      </c>
      <c r="I59" s="50"/>
      <c r="J59" s="50"/>
      <c r="L59" s="50" t="str">
        <f t="shared" si="5"/>
        <v xml:space="preserve"> </v>
      </c>
      <c r="P59" s="99">
        <f t="shared" si="6"/>
        <v>0</v>
      </c>
    </row>
    <row r="60" spans="7:16" x14ac:dyDescent="0.25">
      <c r="G60" s="100">
        <f t="shared" si="4"/>
        <v>187.41</v>
      </c>
      <c r="H60" s="50">
        <f t="shared" si="4"/>
        <v>25</v>
      </c>
      <c r="I60" s="50"/>
      <c r="J60" s="50"/>
      <c r="L60" s="50" t="str">
        <f t="shared" si="5"/>
        <v xml:space="preserve"> </v>
      </c>
      <c r="P60" s="99">
        <f t="shared" si="6"/>
        <v>0</v>
      </c>
    </row>
    <row r="61" spans="7:16" x14ac:dyDescent="0.25">
      <c r="G61" s="100">
        <f t="shared" si="4"/>
        <v>187.41</v>
      </c>
      <c r="H61" s="50">
        <f t="shared" si="4"/>
        <v>25</v>
      </c>
      <c r="I61" s="50"/>
      <c r="J61" s="50"/>
      <c r="L61" s="50" t="str">
        <f t="shared" si="5"/>
        <v xml:space="preserve"> </v>
      </c>
      <c r="P61" s="99">
        <f t="shared" si="6"/>
        <v>0</v>
      </c>
    </row>
    <row r="62" spans="7:16" x14ac:dyDescent="0.25">
      <c r="G62" s="100">
        <f t="shared" si="4"/>
        <v>187.41</v>
      </c>
      <c r="H62" s="50">
        <f t="shared" si="4"/>
        <v>25</v>
      </c>
      <c r="I62" s="50"/>
      <c r="J62" s="50"/>
      <c r="L62" s="50" t="str">
        <f t="shared" si="5"/>
        <v xml:space="preserve"> </v>
      </c>
      <c r="P62" s="99">
        <f t="shared" si="6"/>
        <v>0</v>
      </c>
    </row>
    <row r="63" spans="7:16" x14ac:dyDescent="0.25">
      <c r="G63" s="100">
        <f t="shared" si="4"/>
        <v>187.41</v>
      </c>
      <c r="H63" s="50">
        <f t="shared" si="4"/>
        <v>25</v>
      </c>
      <c r="I63" s="50"/>
      <c r="J63" s="50"/>
      <c r="L63" s="50" t="str">
        <f t="shared" si="5"/>
        <v xml:space="preserve"> </v>
      </c>
      <c r="P63" s="99">
        <f t="shared" si="6"/>
        <v>0</v>
      </c>
    </row>
    <row r="64" spans="7:16" x14ac:dyDescent="0.25">
      <c r="G64" s="100">
        <f t="shared" si="4"/>
        <v>187.41</v>
      </c>
      <c r="H64" s="50">
        <f t="shared" si="4"/>
        <v>25</v>
      </c>
      <c r="I64" s="50"/>
      <c r="J64" s="50"/>
      <c r="L64" s="50" t="str">
        <f t="shared" si="5"/>
        <v xml:space="preserve"> </v>
      </c>
      <c r="P64" s="99">
        <f t="shared" si="6"/>
        <v>0</v>
      </c>
    </row>
    <row r="65" spans="7:16" x14ac:dyDescent="0.25">
      <c r="G65" s="100">
        <f t="shared" si="4"/>
        <v>187.41</v>
      </c>
      <c r="H65" s="50">
        <f t="shared" si="4"/>
        <v>25</v>
      </c>
      <c r="I65" s="50"/>
      <c r="J65" s="50"/>
      <c r="L65" s="50" t="str">
        <f t="shared" si="5"/>
        <v xml:space="preserve"> </v>
      </c>
      <c r="P65" s="99">
        <f t="shared" si="6"/>
        <v>0</v>
      </c>
    </row>
    <row r="66" spans="7:16" x14ac:dyDescent="0.25">
      <c r="G66" s="100">
        <f t="shared" si="4"/>
        <v>187.41</v>
      </c>
      <c r="H66" s="50">
        <f t="shared" si="4"/>
        <v>25</v>
      </c>
      <c r="I66" s="50"/>
      <c r="J66" s="50"/>
      <c r="L66" s="50" t="str">
        <f t="shared" si="5"/>
        <v xml:space="preserve"> </v>
      </c>
      <c r="P66" s="99">
        <f t="shared" si="6"/>
        <v>0</v>
      </c>
    </row>
    <row r="67" spans="7:16" x14ac:dyDescent="0.25">
      <c r="G67" s="100">
        <f t="shared" si="4"/>
        <v>187.41</v>
      </c>
      <c r="H67" s="50">
        <f t="shared" si="4"/>
        <v>25</v>
      </c>
      <c r="I67" s="50"/>
      <c r="J67" s="50"/>
      <c r="L67" s="50" t="str">
        <f t="shared" si="5"/>
        <v xml:space="preserve"> </v>
      </c>
      <c r="P67" s="99">
        <f t="shared" si="6"/>
        <v>0</v>
      </c>
    </row>
    <row r="68" spans="7:16" x14ac:dyDescent="0.25">
      <c r="G68" s="100">
        <f t="shared" si="4"/>
        <v>187.41</v>
      </c>
      <c r="H68" s="50">
        <f t="shared" si="4"/>
        <v>25</v>
      </c>
      <c r="I68" s="50"/>
      <c r="J68" s="50"/>
      <c r="L68" s="50" t="str">
        <f t="shared" si="5"/>
        <v xml:space="preserve"> </v>
      </c>
      <c r="P68" s="99">
        <f t="shared" si="6"/>
        <v>0</v>
      </c>
    </row>
    <row r="69" spans="7:16" x14ac:dyDescent="0.25">
      <c r="G69" s="100">
        <f t="shared" si="4"/>
        <v>187.41</v>
      </c>
      <c r="H69" s="50">
        <f t="shared" si="4"/>
        <v>25</v>
      </c>
      <c r="I69" s="50"/>
      <c r="J69" s="50"/>
      <c r="L69" s="50" t="str">
        <f t="shared" si="5"/>
        <v xml:space="preserve"> </v>
      </c>
      <c r="P69" s="99">
        <f t="shared" si="6"/>
        <v>0</v>
      </c>
    </row>
    <row r="70" spans="7:16" x14ac:dyDescent="0.25">
      <c r="G70" s="100">
        <f t="shared" si="4"/>
        <v>187.41</v>
      </c>
      <c r="H70" s="50">
        <f t="shared" si="4"/>
        <v>25</v>
      </c>
      <c r="I70" s="50"/>
      <c r="J70" s="50"/>
      <c r="L70" s="50" t="str">
        <f t="shared" si="5"/>
        <v xml:space="preserve"> </v>
      </c>
      <c r="P70" s="99">
        <f t="shared" si="6"/>
        <v>0</v>
      </c>
    </row>
    <row r="71" spans="7:16" x14ac:dyDescent="0.25">
      <c r="G71" s="100">
        <f t="shared" si="4"/>
        <v>187.41</v>
      </c>
      <c r="H71" s="50">
        <f t="shared" si="4"/>
        <v>25</v>
      </c>
      <c r="I71" s="50"/>
      <c r="J71" s="50"/>
      <c r="L71" s="50" t="str">
        <f t="shared" si="5"/>
        <v xml:space="preserve"> </v>
      </c>
      <c r="P71" s="99">
        <f t="shared" si="6"/>
        <v>0</v>
      </c>
    </row>
    <row r="72" spans="7:16" x14ac:dyDescent="0.25">
      <c r="G72" s="100">
        <f t="shared" si="4"/>
        <v>187.41</v>
      </c>
      <c r="H72" s="50">
        <f t="shared" si="4"/>
        <v>25</v>
      </c>
      <c r="I72" s="50"/>
      <c r="J72" s="50"/>
      <c r="L72" s="50" t="str">
        <f t="shared" si="5"/>
        <v xml:space="preserve"> </v>
      </c>
      <c r="P72" s="99">
        <f t="shared" si="6"/>
        <v>0</v>
      </c>
    </row>
    <row r="73" spans="7:16" x14ac:dyDescent="0.25">
      <c r="G73" s="100">
        <f t="shared" si="4"/>
        <v>187.41</v>
      </c>
      <c r="H73" s="50">
        <f t="shared" si="4"/>
        <v>25</v>
      </c>
      <c r="I73" s="50"/>
      <c r="J73" s="50"/>
      <c r="L73" s="50" t="str">
        <f t="shared" si="5"/>
        <v xml:space="preserve"> </v>
      </c>
      <c r="P73" s="99">
        <f t="shared" si="6"/>
        <v>0</v>
      </c>
    </row>
    <row r="74" spans="7:16" x14ac:dyDescent="0.25">
      <c r="G74" s="100">
        <f t="shared" si="4"/>
        <v>187.41</v>
      </c>
      <c r="H74" s="50">
        <f t="shared" si="4"/>
        <v>25</v>
      </c>
      <c r="I74" s="50"/>
      <c r="J74" s="50"/>
      <c r="L74" s="50" t="str">
        <f t="shared" si="5"/>
        <v xml:space="preserve"> </v>
      </c>
      <c r="P74" s="99">
        <f t="shared" si="6"/>
        <v>0</v>
      </c>
    </row>
    <row r="75" spans="7:16" x14ac:dyDescent="0.25">
      <c r="G75" s="100">
        <f t="shared" si="4"/>
        <v>187.41</v>
      </c>
      <c r="H75" s="50">
        <f t="shared" si="4"/>
        <v>25</v>
      </c>
      <c r="I75" s="50"/>
      <c r="J75" s="50"/>
      <c r="L75" s="50" t="str">
        <f t="shared" si="5"/>
        <v xml:space="preserve"> </v>
      </c>
      <c r="P75" s="99">
        <f t="shared" si="6"/>
        <v>0</v>
      </c>
    </row>
    <row r="76" spans="7:16" x14ac:dyDescent="0.25">
      <c r="G76" s="100">
        <f t="shared" si="4"/>
        <v>187.41</v>
      </c>
      <c r="H76" s="50">
        <f t="shared" si="4"/>
        <v>25</v>
      </c>
      <c r="I76" s="50"/>
      <c r="J76" s="50"/>
      <c r="L76" s="50" t="str">
        <f t="shared" si="5"/>
        <v xml:space="preserve"> </v>
      </c>
      <c r="P76" s="99">
        <f t="shared" si="6"/>
        <v>0</v>
      </c>
    </row>
    <row r="77" spans="7:16" x14ac:dyDescent="0.25">
      <c r="G77" s="100">
        <f t="shared" si="4"/>
        <v>187.41</v>
      </c>
      <c r="H77" s="50">
        <f t="shared" si="4"/>
        <v>25</v>
      </c>
      <c r="I77" s="50"/>
      <c r="J77" s="50"/>
      <c r="L77" s="50" t="str">
        <f t="shared" si="5"/>
        <v xml:space="preserve"> </v>
      </c>
      <c r="P77" s="99">
        <f t="shared" si="6"/>
        <v>0</v>
      </c>
    </row>
    <row r="78" spans="7:16" x14ac:dyDescent="0.25">
      <c r="G78" s="100">
        <f t="shared" si="4"/>
        <v>187.41</v>
      </c>
      <c r="H78" s="50">
        <f t="shared" si="4"/>
        <v>25</v>
      </c>
      <c r="I78" s="50"/>
      <c r="J78" s="50"/>
      <c r="L78" s="50" t="str">
        <f t="shared" si="5"/>
        <v xml:space="preserve"> </v>
      </c>
      <c r="P78" s="99">
        <f t="shared" si="6"/>
        <v>0</v>
      </c>
    </row>
    <row r="79" spans="7:16" x14ac:dyDescent="0.25">
      <c r="G79" s="100">
        <f t="shared" si="4"/>
        <v>187.41</v>
      </c>
      <c r="H79" s="50">
        <f t="shared" si="4"/>
        <v>25</v>
      </c>
      <c r="I79" s="50"/>
      <c r="J79" s="50"/>
      <c r="L79" s="50" t="str">
        <f t="shared" si="5"/>
        <v xml:space="preserve"> </v>
      </c>
      <c r="P79" s="99">
        <f t="shared" si="6"/>
        <v>0</v>
      </c>
    </row>
    <row r="80" spans="7:16" x14ac:dyDescent="0.25">
      <c r="G80" s="100">
        <f t="shared" si="4"/>
        <v>187.41</v>
      </c>
      <c r="H80" s="50">
        <f t="shared" si="4"/>
        <v>25</v>
      </c>
      <c r="I80" s="50"/>
      <c r="J80" s="50"/>
      <c r="L80" s="50" t="str">
        <f t="shared" si="5"/>
        <v xml:space="preserve"> </v>
      </c>
      <c r="P80" s="99">
        <f t="shared" si="6"/>
        <v>0</v>
      </c>
    </row>
    <row r="81" spans="7:16" x14ac:dyDescent="0.25">
      <c r="G81" s="100">
        <f t="shared" si="4"/>
        <v>187.41</v>
      </c>
      <c r="H81" s="50">
        <f t="shared" si="4"/>
        <v>25</v>
      </c>
      <c r="I81" s="50"/>
      <c r="J81" s="50"/>
      <c r="L81" s="50" t="str">
        <f t="shared" si="5"/>
        <v xml:space="preserve"> </v>
      </c>
      <c r="P81" s="99">
        <f t="shared" si="6"/>
        <v>0</v>
      </c>
    </row>
    <row r="82" spans="7:16" x14ac:dyDescent="0.25">
      <c r="G82" s="100">
        <f t="shared" si="4"/>
        <v>187.41</v>
      </c>
      <c r="H82" s="50">
        <f t="shared" si="4"/>
        <v>25</v>
      </c>
      <c r="I82" s="50"/>
      <c r="J82" s="50"/>
      <c r="L82" s="50" t="str">
        <f t="shared" si="5"/>
        <v xml:space="preserve"> </v>
      </c>
      <c r="P82" s="99">
        <f t="shared" si="6"/>
        <v>0</v>
      </c>
    </row>
    <row r="83" spans="7:16" x14ac:dyDescent="0.25">
      <c r="G83" s="100">
        <f t="shared" si="4"/>
        <v>187.41</v>
      </c>
      <c r="H83" s="50">
        <f t="shared" si="4"/>
        <v>25</v>
      </c>
      <c r="I83" s="50"/>
      <c r="J83" s="50"/>
      <c r="L83" s="50" t="str">
        <f t="shared" si="5"/>
        <v xml:space="preserve"> </v>
      </c>
      <c r="P83" s="99">
        <f t="shared" si="6"/>
        <v>0</v>
      </c>
    </row>
    <row r="84" spans="7:16" x14ac:dyDescent="0.25">
      <c r="G84" s="100">
        <f t="shared" si="4"/>
        <v>187.41</v>
      </c>
      <c r="H84" s="50">
        <f t="shared" si="4"/>
        <v>25</v>
      </c>
      <c r="I84" s="50"/>
      <c r="J84" s="50"/>
      <c r="L84" s="50" t="str">
        <f t="shared" ref="L84:L115" si="7">IF(D79&gt;0,D79," ")</f>
        <v xml:space="preserve"> </v>
      </c>
      <c r="P84" s="99">
        <f t="shared" ref="P84:P115" si="8">O84*G79</f>
        <v>0</v>
      </c>
    </row>
    <row r="85" spans="7:16" x14ac:dyDescent="0.25">
      <c r="G85" s="100">
        <f t="shared" si="4"/>
        <v>187.41</v>
      </c>
      <c r="H85" s="50">
        <f t="shared" si="4"/>
        <v>25</v>
      </c>
      <c r="I85" s="50"/>
      <c r="J85" s="50"/>
      <c r="L85" s="50" t="str">
        <f t="shared" si="7"/>
        <v xml:space="preserve"> </v>
      </c>
      <c r="P85" s="99">
        <f t="shared" si="8"/>
        <v>0</v>
      </c>
    </row>
    <row r="86" spans="7:16" x14ac:dyDescent="0.25">
      <c r="G86" s="100">
        <f t="shared" si="4"/>
        <v>187.41</v>
      </c>
      <c r="H86" s="50">
        <f t="shared" si="4"/>
        <v>25</v>
      </c>
      <c r="I86" s="50"/>
      <c r="J86" s="50"/>
      <c r="L86" s="50" t="str">
        <f t="shared" si="7"/>
        <v xml:space="preserve"> </v>
      </c>
      <c r="P86" s="99">
        <f t="shared" si="8"/>
        <v>0</v>
      </c>
    </row>
    <row r="87" spans="7:16" x14ac:dyDescent="0.25">
      <c r="G87" s="100">
        <f t="shared" si="4"/>
        <v>187.41</v>
      </c>
      <c r="H87" s="50">
        <f t="shared" si="4"/>
        <v>25</v>
      </c>
      <c r="I87" s="50"/>
      <c r="J87" s="50"/>
      <c r="L87" s="50" t="str">
        <f t="shared" si="7"/>
        <v xml:space="preserve"> </v>
      </c>
      <c r="P87" s="99">
        <f t="shared" si="8"/>
        <v>0</v>
      </c>
    </row>
    <row r="88" spans="7:16" x14ac:dyDescent="0.25">
      <c r="G88" s="100">
        <f t="shared" si="4"/>
        <v>187.41</v>
      </c>
      <c r="H88" s="50">
        <f t="shared" si="4"/>
        <v>25</v>
      </c>
      <c r="I88" s="50"/>
      <c r="J88" s="50"/>
      <c r="L88" s="50" t="str">
        <f t="shared" si="7"/>
        <v xml:space="preserve"> </v>
      </c>
      <c r="P88" s="99">
        <f t="shared" si="8"/>
        <v>0</v>
      </c>
    </row>
    <row r="89" spans="7:16" x14ac:dyDescent="0.25">
      <c r="G89" s="100">
        <f t="shared" si="4"/>
        <v>187.41</v>
      </c>
      <c r="H89" s="50">
        <f t="shared" si="4"/>
        <v>25</v>
      </c>
      <c r="I89" s="50"/>
      <c r="J89" s="50"/>
      <c r="L89" s="50" t="str">
        <f t="shared" si="7"/>
        <v xml:space="preserve"> </v>
      </c>
      <c r="P89" s="99">
        <f t="shared" si="8"/>
        <v>0</v>
      </c>
    </row>
    <row r="90" spans="7:16" x14ac:dyDescent="0.25">
      <c r="G90" s="100">
        <f t="shared" si="4"/>
        <v>187.41</v>
      </c>
      <c r="H90" s="50">
        <f t="shared" si="4"/>
        <v>25</v>
      </c>
      <c r="I90" s="50"/>
      <c r="J90" s="50"/>
      <c r="L90" s="50" t="str">
        <f t="shared" si="7"/>
        <v xml:space="preserve"> </v>
      </c>
      <c r="P90" s="99">
        <f t="shared" si="8"/>
        <v>0</v>
      </c>
    </row>
    <row r="91" spans="7:16" x14ac:dyDescent="0.25">
      <c r="G91" s="100">
        <f t="shared" ref="G91:H118" si="9">G90-E91+C91</f>
        <v>187.41</v>
      </c>
      <c r="H91" s="50">
        <f t="shared" si="9"/>
        <v>25</v>
      </c>
      <c r="I91" s="50"/>
      <c r="J91" s="50"/>
      <c r="L91" s="50" t="str">
        <f t="shared" si="7"/>
        <v xml:space="preserve"> </v>
      </c>
      <c r="P91" s="99">
        <f t="shared" si="8"/>
        <v>0</v>
      </c>
    </row>
    <row r="92" spans="7:16" x14ac:dyDescent="0.25">
      <c r="G92" s="100">
        <f t="shared" si="9"/>
        <v>187.41</v>
      </c>
      <c r="H92" s="50">
        <f t="shared" si="9"/>
        <v>25</v>
      </c>
      <c r="I92" s="50"/>
      <c r="J92" s="50"/>
      <c r="L92" s="50" t="str">
        <f t="shared" si="7"/>
        <v xml:space="preserve"> </v>
      </c>
      <c r="P92" s="99">
        <f t="shared" si="8"/>
        <v>0</v>
      </c>
    </row>
    <row r="93" spans="7:16" x14ac:dyDescent="0.25">
      <c r="G93" s="100">
        <f t="shared" si="9"/>
        <v>187.41</v>
      </c>
      <c r="H93" s="50">
        <f t="shared" si="9"/>
        <v>25</v>
      </c>
      <c r="I93" s="50"/>
      <c r="J93" s="50"/>
      <c r="L93" s="50" t="str">
        <f t="shared" si="7"/>
        <v xml:space="preserve"> </v>
      </c>
      <c r="P93" s="99">
        <f t="shared" si="8"/>
        <v>0</v>
      </c>
    </row>
    <row r="94" spans="7:16" x14ac:dyDescent="0.25">
      <c r="G94" s="100">
        <f t="shared" si="9"/>
        <v>187.41</v>
      </c>
      <c r="H94" s="50">
        <f t="shared" si="9"/>
        <v>25</v>
      </c>
      <c r="I94" s="50"/>
      <c r="J94" s="50"/>
      <c r="L94" s="50" t="str">
        <f t="shared" si="7"/>
        <v xml:space="preserve"> </v>
      </c>
      <c r="P94" s="99">
        <f t="shared" si="8"/>
        <v>0</v>
      </c>
    </row>
    <row r="95" spans="7:16" x14ac:dyDescent="0.25">
      <c r="G95" s="100">
        <f t="shared" si="9"/>
        <v>187.41</v>
      </c>
      <c r="H95" s="50">
        <f t="shared" si="9"/>
        <v>25</v>
      </c>
      <c r="I95" s="50"/>
      <c r="J95" s="50"/>
      <c r="L95" s="50" t="str">
        <f t="shared" si="7"/>
        <v xml:space="preserve"> </v>
      </c>
      <c r="P95" s="99">
        <f t="shared" si="8"/>
        <v>0</v>
      </c>
    </row>
    <row r="96" spans="7:16" x14ac:dyDescent="0.25">
      <c r="G96" s="100">
        <f t="shared" si="9"/>
        <v>187.41</v>
      </c>
      <c r="H96" s="50">
        <f t="shared" si="9"/>
        <v>25</v>
      </c>
      <c r="I96" s="50"/>
      <c r="J96" s="50"/>
      <c r="L96" s="50" t="str">
        <f t="shared" si="7"/>
        <v xml:space="preserve"> </v>
      </c>
      <c r="P96" s="99">
        <f t="shared" si="8"/>
        <v>0</v>
      </c>
    </row>
    <row r="97" spans="7:16" x14ac:dyDescent="0.25">
      <c r="G97" s="100">
        <f t="shared" si="9"/>
        <v>187.41</v>
      </c>
      <c r="H97" s="50">
        <f t="shared" si="9"/>
        <v>25</v>
      </c>
      <c r="I97" s="50"/>
      <c r="J97" s="50"/>
      <c r="L97" s="50" t="str">
        <f t="shared" si="7"/>
        <v xml:space="preserve"> </v>
      </c>
      <c r="P97" s="99">
        <f t="shared" si="8"/>
        <v>0</v>
      </c>
    </row>
    <row r="98" spans="7:16" x14ac:dyDescent="0.25">
      <c r="G98" s="100">
        <f t="shared" si="9"/>
        <v>187.41</v>
      </c>
      <c r="H98" s="50">
        <f t="shared" si="9"/>
        <v>25</v>
      </c>
      <c r="I98" s="50"/>
      <c r="J98" s="50"/>
      <c r="L98" s="50" t="str">
        <f t="shared" si="7"/>
        <v xml:space="preserve"> </v>
      </c>
      <c r="P98" s="99">
        <f t="shared" si="8"/>
        <v>0</v>
      </c>
    </row>
    <row r="99" spans="7:16" x14ac:dyDescent="0.25">
      <c r="G99" s="100">
        <f t="shared" si="9"/>
        <v>187.41</v>
      </c>
      <c r="H99" s="50">
        <f t="shared" si="9"/>
        <v>25</v>
      </c>
      <c r="I99" s="50"/>
      <c r="J99" s="50"/>
      <c r="L99" s="50" t="str">
        <f t="shared" si="7"/>
        <v xml:space="preserve"> </v>
      </c>
      <c r="P99" s="99">
        <f t="shared" si="8"/>
        <v>0</v>
      </c>
    </row>
    <row r="100" spans="7:16" x14ac:dyDescent="0.25">
      <c r="G100" s="100">
        <f t="shared" si="9"/>
        <v>187.41</v>
      </c>
      <c r="H100" s="50">
        <f t="shared" si="9"/>
        <v>25</v>
      </c>
      <c r="I100" s="50"/>
      <c r="J100" s="50"/>
      <c r="L100" s="50" t="str">
        <f t="shared" si="7"/>
        <v xml:space="preserve"> </v>
      </c>
      <c r="P100" s="99">
        <f t="shared" si="8"/>
        <v>0</v>
      </c>
    </row>
    <row r="101" spans="7:16" x14ac:dyDescent="0.25">
      <c r="G101" s="100">
        <f t="shared" si="9"/>
        <v>187.41</v>
      </c>
      <c r="H101" s="50">
        <f t="shared" si="9"/>
        <v>25</v>
      </c>
      <c r="I101" s="50"/>
      <c r="J101" s="50"/>
      <c r="L101" s="50" t="str">
        <f t="shared" si="7"/>
        <v xml:space="preserve"> </v>
      </c>
      <c r="P101" s="99">
        <f t="shared" si="8"/>
        <v>0</v>
      </c>
    </row>
    <row r="102" spans="7:16" x14ac:dyDescent="0.25">
      <c r="G102" s="100">
        <f t="shared" si="9"/>
        <v>187.41</v>
      </c>
      <c r="H102" s="50">
        <f t="shared" si="9"/>
        <v>25</v>
      </c>
      <c r="I102" s="50"/>
      <c r="J102" s="50"/>
      <c r="L102" s="50" t="str">
        <f t="shared" si="7"/>
        <v xml:space="preserve"> </v>
      </c>
      <c r="P102" s="99">
        <f t="shared" si="8"/>
        <v>0</v>
      </c>
    </row>
    <row r="103" spans="7:16" x14ac:dyDescent="0.25">
      <c r="G103" s="100">
        <f t="shared" si="9"/>
        <v>187.41</v>
      </c>
      <c r="H103" s="50">
        <f t="shared" si="9"/>
        <v>25</v>
      </c>
      <c r="I103" s="50"/>
      <c r="J103" s="50"/>
      <c r="L103" s="50" t="str">
        <f t="shared" si="7"/>
        <v xml:space="preserve"> </v>
      </c>
      <c r="P103" s="99">
        <f t="shared" si="8"/>
        <v>0</v>
      </c>
    </row>
    <row r="104" spans="7:16" x14ac:dyDescent="0.25">
      <c r="G104" s="100">
        <f t="shared" si="9"/>
        <v>187.41</v>
      </c>
      <c r="H104" s="50">
        <f t="shared" si="9"/>
        <v>25</v>
      </c>
      <c r="I104" s="50"/>
      <c r="J104" s="50"/>
      <c r="L104" s="50" t="str">
        <f t="shared" si="7"/>
        <v xml:space="preserve"> </v>
      </c>
      <c r="P104" s="99">
        <f t="shared" si="8"/>
        <v>0</v>
      </c>
    </row>
    <row r="105" spans="7:16" x14ac:dyDescent="0.25">
      <c r="G105" s="100">
        <f t="shared" si="9"/>
        <v>187.41</v>
      </c>
      <c r="H105" s="50">
        <f t="shared" si="9"/>
        <v>25</v>
      </c>
      <c r="I105" s="50"/>
      <c r="J105" s="50"/>
      <c r="L105" s="50" t="str">
        <f t="shared" si="7"/>
        <v xml:space="preserve"> </v>
      </c>
      <c r="P105" s="99">
        <f t="shared" si="8"/>
        <v>0</v>
      </c>
    </row>
    <row r="106" spans="7:16" x14ac:dyDescent="0.25">
      <c r="G106" s="100">
        <f t="shared" si="9"/>
        <v>187.41</v>
      </c>
      <c r="H106" s="50">
        <f t="shared" si="9"/>
        <v>25</v>
      </c>
      <c r="I106" s="50"/>
      <c r="J106" s="50"/>
      <c r="L106" s="50" t="str">
        <f t="shared" si="7"/>
        <v xml:space="preserve"> </v>
      </c>
      <c r="P106" s="99">
        <f t="shared" si="8"/>
        <v>0</v>
      </c>
    </row>
    <row r="107" spans="7:16" x14ac:dyDescent="0.25">
      <c r="G107" s="100">
        <f t="shared" si="9"/>
        <v>187.41</v>
      </c>
      <c r="H107" s="50">
        <f t="shared" si="9"/>
        <v>25</v>
      </c>
      <c r="I107" s="50"/>
      <c r="J107" s="50"/>
      <c r="L107" s="50" t="str">
        <f t="shared" si="7"/>
        <v xml:space="preserve"> </v>
      </c>
      <c r="P107" s="99">
        <f t="shared" si="8"/>
        <v>0</v>
      </c>
    </row>
    <row r="108" spans="7:16" x14ac:dyDescent="0.25">
      <c r="G108" s="100">
        <f t="shared" si="9"/>
        <v>187.41</v>
      </c>
      <c r="H108" s="50">
        <f t="shared" si="9"/>
        <v>25</v>
      </c>
      <c r="I108" s="50"/>
      <c r="J108" s="50"/>
      <c r="L108" s="50" t="str">
        <f t="shared" si="7"/>
        <v xml:space="preserve"> </v>
      </c>
      <c r="P108" s="99">
        <f t="shared" si="8"/>
        <v>0</v>
      </c>
    </row>
    <row r="109" spans="7:16" x14ac:dyDescent="0.25">
      <c r="G109" s="100">
        <f t="shared" si="9"/>
        <v>187.41</v>
      </c>
      <c r="H109" s="50">
        <f t="shared" si="9"/>
        <v>25</v>
      </c>
      <c r="I109" s="50"/>
      <c r="J109" s="50"/>
      <c r="L109" s="50" t="str">
        <f t="shared" si="7"/>
        <v xml:space="preserve"> </v>
      </c>
      <c r="P109" s="99">
        <f t="shared" si="8"/>
        <v>0</v>
      </c>
    </row>
    <row r="110" spans="7:16" x14ac:dyDescent="0.25">
      <c r="G110" s="100">
        <f t="shared" si="9"/>
        <v>187.41</v>
      </c>
      <c r="H110" s="50">
        <f t="shared" si="9"/>
        <v>25</v>
      </c>
      <c r="I110" s="50"/>
      <c r="J110" s="50"/>
      <c r="L110" s="50" t="str">
        <f t="shared" si="7"/>
        <v xml:space="preserve"> </v>
      </c>
      <c r="P110" s="99">
        <f t="shared" si="8"/>
        <v>0</v>
      </c>
    </row>
    <row r="111" spans="7:16" x14ac:dyDescent="0.25">
      <c r="G111" s="100">
        <f t="shared" si="9"/>
        <v>187.41</v>
      </c>
      <c r="H111" s="50">
        <f t="shared" si="9"/>
        <v>25</v>
      </c>
      <c r="I111" s="50"/>
      <c r="J111" s="50"/>
      <c r="L111" s="50" t="str">
        <f t="shared" si="7"/>
        <v xml:space="preserve"> </v>
      </c>
      <c r="P111" s="99">
        <f t="shared" si="8"/>
        <v>0</v>
      </c>
    </row>
    <row r="112" spans="7:16" x14ac:dyDescent="0.25">
      <c r="G112" s="100">
        <f t="shared" si="9"/>
        <v>187.41</v>
      </c>
      <c r="H112" s="50">
        <f t="shared" si="9"/>
        <v>25</v>
      </c>
      <c r="I112" s="50"/>
      <c r="J112" s="50"/>
      <c r="L112" s="50" t="str">
        <f t="shared" si="7"/>
        <v xml:space="preserve"> </v>
      </c>
      <c r="P112" s="99">
        <f t="shared" si="8"/>
        <v>0</v>
      </c>
    </row>
    <row r="113" spans="7:16" x14ac:dyDescent="0.25">
      <c r="G113" s="100">
        <f t="shared" si="9"/>
        <v>187.41</v>
      </c>
      <c r="H113" s="50">
        <f t="shared" si="9"/>
        <v>25</v>
      </c>
      <c r="I113" s="50"/>
      <c r="J113" s="50"/>
      <c r="L113" s="50" t="str">
        <f t="shared" si="7"/>
        <v xml:space="preserve"> </v>
      </c>
      <c r="P113" s="99">
        <f t="shared" si="8"/>
        <v>0</v>
      </c>
    </row>
    <row r="114" spans="7:16" x14ac:dyDescent="0.25">
      <c r="G114" s="100">
        <f t="shared" si="9"/>
        <v>187.41</v>
      </c>
      <c r="H114" s="50">
        <f t="shared" si="9"/>
        <v>25</v>
      </c>
      <c r="I114" s="50"/>
      <c r="J114" s="50"/>
      <c r="L114" s="50" t="str">
        <f t="shared" si="7"/>
        <v xml:space="preserve"> </v>
      </c>
      <c r="P114" s="99">
        <f t="shared" si="8"/>
        <v>0</v>
      </c>
    </row>
    <row r="115" spans="7:16" x14ac:dyDescent="0.25">
      <c r="G115" s="100">
        <f t="shared" si="9"/>
        <v>187.41</v>
      </c>
      <c r="H115" s="50">
        <f t="shared" si="9"/>
        <v>25</v>
      </c>
      <c r="I115" s="50"/>
      <c r="J115" s="50"/>
      <c r="L115" s="50" t="str">
        <f t="shared" si="7"/>
        <v xml:space="preserve"> </v>
      </c>
      <c r="P115" s="99">
        <f t="shared" si="8"/>
        <v>0</v>
      </c>
    </row>
    <row r="116" spans="7:16" x14ac:dyDescent="0.25">
      <c r="G116" s="100">
        <f t="shared" si="9"/>
        <v>187.41</v>
      </c>
      <c r="H116" s="50">
        <f t="shared" si="9"/>
        <v>25</v>
      </c>
      <c r="I116" s="50"/>
      <c r="J116" s="50"/>
      <c r="L116" s="50" t="str">
        <f t="shared" ref="L116:L147" si="10">IF(D111&gt;0,D111," ")</f>
        <v xml:space="preserve"> </v>
      </c>
      <c r="P116" s="99">
        <f t="shared" ref="P116:P147" si="11">O116*G111</f>
        <v>0</v>
      </c>
    </row>
    <row r="117" spans="7:16" x14ac:dyDescent="0.25">
      <c r="G117" s="100">
        <f t="shared" si="9"/>
        <v>187.41</v>
      </c>
      <c r="H117" s="50">
        <f t="shared" si="9"/>
        <v>25</v>
      </c>
      <c r="I117" s="50"/>
      <c r="J117" s="50"/>
      <c r="L117" s="50" t="str">
        <f t="shared" si="10"/>
        <v xml:space="preserve"> </v>
      </c>
      <c r="P117" s="99">
        <f t="shared" si="11"/>
        <v>0</v>
      </c>
    </row>
    <row r="118" spans="7:16" x14ac:dyDescent="0.25">
      <c r="G118" s="100">
        <f t="shared" si="9"/>
        <v>187.41</v>
      </c>
      <c r="H118" s="50">
        <f t="shared" si="9"/>
        <v>25</v>
      </c>
      <c r="I118" s="50"/>
      <c r="J118" s="50"/>
      <c r="L118" s="50" t="str">
        <f t="shared" si="10"/>
        <v xml:space="preserve"> </v>
      </c>
      <c r="P118" s="99">
        <f t="shared" si="11"/>
        <v>0</v>
      </c>
    </row>
    <row r="119" spans="7:16" x14ac:dyDescent="0.25">
      <c r="G119" s="100">
        <f t="shared" ref="G119:H182" si="12">G118-E119+C119</f>
        <v>187.41</v>
      </c>
      <c r="H119" s="50">
        <f t="shared" si="12"/>
        <v>25</v>
      </c>
      <c r="I119" s="50"/>
      <c r="J119" s="50"/>
      <c r="L119" s="50" t="str">
        <f t="shared" si="10"/>
        <v xml:space="preserve"> </v>
      </c>
      <c r="P119" s="99">
        <f t="shared" si="11"/>
        <v>0</v>
      </c>
    </row>
    <row r="120" spans="7:16" x14ac:dyDescent="0.25">
      <c r="G120" s="100">
        <f t="shared" si="12"/>
        <v>187.41</v>
      </c>
      <c r="H120" s="50">
        <f t="shared" si="12"/>
        <v>25</v>
      </c>
      <c r="I120" s="50"/>
      <c r="J120" s="50"/>
      <c r="L120" s="50" t="str">
        <f t="shared" si="10"/>
        <v xml:space="preserve"> </v>
      </c>
      <c r="P120" s="99">
        <f t="shared" si="11"/>
        <v>0</v>
      </c>
    </row>
    <row r="121" spans="7:16" x14ac:dyDescent="0.25">
      <c r="G121" s="100">
        <f t="shared" si="12"/>
        <v>187.41</v>
      </c>
      <c r="H121" s="50">
        <f t="shared" si="12"/>
        <v>25</v>
      </c>
      <c r="I121" s="50"/>
      <c r="J121" s="50"/>
      <c r="L121" s="50" t="str">
        <f t="shared" si="10"/>
        <v xml:space="preserve"> </v>
      </c>
      <c r="P121" s="99">
        <f t="shared" si="11"/>
        <v>0</v>
      </c>
    </row>
    <row r="122" spans="7:16" x14ac:dyDescent="0.25">
      <c r="G122" s="100">
        <f t="shared" si="12"/>
        <v>187.41</v>
      </c>
      <c r="H122" s="50">
        <f t="shared" si="12"/>
        <v>25</v>
      </c>
      <c r="I122" s="50"/>
      <c r="J122" s="50"/>
      <c r="L122" s="50" t="str">
        <f t="shared" si="10"/>
        <v xml:space="preserve"> </v>
      </c>
      <c r="P122" s="99">
        <f t="shared" si="11"/>
        <v>0</v>
      </c>
    </row>
    <row r="123" spans="7:16" x14ac:dyDescent="0.25">
      <c r="G123" s="100">
        <f t="shared" si="12"/>
        <v>187.41</v>
      </c>
      <c r="H123" s="50">
        <f t="shared" si="12"/>
        <v>25</v>
      </c>
      <c r="I123" s="50"/>
      <c r="J123" s="50"/>
      <c r="L123" s="50" t="str">
        <f t="shared" si="10"/>
        <v xml:space="preserve"> </v>
      </c>
      <c r="P123" s="99">
        <f t="shared" si="11"/>
        <v>0</v>
      </c>
    </row>
    <row r="124" spans="7:16" x14ac:dyDescent="0.25">
      <c r="G124" s="100">
        <f t="shared" si="12"/>
        <v>187.41</v>
      </c>
      <c r="H124" s="50">
        <f t="shared" si="12"/>
        <v>25</v>
      </c>
      <c r="I124" s="50"/>
      <c r="J124" s="50"/>
      <c r="L124" s="50" t="str">
        <f t="shared" si="10"/>
        <v xml:space="preserve"> </v>
      </c>
      <c r="P124" s="99">
        <f t="shared" si="11"/>
        <v>0</v>
      </c>
    </row>
    <row r="125" spans="7:16" x14ac:dyDescent="0.25">
      <c r="G125" s="100">
        <f t="shared" si="12"/>
        <v>187.41</v>
      </c>
      <c r="H125" s="50">
        <f t="shared" si="12"/>
        <v>25</v>
      </c>
      <c r="I125" s="50"/>
      <c r="J125" s="50"/>
      <c r="L125" s="50" t="str">
        <f t="shared" si="10"/>
        <v xml:space="preserve"> </v>
      </c>
      <c r="P125" s="99">
        <f t="shared" si="11"/>
        <v>0</v>
      </c>
    </row>
    <row r="126" spans="7:16" x14ac:dyDescent="0.25">
      <c r="G126" s="100">
        <f t="shared" si="12"/>
        <v>187.41</v>
      </c>
      <c r="H126" s="50">
        <f t="shared" si="12"/>
        <v>25</v>
      </c>
      <c r="I126" s="50"/>
      <c r="J126" s="50"/>
      <c r="L126" s="50" t="str">
        <f t="shared" si="10"/>
        <v xml:space="preserve"> </v>
      </c>
      <c r="P126" s="99">
        <f t="shared" si="11"/>
        <v>0</v>
      </c>
    </row>
    <row r="127" spans="7:16" x14ac:dyDescent="0.25">
      <c r="G127" s="100">
        <f t="shared" si="12"/>
        <v>187.41</v>
      </c>
      <c r="H127" s="50">
        <f t="shared" si="12"/>
        <v>25</v>
      </c>
      <c r="I127" s="50"/>
      <c r="J127" s="50"/>
      <c r="L127" s="50" t="str">
        <f t="shared" si="10"/>
        <v xml:space="preserve"> </v>
      </c>
      <c r="P127" s="99">
        <f t="shared" si="11"/>
        <v>0</v>
      </c>
    </row>
    <row r="128" spans="7:16" x14ac:dyDescent="0.25">
      <c r="G128" s="100">
        <f t="shared" si="12"/>
        <v>187.41</v>
      </c>
      <c r="H128" s="50">
        <f t="shared" si="12"/>
        <v>25</v>
      </c>
      <c r="I128" s="50"/>
      <c r="J128" s="50"/>
      <c r="L128" s="50" t="str">
        <f t="shared" si="10"/>
        <v xml:space="preserve"> </v>
      </c>
      <c r="P128" s="99">
        <f t="shared" si="11"/>
        <v>0</v>
      </c>
    </row>
    <row r="129" spans="7:16" x14ac:dyDescent="0.25">
      <c r="G129" s="100">
        <f t="shared" si="12"/>
        <v>187.41</v>
      </c>
      <c r="H129" s="50">
        <f t="shared" si="12"/>
        <v>25</v>
      </c>
      <c r="I129" s="50"/>
      <c r="J129" s="50"/>
      <c r="L129" s="50" t="str">
        <f t="shared" si="10"/>
        <v xml:space="preserve"> </v>
      </c>
      <c r="P129" s="99">
        <f t="shared" si="11"/>
        <v>0</v>
      </c>
    </row>
    <row r="130" spans="7:16" x14ac:dyDescent="0.25">
      <c r="G130" s="100">
        <f t="shared" si="12"/>
        <v>187.41</v>
      </c>
      <c r="H130" s="50">
        <f t="shared" si="12"/>
        <v>25</v>
      </c>
      <c r="I130" s="50"/>
      <c r="J130" s="50"/>
      <c r="L130" s="50" t="str">
        <f t="shared" si="10"/>
        <v xml:space="preserve"> </v>
      </c>
      <c r="P130" s="99">
        <f t="shared" si="11"/>
        <v>0</v>
      </c>
    </row>
    <row r="131" spans="7:16" x14ac:dyDescent="0.25">
      <c r="G131" s="100">
        <f t="shared" si="12"/>
        <v>187.41</v>
      </c>
      <c r="H131" s="50">
        <f t="shared" si="12"/>
        <v>25</v>
      </c>
      <c r="I131" s="50"/>
      <c r="J131" s="50"/>
      <c r="L131" s="50" t="str">
        <f t="shared" si="10"/>
        <v xml:space="preserve"> </v>
      </c>
      <c r="P131" s="99">
        <f t="shared" si="11"/>
        <v>0</v>
      </c>
    </row>
    <row r="132" spans="7:16" x14ac:dyDescent="0.25">
      <c r="G132" s="100">
        <f t="shared" si="12"/>
        <v>187.41</v>
      </c>
      <c r="H132" s="50">
        <f t="shared" si="12"/>
        <v>25</v>
      </c>
      <c r="I132" s="50"/>
      <c r="J132" s="50"/>
      <c r="L132" s="50" t="str">
        <f t="shared" si="10"/>
        <v xml:space="preserve"> </v>
      </c>
      <c r="P132" s="99">
        <f t="shared" si="11"/>
        <v>0</v>
      </c>
    </row>
    <row r="133" spans="7:16" x14ac:dyDescent="0.25">
      <c r="G133" s="100">
        <f t="shared" si="12"/>
        <v>187.41</v>
      </c>
      <c r="H133" s="50">
        <f t="shared" si="12"/>
        <v>25</v>
      </c>
      <c r="I133" s="50"/>
      <c r="J133" s="50"/>
      <c r="L133" s="50" t="str">
        <f t="shared" si="10"/>
        <v xml:space="preserve"> </v>
      </c>
      <c r="P133" s="99">
        <f t="shared" si="11"/>
        <v>0</v>
      </c>
    </row>
    <row r="134" spans="7:16" x14ac:dyDescent="0.25">
      <c r="G134" s="100">
        <f t="shared" si="12"/>
        <v>187.41</v>
      </c>
      <c r="H134" s="50">
        <f t="shared" si="12"/>
        <v>25</v>
      </c>
      <c r="I134" s="50"/>
      <c r="J134" s="50"/>
      <c r="L134" s="50" t="str">
        <f t="shared" si="10"/>
        <v xml:space="preserve"> </v>
      </c>
      <c r="P134" s="99">
        <f t="shared" si="11"/>
        <v>0</v>
      </c>
    </row>
    <row r="135" spans="7:16" x14ac:dyDescent="0.25">
      <c r="G135" s="100">
        <f t="shared" si="12"/>
        <v>187.41</v>
      </c>
      <c r="H135" s="50">
        <f t="shared" si="12"/>
        <v>25</v>
      </c>
      <c r="I135" s="50"/>
      <c r="J135" s="50"/>
      <c r="L135" s="50" t="str">
        <f t="shared" si="10"/>
        <v xml:space="preserve"> </v>
      </c>
      <c r="P135" s="99">
        <f t="shared" si="11"/>
        <v>0</v>
      </c>
    </row>
    <row r="136" spans="7:16" x14ac:dyDescent="0.25">
      <c r="G136" s="100">
        <f t="shared" si="12"/>
        <v>187.41</v>
      </c>
      <c r="H136" s="50">
        <f t="shared" si="12"/>
        <v>25</v>
      </c>
      <c r="I136" s="50"/>
      <c r="J136" s="50"/>
      <c r="L136" s="50" t="str">
        <f t="shared" si="10"/>
        <v xml:space="preserve"> </v>
      </c>
      <c r="P136" s="99">
        <f t="shared" si="11"/>
        <v>0</v>
      </c>
    </row>
    <row r="137" spans="7:16" x14ac:dyDescent="0.25">
      <c r="G137" s="100">
        <f t="shared" si="12"/>
        <v>187.41</v>
      </c>
      <c r="H137" s="50">
        <f t="shared" si="12"/>
        <v>25</v>
      </c>
      <c r="I137" s="50"/>
      <c r="J137" s="50"/>
      <c r="L137" s="50" t="str">
        <f t="shared" si="10"/>
        <v xml:space="preserve"> </v>
      </c>
      <c r="P137" s="99">
        <f t="shared" si="11"/>
        <v>0</v>
      </c>
    </row>
    <row r="138" spans="7:16" x14ac:dyDescent="0.25">
      <c r="G138" s="100">
        <f t="shared" si="12"/>
        <v>187.41</v>
      </c>
      <c r="H138" s="50">
        <f t="shared" si="12"/>
        <v>25</v>
      </c>
      <c r="I138" s="50"/>
      <c r="J138" s="50"/>
      <c r="L138" s="50" t="str">
        <f t="shared" si="10"/>
        <v xml:space="preserve"> </v>
      </c>
      <c r="P138" s="99">
        <f t="shared" si="11"/>
        <v>0</v>
      </c>
    </row>
    <row r="139" spans="7:16" x14ac:dyDescent="0.25">
      <c r="G139" s="100">
        <f t="shared" si="12"/>
        <v>187.41</v>
      </c>
      <c r="H139" s="50">
        <f t="shared" si="12"/>
        <v>25</v>
      </c>
      <c r="I139" s="50"/>
      <c r="J139" s="50"/>
      <c r="L139" s="50" t="str">
        <f t="shared" si="10"/>
        <v xml:space="preserve"> </v>
      </c>
      <c r="P139" s="99">
        <f t="shared" si="11"/>
        <v>0</v>
      </c>
    </row>
    <row r="140" spans="7:16" x14ac:dyDescent="0.25">
      <c r="G140" s="100">
        <f t="shared" si="12"/>
        <v>187.41</v>
      </c>
      <c r="H140" s="50">
        <f t="shared" si="12"/>
        <v>25</v>
      </c>
      <c r="I140" s="50"/>
      <c r="J140" s="50"/>
      <c r="L140" s="50" t="str">
        <f t="shared" si="10"/>
        <v xml:space="preserve"> </v>
      </c>
      <c r="P140" s="99">
        <f t="shared" si="11"/>
        <v>0</v>
      </c>
    </row>
    <row r="141" spans="7:16" x14ac:dyDescent="0.25">
      <c r="G141" s="100">
        <f t="shared" si="12"/>
        <v>187.41</v>
      </c>
      <c r="H141" s="50">
        <f t="shared" si="12"/>
        <v>25</v>
      </c>
      <c r="I141" s="50"/>
      <c r="J141" s="50"/>
      <c r="L141" s="50" t="str">
        <f t="shared" si="10"/>
        <v xml:space="preserve"> </v>
      </c>
      <c r="P141" s="99">
        <f t="shared" si="11"/>
        <v>0</v>
      </c>
    </row>
    <row r="142" spans="7:16" x14ac:dyDescent="0.25">
      <c r="G142" s="100">
        <f t="shared" si="12"/>
        <v>187.41</v>
      </c>
      <c r="H142" s="50">
        <f t="shared" si="12"/>
        <v>25</v>
      </c>
      <c r="I142" s="50"/>
      <c r="J142" s="50"/>
      <c r="L142" s="50" t="str">
        <f t="shared" si="10"/>
        <v xml:space="preserve"> </v>
      </c>
      <c r="P142" s="99">
        <f t="shared" si="11"/>
        <v>0</v>
      </c>
    </row>
    <row r="143" spans="7:16" x14ac:dyDescent="0.25">
      <c r="G143" s="100">
        <f t="shared" si="12"/>
        <v>187.41</v>
      </c>
      <c r="H143" s="50">
        <f t="shared" si="12"/>
        <v>25</v>
      </c>
      <c r="I143" s="50"/>
      <c r="J143" s="50"/>
      <c r="L143" s="50" t="str">
        <f t="shared" si="10"/>
        <v xml:space="preserve"> </v>
      </c>
      <c r="P143" s="99">
        <f t="shared" si="11"/>
        <v>0</v>
      </c>
    </row>
    <row r="144" spans="7:16" x14ac:dyDescent="0.25">
      <c r="G144" s="100">
        <f t="shared" si="12"/>
        <v>187.41</v>
      </c>
      <c r="H144" s="50">
        <f t="shared" si="12"/>
        <v>25</v>
      </c>
      <c r="I144" s="50"/>
      <c r="J144" s="50"/>
      <c r="L144" s="50" t="str">
        <f t="shared" si="10"/>
        <v xml:space="preserve"> </v>
      </c>
      <c r="P144" s="99">
        <f t="shared" si="11"/>
        <v>0</v>
      </c>
    </row>
    <row r="145" spans="7:16" x14ac:dyDescent="0.25">
      <c r="G145" s="100">
        <f t="shared" si="12"/>
        <v>187.41</v>
      </c>
      <c r="H145" s="50">
        <f t="shared" si="12"/>
        <v>25</v>
      </c>
      <c r="I145" s="50"/>
      <c r="J145" s="50"/>
      <c r="L145" s="50" t="str">
        <f t="shared" si="10"/>
        <v xml:space="preserve"> </v>
      </c>
      <c r="P145" s="99">
        <f t="shared" si="11"/>
        <v>0</v>
      </c>
    </row>
    <row r="146" spans="7:16" x14ac:dyDescent="0.25">
      <c r="G146" s="100">
        <f t="shared" si="12"/>
        <v>187.41</v>
      </c>
      <c r="H146" s="50">
        <f t="shared" si="12"/>
        <v>25</v>
      </c>
      <c r="I146" s="50"/>
      <c r="J146" s="50"/>
      <c r="L146" s="50" t="str">
        <f t="shared" si="10"/>
        <v xml:space="preserve"> </v>
      </c>
      <c r="P146" s="99">
        <f t="shared" si="11"/>
        <v>0</v>
      </c>
    </row>
    <row r="147" spans="7:16" x14ac:dyDescent="0.25">
      <c r="G147" s="100">
        <f t="shared" si="12"/>
        <v>187.41</v>
      </c>
      <c r="H147" s="50">
        <f t="shared" si="12"/>
        <v>25</v>
      </c>
      <c r="I147" s="50"/>
      <c r="J147" s="50"/>
      <c r="L147" s="50" t="str">
        <f t="shared" si="10"/>
        <v xml:space="preserve"> </v>
      </c>
      <c r="P147" s="99">
        <f t="shared" si="11"/>
        <v>0</v>
      </c>
    </row>
    <row r="148" spans="7:16" x14ac:dyDescent="0.25">
      <c r="G148" s="100">
        <f t="shared" si="12"/>
        <v>187.41</v>
      </c>
      <c r="H148" s="50">
        <f t="shared" si="12"/>
        <v>25</v>
      </c>
      <c r="I148" s="50"/>
      <c r="J148" s="50"/>
      <c r="L148" s="50" t="str">
        <f t="shared" ref="L148:L179" si="13">IF(D143&gt;0,D143," ")</f>
        <v xml:space="preserve"> </v>
      </c>
      <c r="P148" s="99">
        <f t="shared" ref="P148:P179" si="14">O148*G143</f>
        <v>0</v>
      </c>
    </row>
    <row r="149" spans="7:16" x14ac:dyDescent="0.25">
      <c r="G149" s="100">
        <f t="shared" si="12"/>
        <v>187.41</v>
      </c>
      <c r="H149" s="50">
        <f t="shared" si="12"/>
        <v>25</v>
      </c>
      <c r="I149" s="50"/>
      <c r="J149" s="50"/>
      <c r="L149" s="50" t="str">
        <f t="shared" si="13"/>
        <v xml:space="preserve"> </v>
      </c>
      <c r="P149" s="99">
        <f t="shared" si="14"/>
        <v>0</v>
      </c>
    </row>
    <row r="150" spans="7:16" x14ac:dyDescent="0.25">
      <c r="G150" s="100">
        <f t="shared" si="12"/>
        <v>187.41</v>
      </c>
      <c r="H150" s="50">
        <f t="shared" si="12"/>
        <v>25</v>
      </c>
      <c r="I150" s="50"/>
      <c r="J150" s="50"/>
      <c r="L150" s="50" t="str">
        <f t="shared" si="13"/>
        <v xml:space="preserve"> </v>
      </c>
      <c r="P150" s="99">
        <f t="shared" si="14"/>
        <v>0</v>
      </c>
    </row>
    <row r="151" spans="7:16" x14ac:dyDescent="0.25">
      <c r="G151" s="100">
        <f t="shared" si="12"/>
        <v>187.41</v>
      </c>
      <c r="H151" s="50">
        <f t="shared" si="12"/>
        <v>25</v>
      </c>
      <c r="I151" s="50"/>
      <c r="J151" s="50"/>
      <c r="L151" s="50" t="str">
        <f t="shared" si="13"/>
        <v xml:space="preserve"> </v>
      </c>
      <c r="P151" s="99">
        <f t="shared" si="14"/>
        <v>0</v>
      </c>
    </row>
    <row r="152" spans="7:16" x14ac:dyDescent="0.25">
      <c r="G152" s="100">
        <f t="shared" si="12"/>
        <v>187.41</v>
      </c>
      <c r="H152" s="50">
        <f t="shared" si="12"/>
        <v>25</v>
      </c>
      <c r="I152" s="50"/>
      <c r="J152" s="50"/>
      <c r="L152" s="50" t="str">
        <f t="shared" si="13"/>
        <v xml:space="preserve"> </v>
      </c>
      <c r="P152" s="99">
        <f t="shared" si="14"/>
        <v>0</v>
      </c>
    </row>
    <row r="153" spans="7:16" x14ac:dyDescent="0.25">
      <c r="G153" s="100">
        <f t="shared" si="12"/>
        <v>187.41</v>
      </c>
      <c r="H153" s="50">
        <f t="shared" si="12"/>
        <v>25</v>
      </c>
      <c r="I153" s="50"/>
      <c r="J153" s="50"/>
      <c r="L153" s="50" t="str">
        <f t="shared" si="13"/>
        <v xml:space="preserve"> </v>
      </c>
      <c r="P153" s="99">
        <f t="shared" si="14"/>
        <v>0</v>
      </c>
    </row>
    <row r="154" spans="7:16" x14ac:dyDescent="0.25">
      <c r="G154" s="100">
        <f t="shared" si="12"/>
        <v>187.41</v>
      </c>
      <c r="H154" s="50">
        <f t="shared" si="12"/>
        <v>25</v>
      </c>
      <c r="I154" s="50"/>
      <c r="J154" s="50"/>
      <c r="L154" s="50" t="str">
        <f t="shared" si="13"/>
        <v xml:space="preserve"> </v>
      </c>
      <c r="P154" s="99">
        <f t="shared" si="14"/>
        <v>0</v>
      </c>
    </row>
    <row r="155" spans="7:16" x14ac:dyDescent="0.25">
      <c r="G155" s="100">
        <f t="shared" si="12"/>
        <v>187.41</v>
      </c>
      <c r="H155" s="50">
        <f t="shared" si="12"/>
        <v>25</v>
      </c>
      <c r="I155" s="50"/>
      <c r="J155" s="50"/>
      <c r="L155" s="50" t="str">
        <f t="shared" si="13"/>
        <v xml:space="preserve"> </v>
      </c>
      <c r="P155" s="99">
        <f t="shared" si="14"/>
        <v>0</v>
      </c>
    </row>
    <row r="156" spans="7:16" x14ac:dyDescent="0.25">
      <c r="G156" s="100">
        <f t="shared" si="12"/>
        <v>187.41</v>
      </c>
      <c r="H156" s="50">
        <f t="shared" si="12"/>
        <v>25</v>
      </c>
      <c r="I156" s="50"/>
      <c r="J156" s="50"/>
      <c r="L156" s="50" t="str">
        <f t="shared" si="13"/>
        <v xml:space="preserve"> </v>
      </c>
      <c r="P156" s="99">
        <f t="shared" si="14"/>
        <v>0</v>
      </c>
    </row>
    <row r="157" spans="7:16" x14ac:dyDescent="0.25">
      <c r="G157" s="100">
        <f t="shared" si="12"/>
        <v>187.41</v>
      </c>
      <c r="H157" s="50">
        <f t="shared" si="12"/>
        <v>25</v>
      </c>
      <c r="I157" s="50"/>
      <c r="J157" s="50"/>
      <c r="L157" s="50" t="str">
        <f t="shared" si="13"/>
        <v xml:space="preserve"> </v>
      </c>
      <c r="P157" s="99">
        <f t="shared" si="14"/>
        <v>0</v>
      </c>
    </row>
    <row r="158" spans="7:16" x14ac:dyDescent="0.25">
      <c r="G158" s="100">
        <f t="shared" si="12"/>
        <v>187.41</v>
      </c>
      <c r="H158" s="50">
        <f t="shared" si="12"/>
        <v>25</v>
      </c>
      <c r="I158" s="50"/>
      <c r="J158" s="50"/>
      <c r="L158" s="50" t="str">
        <f t="shared" si="13"/>
        <v xml:space="preserve"> </v>
      </c>
      <c r="P158" s="99">
        <f t="shared" si="14"/>
        <v>0</v>
      </c>
    </row>
    <row r="159" spans="7:16" x14ac:dyDescent="0.25">
      <c r="G159" s="100">
        <f t="shared" si="12"/>
        <v>187.41</v>
      </c>
      <c r="H159" s="50">
        <f t="shared" si="12"/>
        <v>25</v>
      </c>
      <c r="I159" s="50"/>
      <c r="J159" s="50"/>
      <c r="L159" s="50" t="str">
        <f t="shared" si="13"/>
        <v xml:space="preserve"> </v>
      </c>
      <c r="P159" s="99">
        <f t="shared" si="14"/>
        <v>0</v>
      </c>
    </row>
    <row r="160" spans="7:16" x14ac:dyDescent="0.25">
      <c r="G160" s="100">
        <f t="shared" si="12"/>
        <v>187.41</v>
      </c>
      <c r="H160" s="50">
        <f t="shared" si="12"/>
        <v>25</v>
      </c>
      <c r="I160" s="50"/>
      <c r="J160" s="50"/>
      <c r="L160" s="50" t="str">
        <f t="shared" si="13"/>
        <v xml:space="preserve"> </v>
      </c>
      <c r="P160" s="99">
        <f t="shared" si="14"/>
        <v>0</v>
      </c>
    </row>
    <row r="161" spans="7:16" x14ac:dyDescent="0.25">
      <c r="G161" s="100">
        <f t="shared" si="12"/>
        <v>187.41</v>
      </c>
      <c r="H161" s="50">
        <f t="shared" si="12"/>
        <v>25</v>
      </c>
      <c r="I161" s="50"/>
      <c r="J161" s="50"/>
      <c r="L161" s="50" t="str">
        <f t="shared" si="13"/>
        <v xml:space="preserve"> </v>
      </c>
      <c r="P161" s="99">
        <f t="shared" si="14"/>
        <v>0</v>
      </c>
    </row>
    <row r="162" spans="7:16" x14ac:dyDescent="0.25">
      <c r="G162" s="100">
        <f t="shared" si="12"/>
        <v>187.41</v>
      </c>
      <c r="H162" s="50">
        <f t="shared" si="12"/>
        <v>25</v>
      </c>
      <c r="I162" s="50"/>
      <c r="J162" s="50"/>
      <c r="L162" s="50" t="str">
        <f t="shared" si="13"/>
        <v xml:space="preserve"> </v>
      </c>
      <c r="P162" s="99">
        <f t="shared" si="14"/>
        <v>0</v>
      </c>
    </row>
    <row r="163" spans="7:16" x14ac:dyDescent="0.25">
      <c r="G163" s="100">
        <f t="shared" si="12"/>
        <v>187.41</v>
      </c>
      <c r="H163" s="50">
        <f t="shared" si="12"/>
        <v>25</v>
      </c>
      <c r="I163" s="50"/>
      <c r="J163" s="50"/>
      <c r="L163" s="50" t="str">
        <f t="shared" si="13"/>
        <v xml:space="preserve"> </v>
      </c>
      <c r="P163" s="99">
        <f t="shared" si="14"/>
        <v>0</v>
      </c>
    </row>
    <row r="164" spans="7:16" x14ac:dyDescent="0.25">
      <c r="G164" s="100">
        <f t="shared" si="12"/>
        <v>187.41</v>
      </c>
      <c r="H164" s="50">
        <f t="shared" si="12"/>
        <v>25</v>
      </c>
      <c r="I164" s="50"/>
      <c r="J164" s="50"/>
      <c r="L164" s="50" t="str">
        <f t="shared" si="13"/>
        <v xml:space="preserve"> </v>
      </c>
      <c r="P164" s="99">
        <f t="shared" si="14"/>
        <v>0</v>
      </c>
    </row>
    <row r="165" spans="7:16" x14ac:dyDescent="0.25">
      <c r="G165" s="100">
        <f t="shared" si="12"/>
        <v>187.41</v>
      </c>
      <c r="H165" s="50">
        <f t="shared" si="12"/>
        <v>25</v>
      </c>
      <c r="I165" s="50"/>
      <c r="J165" s="50"/>
      <c r="L165" s="50" t="str">
        <f t="shared" si="13"/>
        <v xml:space="preserve"> </v>
      </c>
      <c r="P165" s="99">
        <f t="shared" si="14"/>
        <v>0</v>
      </c>
    </row>
    <row r="166" spans="7:16" x14ac:dyDescent="0.25">
      <c r="G166" s="100">
        <f t="shared" si="12"/>
        <v>187.41</v>
      </c>
      <c r="H166" s="50">
        <f t="shared" si="12"/>
        <v>25</v>
      </c>
      <c r="I166" s="50"/>
      <c r="J166" s="50"/>
      <c r="L166" s="50" t="str">
        <f t="shared" si="13"/>
        <v xml:space="preserve"> </v>
      </c>
      <c r="P166" s="99">
        <f t="shared" si="14"/>
        <v>0</v>
      </c>
    </row>
    <row r="167" spans="7:16" x14ac:dyDescent="0.25">
      <c r="G167" s="100">
        <f t="shared" si="12"/>
        <v>187.41</v>
      </c>
      <c r="H167" s="50">
        <f t="shared" si="12"/>
        <v>25</v>
      </c>
      <c r="I167" s="50"/>
      <c r="J167" s="50"/>
      <c r="L167" s="50" t="str">
        <f t="shared" si="13"/>
        <v xml:space="preserve"> </v>
      </c>
      <c r="P167" s="99">
        <f t="shared" si="14"/>
        <v>0</v>
      </c>
    </row>
    <row r="168" spans="7:16" x14ac:dyDescent="0.25">
      <c r="G168" s="100">
        <f t="shared" si="12"/>
        <v>187.41</v>
      </c>
      <c r="H168" s="50">
        <f t="shared" si="12"/>
        <v>25</v>
      </c>
      <c r="I168" s="50"/>
      <c r="J168" s="50"/>
      <c r="L168" s="50" t="str">
        <f t="shared" si="13"/>
        <v xml:space="preserve"> </v>
      </c>
      <c r="P168" s="99">
        <f t="shared" si="14"/>
        <v>0</v>
      </c>
    </row>
    <row r="169" spans="7:16" x14ac:dyDescent="0.25">
      <c r="G169" s="100">
        <f t="shared" si="12"/>
        <v>187.41</v>
      </c>
      <c r="H169" s="50">
        <f t="shared" si="12"/>
        <v>25</v>
      </c>
      <c r="I169" s="50"/>
      <c r="J169" s="50"/>
      <c r="L169" s="50" t="str">
        <f t="shared" si="13"/>
        <v xml:space="preserve"> </v>
      </c>
      <c r="P169" s="99">
        <f t="shared" si="14"/>
        <v>0</v>
      </c>
    </row>
    <row r="170" spans="7:16" x14ac:dyDescent="0.25">
      <c r="G170" s="100">
        <f t="shared" si="12"/>
        <v>187.41</v>
      </c>
      <c r="H170" s="50">
        <f t="shared" si="12"/>
        <v>25</v>
      </c>
      <c r="I170" s="50"/>
      <c r="J170" s="50"/>
      <c r="L170" s="50" t="str">
        <f t="shared" si="13"/>
        <v xml:space="preserve"> </v>
      </c>
      <c r="P170" s="99">
        <f t="shared" si="14"/>
        <v>0</v>
      </c>
    </row>
    <row r="171" spans="7:16" x14ac:dyDescent="0.25">
      <c r="G171" s="100">
        <f t="shared" si="12"/>
        <v>187.41</v>
      </c>
      <c r="H171" s="50">
        <f t="shared" si="12"/>
        <v>25</v>
      </c>
      <c r="I171" s="50"/>
      <c r="J171" s="50"/>
      <c r="L171" s="50" t="str">
        <f t="shared" si="13"/>
        <v xml:space="preserve"> </v>
      </c>
      <c r="P171" s="99">
        <f t="shared" si="14"/>
        <v>0</v>
      </c>
    </row>
    <row r="172" spans="7:16" x14ac:dyDescent="0.25">
      <c r="G172" s="100">
        <f t="shared" si="12"/>
        <v>187.41</v>
      </c>
      <c r="H172" s="50">
        <f t="shared" si="12"/>
        <v>25</v>
      </c>
      <c r="I172" s="50"/>
      <c r="J172" s="50"/>
      <c r="L172" s="50" t="str">
        <f t="shared" si="13"/>
        <v xml:space="preserve"> </v>
      </c>
      <c r="P172" s="99">
        <f t="shared" si="14"/>
        <v>0</v>
      </c>
    </row>
    <row r="173" spans="7:16" x14ac:dyDescent="0.25">
      <c r="G173" s="100">
        <f t="shared" si="12"/>
        <v>187.41</v>
      </c>
      <c r="H173" s="50">
        <f t="shared" si="12"/>
        <v>25</v>
      </c>
      <c r="I173" s="50"/>
      <c r="J173" s="50"/>
      <c r="L173" s="50" t="str">
        <f t="shared" si="13"/>
        <v xml:space="preserve"> </v>
      </c>
      <c r="P173" s="99">
        <f t="shared" si="14"/>
        <v>0</v>
      </c>
    </row>
    <row r="174" spans="7:16" x14ac:dyDescent="0.25">
      <c r="G174" s="100">
        <f t="shared" si="12"/>
        <v>187.41</v>
      </c>
      <c r="H174" s="50">
        <f t="shared" si="12"/>
        <v>25</v>
      </c>
      <c r="I174" s="50"/>
      <c r="J174" s="50"/>
      <c r="L174" s="50" t="str">
        <f t="shared" si="13"/>
        <v xml:space="preserve"> </v>
      </c>
      <c r="P174" s="99">
        <f t="shared" si="14"/>
        <v>0</v>
      </c>
    </row>
    <row r="175" spans="7:16" x14ac:dyDescent="0.25">
      <c r="G175" s="100">
        <f t="shared" si="12"/>
        <v>187.41</v>
      </c>
      <c r="H175" s="50">
        <f t="shared" si="12"/>
        <v>25</v>
      </c>
      <c r="I175" s="50"/>
      <c r="J175" s="50"/>
      <c r="L175" s="50" t="str">
        <f t="shared" si="13"/>
        <v xml:space="preserve"> </v>
      </c>
      <c r="P175" s="99">
        <f t="shared" si="14"/>
        <v>0</v>
      </c>
    </row>
    <row r="176" spans="7:16" x14ac:dyDescent="0.25">
      <c r="G176" s="100">
        <f t="shared" si="12"/>
        <v>187.41</v>
      </c>
      <c r="H176" s="50">
        <f t="shared" si="12"/>
        <v>25</v>
      </c>
      <c r="I176" s="50"/>
      <c r="J176" s="50"/>
      <c r="L176" s="50" t="str">
        <f t="shared" si="13"/>
        <v xml:space="preserve"> </v>
      </c>
      <c r="P176" s="99">
        <f t="shared" si="14"/>
        <v>0</v>
      </c>
    </row>
    <row r="177" spans="7:16" x14ac:dyDescent="0.25">
      <c r="G177" s="100">
        <f t="shared" si="12"/>
        <v>187.41</v>
      </c>
      <c r="H177" s="50">
        <f t="shared" si="12"/>
        <v>25</v>
      </c>
      <c r="I177" s="50"/>
      <c r="J177" s="50"/>
      <c r="L177" s="50" t="str">
        <f t="shared" si="13"/>
        <v xml:space="preserve"> </v>
      </c>
      <c r="P177" s="99">
        <f t="shared" si="14"/>
        <v>0</v>
      </c>
    </row>
    <row r="178" spans="7:16" x14ac:dyDescent="0.25">
      <c r="G178" s="100">
        <f t="shared" si="12"/>
        <v>187.41</v>
      </c>
      <c r="H178" s="50">
        <f t="shared" si="12"/>
        <v>25</v>
      </c>
      <c r="I178" s="50"/>
      <c r="J178" s="50"/>
      <c r="L178" s="50" t="str">
        <f t="shared" si="13"/>
        <v xml:space="preserve"> </v>
      </c>
      <c r="P178" s="99">
        <f t="shared" si="14"/>
        <v>0</v>
      </c>
    </row>
    <row r="179" spans="7:16" x14ac:dyDescent="0.25">
      <c r="G179" s="100">
        <f t="shared" si="12"/>
        <v>187.41</v>
      </c>
      <c r="H179" s="50">
        <f t="shared" si="12"/>
        <v>25</v>
      </c>
      <c r="I179" s="50"/>
      <c r="J179" s="50"/>
      <c r="L179" s="50" t="str">
        <f t="shared" si="13"/>
        <v xml:space="preserve"> </v>
      </c>
      <c r="P179" s="99">
        <f t="shared" si="14"/>
        <v>0</v>
      </c>
    </row>
    <row r="180" spans="7:16" x14ac:dyDescent="0.25">
      <c r="G180" s="100">
        <f t="shared" si="12"/>
        <v>187.41</v>
      </c>
      <c r="H180" s="50">
        <f t="shared" si="12"/>
        <v>25</v>
      </c>
      <c r="I180" s="50"/>
      <c r="J180" s="50"/>
      <c r="L180" s="50" t="str">
        <f t="shared" ref="L180:L211" si="15">IF(D175&gt;0,D175," ")</f>
        <v xml:space="preserve"> </v>
      </c>
      <c r="P180" s="99">
        <f t="shared" ref="P180:P211" si="16">O180*G175</f>
        <v>0</v>
      </c>
    </row>
    <row r="181" spans="7:16" x14ac:dyDescent="0.25">
      <c r="G181" s="100">
        <f t="shared" si="12"/>
        <v>187.41</v>
      </c>
      <c r="H181" s="50">
        <f t="shared" si="12"/>
        <v>25</v>
      </c>
      <c r="I181" s="50"/>
      <c r="J181" s="50"/>
      <c r="L181" s="50" t="str">
        <f t="shared" si="15"/>
        <v xml:space="preserve"> </v>
      </c>
      <c r="P181" s="99">
        <f t="shared" si="16"/>
        <v>0</v>
      </c>
    </row>
    <row r="182" spans="7:16" x14ac:dyDescent="0.25">
      <c r="G182" s="100">
        <f t="shared" si="12"/>
        <v>187.41</v>
      </c>
      <c r="H182" s="50">
        <f t="shared" si="12"/>
        <v>25</v>
      </c>
      <c r="I182" s="50"/>
      <c r="J182" s="50"/>
      <c r="L182" s="50" t="str">
        <f t="shared" si="15"/>
        <v xml:space="preserve"> </v>
      </c>
      <c r="P182" s="99">
        <f t="shared" si="16"/>
        <v>0</v>
      </c>
    </row>
    <row r="183" spans="7:16" x14ac:dyDescent="0.25">
      <c r="G183" s="100">
        <f t="shared" ref="G183:H208" si="17">G182-E183+C183</f>
        <v>187.41</v>
      </c>
      <c r="H183" s="50">
        <f t="shared" si="17"/>
        <v>25</v>
      </c>
      <c r="I183" s="50"/>
      <c r="J183" s="50"/>
      <c r="L183" s="50" t="str">
        <f t="shared" si="15"/>
        <v xml:space="preserve"> </v>
      </c>
      <c r="P183" s="99">
        <f t="shared" si="16"/>
        <v>0</v>
      </c>
    </row>
    <row r="184" spans="7:16" x14ac:dyDescent="0.25">
      <c r="G184" s="100">
        <f t="shared" si="17"/>
        <v>187.41</v>
      </c>
      <c r="H184" s="50">
        <f t="shared" si="17"/>
        <v>25</v>
      </c>
      <c r="I184" s="50"/>
      <c r="J184" s="50"/>
      <c r="L184" s="50" t="str">
        <f t="shared" si="15"/>
        <v xml:space="preserve"> </v>
      </c>
      <c r="P184" s="99">
        <f t="shared" si="16"/>
        <v>0</v>
      </c>
    </row>
    <row r="185" spans="7:16" x14ac:dyDescent="0.25">
      <c r="G185" s="100">
        <f t="shared" si="17"/>
        <v>187.41</v>
      </c>
      <c r="H185" s="50">
        <f t="shared" si="17"/>
        <v>25</v>
      </c>
      <c r="I185" s="50"/>
      <c r="J185" s="50"/>
      <c r="L185" s="50" t="str">
        <f t="shared" si="15"/>
        <v xml:space="preserve"> </v>
      </c>
      <c r="P185" s="99">
        <f t="shared" si="16"/>
        <v>0</v>
      </c>
    </row>
    <row r="186" spans="7:16" x14ac:dyDescent="0.25">
      <c r="G186" s="100">
        <f t="shared" si="17"/>
        <v>187.41</v>
      </c>
      <c r="H186" s="50">
        <f t="shared" si="17"/>
        <v>25</v>
      </c>
      <c r="I186" s="50"/>
      <c r="J186" s="50"/>
      <c r="L186" s="50" t="str">
        <f t="shared" si="15"/>
        <v xml:space="preserve"> </v>
      </c>
      <c r="P186" s="99">
        <f t="shared" si="16"/>
        <v>0</v>
      </c>
    </row>
    <row r="187" spans="7:16" x14ac:dyDescent="0.25">
      <c r="G187" s="100">
        <f t="shared" si="17"/>
        <v>187.41</v>
      </c>
      <c r="H187" s="50">
        <f t="shared" si="17"/>
        <v>25</v>
      </c>
      <c r="I187" s="50"/>
      <c r="J187" s="50"/>
      <c r="L187" s="50" t="str">
        <f t="shared" si="15"/>
        <v xml:space="preserve"> </v>
      </c>
      <c r="P187" s="99">
        <f t="shared" si="16"/>
        <v>0</v>
      </c>
    </row>
    <row r="188" spans="7:16" x14ac:dyDescent="0.25">
      <c r="G188" s="100">
        <f t="shared" si="17"/>
        <v>187.41</v>
      </c>
      <c r="H188" s="50">
        <f t="shared" si="17"/>
        <v>25</v>
      </c>
      <c r="I188" s="50"/>
      <c r="J188" s="50"/>
      <c r="L188" s="50" t="str">
        <f t="shared" si="15"/>
        <v xml:space="preserve"> </v>
      </c>
      <c r="P188" s="99">
        <f t="shared" si="16"/>
        <v>0</v>
      </c>
    </row>
    <row r="189" spans="7:16" x14ac:dyDescent="0.25">
      <c r="G189" s="100">
        <f t="shared" si="17"/>
        <v>187.41</v>
      </c>
      <c r="H189" s="50">
        <f t="shared" si="17"/>
        <v>25</v>
      </c>
      <c r="I189" s="50"/>
      <c r="J189" s="50"/>
      <c r="L189" s="50" t="str">
        <f t="shared" si="15"/>
        <v xml:space="preserve"> </v>
      </c>
      <c r="P189" s="99">
        <f t="shared" si="16"/>
        <v>0</v>
      </c>
    </row>
    <row r="190" spans="7:16" x14ac:dyDescent="0.25">
      <c r="G190" s="100">
        <f t="shared" si="17"/>
        <v>187.41</v>
      </c>
      <c r="H190" s="50">
        <f t="shared" si="17"/>
        <v>25</v>
      </c>
      <c r="I190" s="50"/>
      <c r="J190" s="50"/>
      <c r="L190" s="50" t="str">
        <f t="shared" si="15"/>
        <v xml:space="preserve"> </v>
      </c>
      <c r="P190" s="99">
        <f t="shared" si="16"/>
        <v>0</v>
      </c>
    </row>
    <row r="191" spans="7:16" x14ac:dyDescent="0.25">
      <c r="G191" s="100">
        <f t="shared" si="17"/>
        <v>187.41</v>
      </c>
      <c r="H191" s="50">
        <f t="shared" si="17"/>
        <v>25</v>
      </c>
      <c r="I191" s="50"/>
      <c r="J191" s="50"/>
      <c r="L191" s="50" t="str">
        <f t="shared" si="15"/>
        <v xml:space="preserve"> </v>
      </c>
      <c r="P191" s="99">
        <f t="shared" si="16"/>
        <v>0</v>
      </c>
    </row>
    <row r="192" spans="7:16" x14ac:dyDescent="0.25">
      <c r="G192" s="100">
        <f t="shared" si="17"/>
        <v>187.41</v>
      </c>
      <c r="H192" s="50">
        <f t="shared" si="17"/>
        <v>25</v>
      </c>
      <c r="I192" s="50"/>
      <c r="J192" s="50"/>
      <c r="L192" s="50" t="str">
        <f t="shared" si="15"/>
        <v xml:space="preserve"> </v>
      </c>
      <c r="P192" s="99">
        <f t="shared" si="16"/>
        <v>0</v>
      </c>
    </row>
    <row r="193" spans="7:16" x14ac:dyDescent="0.25">
      <c r="G193" s="100">
        <f t="shared" si="17"/>
        <v>187.41</v>
      </c>
      <c r="H193" s="50">
        <f t="shared" si="17"/>
        <v>25</v>
      </c>
      <c r="I193" s="50"/>
      <c r="J193" s="50"/>
      <c r="L193" s="50" t="str">
        <f t="shared" si="15"/>
        <v xml:space="preserve"> </v>
      </c>
      <c r="P193" s="99">
        <f t="shared" si="16"/>
        <v>0</v>
      </c>
    </row>
    <row r="194" spans="7:16" x14ac:dyDescent="0.25">
      <c r="G194" s="100">
        <f t="shared" si="17"/>
        <v>187.41</v>
      </c>
      <c r="H194" s="50">
        <f t="shared" si="17"/>
        <v>25</v>
      </c>
      <c r="I194" s="50"/>
      <c r="J194" s="50"/>
      <c r="L194" s="50" t="str">
        <f t="shared" si="15"/>
        <v xml:space="preserve"> </v>
      </c>
      <c r="P194" s="99">
        <f t="shared" si="16"/>
        <v>0</v>
      </c>
    </row>
    <row r="195" spans="7:16" x14ac:dyDescent="0.25">
      <c r="G195" s="100">
        <f t="shared" si="17"/>
        <v>187.41</v>
      </c>
      <c r="H195" s="50">
        <f t="shared" si="17"/>
        <v>25</v>
      </c>
      <c r="I195" s="50"/>
      <c r="J195" s="50"/>
      <c r="L195" s="50" t="str">
        <f t="shared" si="15"/>
        <v xml:space="preserve"> </v>
      </c>
      <c r="P195" s="99">
        <f t="shared" si="16"/>
        <v>0</v>
      </c>
    </row>
    <row r="196" spans="7:16" x14ac:dyDescent="0.25">
      <c r="G196" s="100">
        <f t="shared" si="17"/>
        <v>187.41</v>
      </c>
      <c r="H196" s="50">
        <f t="shared" si="17"/>
        <v>25</v>
      </c>
      <c r="I196" s="50"/>
      <c r="J196" s="50"/>
      <c r="L196" s="50" t="str">
        <f t="shared" si="15"/>
        <v xml:space="preserve"> </v>
      </c>
      <c r="P196" s="99">
        <f t="shared" si="16"/>
        <v>0</v>
      </c>
    </row>
    <row r="197" spans="7:16" x14ac:dyDescent="0.25">
      <c r="G197" s="100">
        <f t="shared" si="17"/>
        <v>187.41</v>
      </c>
      <c r="H197" s="50">
        <f t="shared" si="17"/>
        <v>25</v>
      </c>
      <c r="I197" s="50"/>
      <c r="J197" s="50"/>
      <c r="L197" s="50" t="str">
        <f t="shared" si="15"/>
        <v xml:space="preserve"> </v>
      </c>
      <c r="P197" s="99">
        <f t="shared" si="16"/>
        <v>0</v>
      </c>
    </row>
    <row r="198" spans="7:16" x14ac:dyDescent="0.25">
      <c r="G198" s="100">
        <f t="shared" si="17"/>
        <v>187.41</v>
      </c>
      <c r="H198" s="50">
        <f t="shared" si="17"/>
        <v>25</v>
      </c>
      <c r="I198" s="50"/>
      <c r="J198" s="50"/>
      <c r="L198" s="50" t="str">
        <f t="shared" si="15"/>
        <v xml:space="preserve"> </v>
      </c>
      <c r="P198" s="99">
        <f t="shared" si="16"/>
        <v>0</v>
      </c>
    </row>
    <row r="199" spans="7:16" x14ac:dyDescent="0.25">
      <c r="G199" s="100">
        <f t="shared" si="17"/>
        <v>187.41</v>
      </c>
      <c r="H199" s="50">
        <f t="shared" si="17"/>
        <v>25</v>
      </c>
      <c r="I199" s="50"/>
      <c r="J199" s="50"/>
      <c r="L199" s="50" t="str">
        <f t="shared" si="15"/>
        <v xml:space="preserve"> </v>
      </c>
      <c r="P199" s="99">
        <f t="shared" si="16"/>
        <v>0</v>
      </c>
    </row>
    <row r="200" spans="7:16" x14ac:dyDescent="0.25">
      <c r="G200" s="100">
        <f t="shared" si="17"/>
        <v>187.41</v>
      </c>
      <c r="H200" s="50">
        <f t="shared" si="17"/>
        <v>25</v>
      </c>
      <c r="I200" s="50"/>
      <c r="J200" s="50"/>
      <c r="L200" s="50" t="str">
        <f t="shared" si="15"/>
        <v xml:space="preserve"> </v>
      </c>
      <c r="P200" s="99">
        <f t="shared" si="16"/>
        <v>0</v>
      </c>
    </row>
    <row r="201" spans="7:16" x14ac:dyDescent="0.25">
      <c r="G201" s="100">
        <f t="shared" si="17"/>
        <v>187.41</v>
      </c>
      <c r="H201" s="50">
        <f t="shared" si="17"/>
        <v>25</v>
      </c>
      <c r="I201" s="50"/>
      <c r="J201" s="50"/>
      <c r="L201" s="50" t="str">
        <f t="shared" si="15"/>
        <v xml:space="preserve"> </v>
      </c>
      <c r="P201" s="99">
        <f t="shared" si="16"/>
        <v>0</v>
      </c>
    </row>
    <row r="202" spans="7:16" x14ac:dyDescent="0.25">
      <c r="G202" s="100">
        <f t="shared" si="17"/>
        <v>187.41</v>
      </c>
      <c r="H202" s="50">
        <f t="shared" si="17"/>
        <v>25</v>
      </c>
      <c r="I202" s="50"/>
      <c r="J202" s="50"/>
      <c r="L202" s="50" t="str">
        <f t="shared" si="15"/>
        <v xml:space="preserve"> </v>
      </c>
      <c r="P202" s="99">
        <f t="shared" si="16"/>
        <v>0</v>
      </c>
    </row>
    <row r="203" spans="7:16" x14ac:dyDescent="0.25">
      <c r="G203" s="100">
        <f t="shared" si="17"/>
        <v>187.41</v>
      </c>
      <c r="H203" s="50">
        <f t="shared" si="17"/>
        <v>25</v>
      </c>
      <c r="I203" s="50"/>
      <c r="J203" s="50"/>
      <c r="L203" s="50" t="str">
        <f t="shared" si="15"/>
        <v xml:space="preserve"> </v>
      </c>
      <c r="P203" s="99">
        <f t="shared" si="16"/>
        <v>0</v>
      </c>
    </row>
    <row r="204" spans="7:16" x14ac:dyDescent="0.25">
      <c r="G204" s="100">
        <f t="shared" si="17"/>
        <v>187.41</v>
      </c>
      <c r="H204" s="50">
        <f t="shared" si="17"/>
        <v>25</v>
      </c>
      <c r="I204" s="50"/>
      <c r="J204" s="50"/>
      <c r="L204" s="50" t="str">
        <f t="shared" si="15"/>
        <v xml:space="preserve"> </v>
      </c>
      <c r="P204" s="99">
        <f t="shared" si="16"/>
        <v>0</v>
      </c>
    </row>
    <row r="205" spans="7:16" x14ac:dyDescent="0.25">
      <c r="G205" s="100">
        <f t="shared" si="17"/>
        <v>187.41</v>
      </c>
      <c r="H205" s="50">
        <f t="shared" si="17"/>
        <v>25</v>
      </c>
      <c r="I205" s="50"/>
      <c r="J205" s="50"/>
      <c r="L205" s="50" t="str">
        <f t="shared" si="15"/>
        <v xml:space="preserve"> </v>
      </c>
      <c r="P205" s="99">
        <f t="shared" si="16"/>
        <v>0</v>
      </c>
    </row>
    <row r="206" spans="7:16" x14ac:dyDescent="0.25">
      <c r="G206" s="100">
        <f t="shared" si="17"/>
        <v>187.41</v>
      </c>
      <c r="H206" s="50">
        <f t="shared" si="17"/>
        <v>25</v>
      </c>
      <c r="I206" s="50"/>
      <c r="J206" s="50"/>
      <c r="L206" s="50" t="str">
        <f t="shared" si="15"/>
        <v xml:space="preserve"> </v>
      </c>
      <c r="P206" s="99">
        <f t="shared" si="16"/>
        <v>0</v>
      </c>
    </row>
    <row r="207" spans="7:16" x14ac:dyDescent="0.25">
      <c r="G207" s="100">
        <f t="shared" si="17"/>
        <v>187.41</v>
      </c>
      <c r="H207" s="50">
        <f t="shared" si="17"/>
        <v>25</v>
      </c>
      <c r="I207" s="50"/>
      <c r="J207" s="50"/>
      <c r="L207" s="50" t="str">
        <f t="shared" si="15"/>
        <v xml:space="preserve"> </v>
      </c>
      <c r="P207" s="99">
        <f t="shared" si="16"/>
        <v>0</v>
      </c>
    </row>
    <row r="208" spans="7:16" x14ac:dyDescent="0.25">
      <c r="G208" s="100">
        <f t="shared" si="17"/>
        <v>187.41</v>
      </c>
      <c r="H208" s="50">
        <f t="shared" si="17"/>
        <v>25</v>
      </c>
      <c r="I208" s="50"/>
      <c r="J208" s="50"/>
      <c r="L208" s="50" t="str">
        <f t="shared" si="15"/>
        <v xml:space="preserve"> </v>
      </c>
      <c r="P208" s="99">
        <f t="shared" si="16"/>
        <v>0</v>
      </c>
    </row>
    <row r="209" spans="12:16" x14ac:dyDescent="0.25">
      <c r="L209" s="50" t="str">
        <f t="shared" si="15"/>
        <v xml:space="preserve"> </v>
      </c>
      <c r="P209" s="99">
        <f t="shared" si="16"/>
        <v>0</v>
      </c>
    </row>
    <row r="210" spans="12:16" x14ac:dyDescent="0.25">
      <c r="L210" s="50" t="str">
        <f t="shared" si="15"/>
        <v xml:space="preserve"> </v>
      </c>
      <c r="P210" s="99">
        <f t="shared" si="16"/>
        <v>0</v>
      </c>
    </row>
    <row r="211" spans="12:16" x14ac:dyDescent="0.25">
      <c r="L211" s="50" t="str">
        <f t="shared" si="15"/>
        <v xml:space="preserve"> </v>
      </c>
      <c r="P211" s="99">
        <f t="shared" si="16"/>
        <v>0</v>
      </c>
    </row>
    <row r="212" spans="12:16" x14ac:dyDescent="0.25">
      <c r="L212" s="50" t="str">
        <f t="shared" ref="L212:L213" si="18">IF(D207&gt;0,D207," ")</f>
        <v xml:space="preserve"> </v>
      </c>
      <c r="P212" s="99">
        <f t="shared" ref="P212:P213" si="19">O212*G207</f>
        <v>0</v>
      </c>
    </row>
    <row r="213" spans="12:16" x14ac:dyDescent="0.25">
      <c r="L213" s="50" t="str">
        <f t="shared" si="18"/>
        <v xml:space="preserve"> </v>
      </c>
      <c r="P213" s="99">
        <f t="shared" si="19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66FFFF"/>
  </sheetPr>
  <dimension ref="A2:R305"/>
  <sheetViews>
    <sheetView zoomScale="120" zoomScaleNormal="120" workbookViewId="0">
      <selection activeCell="E17" sqref="E17"/>
    </sheetView>
  </sheetViews>
  <sheetFormatPr baseColWidth="10" defaultRowHeight="12.75" x14ac:dyDescent="0.2"/>
  <cols>
    <col min="1" max="1" width="7.42578125" style="127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52</v>
      </c>
      <c r="D5" s="31"/>
      <c r="E5" s="30"/>
      <c r="F5" s="32"/>
      <c r="G5" s="4"/>
      <c r="H5" s="28"/>
      <c r="I5" s="150"/>
      <c r="J5" s="294"/>
    </row>
    <row r="6" spans="1:18" ht="13.5" thickBot="1" x14ac:dyDescent="0.25">
      <c r="B6" s="5"/>
      <c r="C6" s="6"/>
      <c r="F6" s="5"/>
      <c r="G6" s="6"/>
      <c r="K6" s="641" t="s">
        <v>22</v>
      </c>
      <c r="L6" s="642"/>
      <c r="M6" s="643"/>
    </row>
    <row r="7" spans="1:18" x14ac:dyDescent="0.2">
      <c r="A7" s="641" t="s">
        <v>2</v>
      </c>
      <c r="B7" s="643"/>
      <c r="C7" s="648" t="s">
        <v>3</v>
      </c>
      <c r="D7" s="649"/>
      <c r="E7" s="648" t="s">
        <v>4</v>
      </c>
      <c r="F7" s="649"/>
      <c r="G7" s="648" t="s">
        <v>5</v>
      </c>
      <c r="H7" s="649"/>
      <c r="I7" s="13" t="s">
        <v>17</v>
      </c>
      <c r="J7" s="38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8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s="172" customFormat="1" ht="15.75" x14ac:dyDescent="0.25">
      <c r="A9" s="236" t="s">
        <v>388</v>
      </c>
      <c r="B9" s="236"/>
      <c r="C9" s="256"/>
      <c r="D9" s="242"/>
      <c r="E9" s="445"/>
      <c r="F9" s="242"/>
      <c r="G9" s="241">
        <v>4040</v>
      </c>
      <c r="H9" s="240">
        <v>404</v>
      </c>
      <c r="I9" s="335"/>
      <c r="J9" s="242"/>
      <c r="K9" s="453"/>
      <c r="L9" s="232"/>
      <c r="M9" s="232"/>
      <c r="N9" s="454"/>
      <c r="O9" s="454"/>
      <c r="P9" s="455" t="e">
        <f>O9*#REF!</f>
        <v>#REF!</v>
      </c>
      <c r="R9" s="454"/>
    </row>
    <row r="10" spans="1:18" s="543" customFormat="1" ht="15.75" x14ac:dyDescent="0.25">
      <c r="A10" s="120"/>
      <c r="B10" s="120">
        <v>9</v>
      </c>
      <c r="C10" s="457"/>
      <c r="D10" s="467"/>
      <c r="E10" s="462">
        <v>110</v>
      </c>
      <c r="F10" s="452">
        <v>11</v>
      </c>
      <c r="G10" s="451">
        <f t="shared" ref="G10:H22" si="0">G9-E10+C10</f>
        <v>3930</v>
      </c>
      <c r="H10" s="240">
        <f t="shared" ref="H10:H21" si="1">H9-F10+D10</f>
        <v>393</v>
      </c>
      <c r="I10" s="445" t="s">
        <v>435</v>
      </c>
      <c r="J10" s="452" t="s">
        <v>434</v>
      </c>
      <c r="K10" s="546"/>
      <c r="N10" s="545"/>
      <c r="O10" s="545"/>
      <c r="P10" s="545" t="e">
        <f>O10*#REF!</f>
        <v>#REF!</v>
      </c>
      <c r="R10" s="545"/>
    </row>
    <row r="11" spans="1:18" s="240" customFormat="1" ht="15.75" x14ac:dyDescent="0.25">
      <c r="A11" s="236"/>
      <c r="B11" s="236">
        <v>11</v>
      </c>
      <c r="C11" s="256"/>
      <c r="D11" s="242"/>
      <c r="E11" s="445">
        <v>10</v>
      </c>
      <c r="F11" s="242">
        <v>1</v>
      </c>
      <c r="G11" s="241">
        <f t="shared" si="0"/>
        <v>3920</v>
      </c>
      <c r="H11" s="240">
        <f t="shared" si="1"/>
        <v>392</v>
      </c>
      <c r="I11" s="242" t="s">
        <v>448</v>
      </c>
      <c r="J11" s="242" t="s">
        <v>449</v>
      </c>
      <c r="K11" s="359"/>
      <c r="N11" s="413"/>
      <c r="O11" s="413"/>
      <c r="P11" s="413"/>
      <c r="R11" s="413"/>
    </row>
    <row r="12" spans="1:18" s="240" customFormat="1" ht="15.75" x14ac:dyDescent="0.25">
      <c r="A12" s="236"/>
      <c r="B12" s="236">
        <v>13</v>
      </c>
      <c r="C12" s="256"/>
      <c r="D12" s="242"/>
      <c r="E12" s="445">
        <v>50</v>
      </c>
      <c r="F12" s="242">
        <v>5</v>
      </c>
      <c r="G12" s="241">
        <f t="shared" si="0"/>
        <v>3870</v>
      </c>
      <c r="H12" s="240">
        <f t="shared" si="1"/>
        <v>387</v>
      </c>
      <c r="I12" s="331" t="s">
        <v>462</v>
      </c>
      <c r="J12" s="242" t="s">
        <v>47</v>
      </c>
      <c r="K12" s="359"/>
      <c r="N12" s="413"/>
      <c r="O12" s="413"/>
      <c r="P12" s="413" t="e">
        <f>O12*#REF!</f>
        <v>#REF!</v>
      </c>
      <c r="R12" s="413"/>
    </row>
    <row r="13" spans="1:18" s="240" customFormat="1" ht="15.75" hidden="1" x14ac:dyDescent="0.25">
      <c r="A13" s="236"/>
      <c r="B13" s="236"/>
      <c r="C13" s="256"/>
      <c r="D13" s="242"/>
      <c r="E13" s="445"/>
      <c r="F13" s="242"/>
      <c r="G13" s="241">
        <f t="shared" si="0"/>
        <v>3870</v>
      </c>
      <c r="H13" s="240">
        <f t="shared" si="1"/>
        <v>387</v>
      </c>
      <c r="I13" s="331"/>
      <c r="J13" s="242"/>
      <c r="K13" s="359"/>
      <c r="N13" s="413"/>
      <c r="O13" s="413"/>
      <c r="P13" s="413"/>
      <c r="R13" s="413"/>
    </row>
    <row r="14" spans="1:18" s="240" customFormat="1" ht="15.75" hidden="1" x14ac:dyDescent="0.25">
      <c r="A14" s="236"/>
      <c r="B14" s="236"/>
      <c r="C14" s="256"/>
      <c r="D14" s="242"/>
      <c r="E14" s="445"/>
      <c r="F14" s="242"/>
      <c r="G14" s="241">
        <f t="shared" si="0"/>
        <v>3870</v>
      </c>
      <c r="H14" s="240">
        <f t="shared" si="1"/>
        <v>387</v>
      </c>
      <c r="I14" s="331"/>
      <c r="J14" s="242"/>
      <c r="K14" s="359"/>
      <c r="N14" s="413"/>
      <c r="O14" s="413"/>
      <c r="P14" s="413"/>
      <c r="R14" s="413"/>
    </row>
    <row r="15" spans="1:18" s="240" customFormat="1" ht="15.75" x14ac:dyDescent="0.25">
      <c r="A15" s="236"/>
      <c r="B15" s="236">
        <v>15</v>
      </c>
      <c r="C15" s="256"/>
      <c r="D15" s="242"/>
      <c r="E15" s="445">
        <v>500</v>
      </c>
      <c r="F15" s="242">
        <v>50</v>
      </c>
      <c r="G15" s="241">
        <f t="shared" si="0"/>
        <v>3370</v>
      </c>
      <c r="H15" s="240">
        <f t="shared" si="1"/>
        <v>337</v>
      </c>
      <c r="I15" s="331" t="s">
        <v>479</v>
      </c>
      <c r="J15" s="242" t="s">
        <v>47</v>
      </c>
      <c r="K15" s="359"/>
      <c r="N15" s="413"/>
      <c r="O15" s="413"/>
      <c r="P15" s="413"/>
      <c r="R15" s="413"/>
    </row>
    <row r="16" spans="1:18" s="240" customFormat="1" ht="15.75" x14ac:dyDescent="0.25">
      <c r="A16" s="236"/>
      <c r="B16" s="236">
        <v>15</v>
      </c>
      <c r="C16" s="256"/>
      <c r="D16" s="242"/>
      <c r="E16" s="445">
        <v>100</v>
      </c>
      <c r="F16" s="242">
        <v>10</v>
      </c>
      <c r="G16" s="241">
        <f t="shared" si="0"/>
        <v>3270</v>
      </c>
      <c r="H16" s="240">
        <f t="shared" si="1"/>
        <v>327</v>
      </c>
      <c r="I16" s="331" t="s">
        <v>495</v>
      </c>
      <c r="J16" s="242" t="s">
        <v>47</v>
      </c>
      <c r="K16" s="359"/>
      <c r="N16" s="413"/>
      <c r="O16" s="413"/>
      <c r="P16" s="413" t="e">
        <f>O16*#REF!</f>
        <v>#REF!</v>
      </c>
      <c r="R16" s="413"/>
    </row>
    <row r="17" spans="1:18" s="232" customFormat="1" ht="15.75" x14ac:dyDescent="0.25">
      <c r="A17" s="236"/>
      <c r="B17" s="236">
        <v>22</v>
      </c>
      <c r="C17" s="256"/>
      <c r="D17" s="242"/>
      <c r="E17" s="463">
        <v>30</v>
      </c>
      <c r="F17" s="242">
        <v>3</v>
      </c>
      <c r="G17" s="241">
        <f t="shared" si="0"/>
        <v>3240</v>
      </c>
      <c r="H17" s="240">
        <f t="shared" si="1"/>
        <v>324</v>
      </c>
      <c r="I17" s="331" t="s">
        <v>534</v>
      </c>
      <c r="J17" s="242" t="s">
        <v>47</v>
      </c>
      <c r="K17" s="466"/>
      <c r="N17" s="455"/>
      <c r="O17" s="455"/>
      <c r="P17" s="455"/>
      <c r="R17" s="455"/>
    </row>
    <row r="18" spans="1:18" s="232" customFormat="1" ht="15.75" x14ac:dyDescent="0.25">
      <c r="A18" s="236"/>
      <c r="B18" s="236">
        <v>22</v>
      </c>
      <c r="C18" s="256"/>
      <c r="D18" s="242"/>
      <c r="E18" s="456">
        <v>40</v>
      </c>
      <c r="F18" s="242">
        <v>4</v>
      </c>
      <c r="G18" s="241">
        <f t="shared" si="0"/>
        <v>3200</v>
      </c>
      <c r="H18" s="240">
        <f t="shared" si="1"/>
        <v>320</v>
      </c>
      <c r="I18" s="331" t="s">
        <v>538</v>
      </c>
      <c r="J18" s="242" t="s">
        <v>47</v>
      </c>
      <c r="K18" s="466"/>
      <c r="N18" s="455"/>
      <c r="O18" s="458"/>
      <c r="P18" s="455" t="e">
        <f>O18*#REF!</f>
        <v>#REF!</v>
      </c>
      <c r="R18" s="455"/>
    </row>
    <row r="19" spans="1:18" s="240" customFormat="1" ht="15.75" x14ac:dyDescent="0.25">
      <c r="A19" s="236"/>
      <c r="B19" s="236">
        <v>25</v>
      </c>
      <c r="C19" s="256"/>
      <c r="D19" s="242"/>
      <c r="E19" s="456">
        <v>100</v>
      </c>
      <c r="F19" s="242">
        <v>10</v>
      </c>
      <c r="G19" s="241">
        <f t="shared" si="0"/>
        <v>3100</v>
      </c>
      <c r="H19" s="240">
        <f t="shared" si="1"/>
        <v>310</v>
      </c>
      <c r="I19" s="331" t="s">
        <v>561</v>
      </c>
      <c r="J19" s="242" t="s">
        <v>47</v>
      </c>
      <c r="K19" s="359"/>
      <c r="N19" s="413"/>
      <c r="O19" s="413"/>
      <c r="P19" s="413" t="e">
        <f>O19*#REF!</f>
        <v>#REF!</v>
      </c>
      <c r="R19" s="413"/>
    </row>
    <row r="20" spans="1:18" s="240" customFormat="1" ht="15.75" x14ac:dyDescent="0.25">
      <c r="A20" s="237"/>
      <c r="B20" s="236">
        <v>26</v>
      </c>
      <c r="C20" s="256"/>
      <c r="E20" s="464">
        <v>10</v>
      </c>
      <c r="F20" s="242">
        <v>1</v>
      </c>
      <c r="G20" s="241">
        <f t="shared" si="0"/>
        <v>3090</v>
      </c>
      <c r="H20" s="240">
        <f t="shared" si="1"/>
        <v>309</v>
      </c>
      <c r="I20" s="331" t="s">
        <v>563</v>
      </c>
      <c r="J20" s="242" t="s">
        <v>47</v>
      </c>
      <c r="K20" s="359"/>
      <c r="M20" s="240">
        <f>L20*F9</f>
        <v>0</v>
      </c>
      <c r="N20" s="413"/>
      <c r="O20" s="413"/>
      <c r="P20" s="413">
        <f>O20*G9</f>
        <v>0</v>
      </c>
      <c r="R20" s="413"/>
    </row>
    <row r="21" spans="1:18" s="232" customFormat="1" ht="15.75" x14ac:dyDescent="0.25">
      <c r="A21" s="237"/>
      <c r="B21" s="236"/>
      <c r="C21" s="256"/>
      <c r="D21" s="240"/>
      <c r="E21" s="464"/>
      <c r="F21" s="242"/>
      <c r="G21" s="241">
        <f t="shared" si="0"/>
        <v>3090</v>
      </c>
      <c r="H21" s="240">
        <f t="shared" si="1"/>
        <v>309</v>
      </c>
      <c r="I21" s="331"/>
      <c r="J21" s="242"/>
      <c r="K21" s="466"/>
      <c r="N21" s="455"/>
      <c r="O21" s="455"/>
      <c r="P21" s="455">
        <f>O21*G10</f>
        <v>0</v>
      </c>
      <c r="R21" s="455"/>
    </row>
    <row r="22" spans="1:18" s="240" customFormat="1" ht="15.75" x14ac:dyDescent="0.25">
      <c r="A22" s="237"/>
      <c r="B22" s="236"/>
      <c r="C22" s="256"/>
      <c r="E22" s="464"/>
      <c r="F22" s="242"/>
      <c r="G22" s="241">
        <f t="shared" si="0"/>
        <v>3090</v>
      </c>
      <c r="H22" s="240">
        <f t="shared" si="0"/>
        <v>309</v>
      </c>
      <c r="I22" s="331"/>
      <c r="J22" s="242"/>
      <c r="N22" s="413"/>
      <c r="O22" s="413"/>
      <c r="P22" s="413">
        <f>O22*G11</f>
        <v>0</v>
      </c>
    </row>
    <row r="23" spans="1:18" s="240" customFormat="1" ht="15.75" x14ac:dyDescent="0.25">
      <c r="A23" s="237"/>
      <c r="B23" s="236"/>
      <c r="C23" s="256"/>
      <c r="E23" s="464"/>
      <c r="F23" s="242"/>
      <c r="G23" s="241">
        <f t="shared" ref="G23:H38" si="2">G22-E23+C23</f>
        <v>3090</v>
      </c>
      <c r="H23" s="240">
        <f t="shared" si="2"/>
        <v>309</v>
      </c>
      <c r="I23" s="331"/>
      <c r="J23" s="242"/>
      <c r="M23" s="240">
        <f>L23*F12</f>
        <v>0</v>
      </c>
      <c r="N23" s="413"/>
      <c r="O23" s="413"/>
      <c r="P23" s="413">
        <f>O23*G12</f>
        <v>0</v>
      </c>
    </row>
    <row r="24" spans="1:18" s="240" customFormat="1" ht="15.75" x14ac:dyDescent="0.25">
      <c r="A24" s="237"/>
      <c r="B24" s="236"/>
      <c r="C24" s="256"/>
      <c r="E24" s="464"/>
      <c r="F24" s="242"/>
      <c r="G24" s="241">
        <f t="shared" si="2"/>
        <v>3090</v>
      </c>
      <c r="H24" s="240">
        <f t="shared" si="2"/>
        <v>309</v>
      </c>
      <c r="I24" s="331"/>
      <c r="J24" s="242"/>
      <c r="N24" s="413"/>
      <c r="O24" s="413"/>
      <c r="P24" s="413"/>
    </row>
    <row r="25" spans="1:18" s="240" customFormat="1" ht="15.75" x14ac:dyDescent="0.25">
      <c r="A25" s="237"/>
      <c r="B25" s="236"/>
      <c r="C25" s="399"/>
      <c r="E25" s="464"/>
      <c r="F25" s="242"/>
      <c r="G25" s="241">
        <f t="shared" si="2"/>
        <v>3090</v>
      </c>
      <c r="H25" s="240">
        <f t="shared" si="2"/>
        <v>309</v>
      </c>
      <c r="I25" s="331"/>
      <c r="J25" s="242"/>
      <c r="M25" s="240">
        <f t="shared" ref="M25:M56" si="3">L25*F14</f>
        <v>0</v>
      </c>
      <c r="N25" s="413"/>
      <c r="O25" s="468"/>
      <c r="P25" s="413">
        <f t="shared" ref="P25:P41" si="4">O25*G14</f>
        <v>0</v>
      </c>
    </row>
    <row r="26" spans="1:18" s="240" customFormat="1" ht="15.75" x14ac:dyDescent="0.25">
      <c r="A26" s="237"/>
      <c r="B26" s="236"/>
      <c r="C26" s="241"/>
      <c r="E26" s="464"/>
      <c r="F26" s="242"/>
      <c r="G26" s="241">
        <f t="shared" si="2"/>
        <v>3090</v>
      </c>
      <c r="H26" s="240">
        <f t="shared" si="2"/>
        <v>309</v>
      </c>
      <c r="I26" s="331"/>
      <c r="J26" s="242"/>
      <c r="M26" s="240">
        <f t="shared" si="3"/>
        <v>0</v>
      </c>
      <c r="N26" s="413"/>
      <c r="O26" s="413"/>
      <c r="P26" s="413">
        <f t="shared" si="4"/>
        <v>0</v>
      </c>
    </row>
    <row r="27" spans="1:18" s="240" customFormat="1" ht="15.75" x14ac:dyDescent="0.25">
      <c r="A27" s="237"/>
      <c r="B27" s="236"/>
      <c r="C27" s="241"/>
      <c r="E27" s="464"/>
      <c r="F27" s="242"/>
      <c r="G27" s="241">
        <f t="shared" si="2"/>
        <v>3090</v>
      </c>
      <c r="H27" s="240">
        <f t="shared" si="2"/>
        <v>309</v>
      </c>
      <c r="I27" s="331"/>
      <c r="J27" s="242"/>
      <c r="M27" s="240">
        <f t="shared" si="3"/>
        <v>0</v>
      </c>
      <c r="N27" s="413"/>
      <c r="O27" s="413"/>
      <c r="P27" s="413">
        <f t="shared" si="4"/>
        <v>0</v>
      </c>
    </row>
    <row r="28" spans="1:18" s="240" customFormat="1" ht="15.75" x14ac:dyDescent="0.25">
      <c r="A28" s="237"/>
      <c r="B28" s="236"/>
      <c r="C28" s="241"/>
      <c r="E28" s="464"/>
      <c r="F28" s="242"/>
      <c r="G28" s="241">
        <f t="shared" si="2"/>
        <v>3090</v>
      </c>
      <c r="H28" s="240">
        <f t="shared" si="2"/>
        <v>309</v>
      </c>
      <c r="I28" s="331"/>
      <c r="J28" s="242"/>
      <c r="M28" s="240">
        <f t="shared" si="3"/>
        <v>0</v>
      </c>
      <c r="N28" s="413"/>
      <c r="O28" s="413"/>
      <c r="P28" s="413">
        <f t="shared" si="4"/>
        <v>0</v>
      </c>
    </row>
    <row r="29" spans="1:18" s="240" customFormat="1" ht="15.75" x14ac:dyDescent="0.25">
      <c r="A29" s="237"/>
      <c r="B29" s="236"/>
      <c r="C29" s="241"/>
      <c r="E29" s="464"/>
      <c r="F29" s="242"/>
      <c r="G29" s="241">
        <f t="shared" si="2"/>
        <v>3090</v>
      </c>
      <c r="H29" s="240">
        <f t="shared" si="2"/>
        <v>309</v>
      </c>
      <c r="I29" s="242"/>
      <c r="J29" s="242"/>
      <c r="M29" s="240">
        <f t="shared" si="3"/>
        <v>0</v>
      </c>
      <c r="N29" s="469"/>
      <c r="O29" s="413"/>
      <c r="P29" s="413">
        <f t="shared" si="4"/>
        <v>0</v>
      </c>
    </row>
    <row r="30" spans="1:18" s="240" customFormat="1" ht="15.75" x14ac:dyDescent="0.25">
      <c r="A30" s="237"/>
      <c r="B30" s="236"/>
      <c r="C30" s="241"/>
      <c r="E30" s="443"/>
      <c r="F30" s="242"/>
      <c r="G30" s="241">
        <f t="shared" si="2"/>
        <v>3090</v>
      </c>
      <c r="H30" s="240">
        <f t="shared" si="2"/>
        <v>309</v>
      </c>
      <c r="I30" s="242"/>
      <c r="J30" s="242"/>
      <c r="M30" s="240">
        <f t="shared" si="3"/>
        <v>0</v>
      </c>
      <c r="N30" s="413"/>
      <c r="O30" s="413"/>
      <c r="P30" s="413">
        <f t="shared" si="4"/>
        <v>0</v>
      </c>
    </row>
    <row r="31" spans="1:18" s="240" customFormat="1" ht="15.75" x14ac:dyDescent="0.25">
      <c r="A31" s="237"/>
      <c r="B31" s="236"/>
      <c r="C31" s="241"/>
      <c r="E31" s="443"/>
      <c r="F31" s="242"/>
      <c r="G31" s="241">
        <f t="shared" si="2"/>
        <v>3090</v>
      </c>
      <c r="H31" s="240">
        <f t="shared" si="2"/>
        <v>309</v>
      </c>
      <c r="I31" s="242"/>
      <c r="J31" s="465"/>
      <c r="M31" s="240">
        <f t="shared" si="3"/>
        <v>0</v>
      </c>
      <c r="N31" s="413"/>
      <c r="O31" s="413"/>
      <c r="P31" s="413">
        <f t="shared" si="4"/>
        <v>0</v>
      </c>
    </row>
    <row r="32" spans="1:18" s="240" customFormat="1" ht="15.75" x14ac:dyDescent="0.25">
      <c r="A32" s="237"/>
      <c r="B32" s="242"/>
      <c r="C32" s="241"/>
      <c r="E32" s="241"/>
      <c r="F32" s="242"/>
      <c r="G32" s="241">
        <f t="shared" si="2"/>
        <v>3090</v>
      </c>
      <c r="H32" s="240">
        <f t="shared" si="2"/>
        <v>309</v>
      </c>
      <c r="I32" s="242"/>
      <c r="J32" s="242"/>
      <c r="M32" s="240">
        <f t="shared" si="3"/>
        <v>0</v>
      </c>
      <c r="N32" s="413"/>
      <c r="O32" s="413"/>
      <c r="P32" s="413">
        <f t="shared" si="4"/>
        <v>0</v>
      </c>
    </row>
    <row r="33" spans="1:16" s="240" customFormat="1" ht="15.75" x14ac:dyDescent="0.25">
      <c r="A33" s="237"/>
      <c r="B33" s="242"/>
      <c r="C33" s="241"/>
      <c r="E33" s="443"/>
      <c r="F33" s="242"/>
      <c r="G33" s="241">
        <f t="shared" si="2"/>
        <v>3090</v>
      </c>
      <c r="H33" s="240">
        <f t="shared" si="2"/>
        <v>309</v>
      </c>
      <c r="I33" s="242"/>
      <c r="J33" s="242"/>
      <c r="M33" s="240">
        <f t="shared" si="3"/>
        <v>0</v>
      </c>
      <c r="N33" s="413"/>
      <c r="O33" s="413"/>
      <c r="P33" s="413">
        <f t="shared" si="4"/>
        <v>0</v>
      </c>
    </row>
    <row r="34" spans="1:16" s="240" customFormat="1" ht="15.75" x14ac:dyDescent="0.25">
      <c r="A34" s="237"/>
      <c r="B34" s="242"/>
      <c r="C34" s="241"/>
      <c r="E34" s="241"/>
      <c r="F34" s="242"/>
      <c r="G34" s="241">
        <f t="shared" si="2"/>
        <v>3090</v>
      </c>
      <c r="H34" s="240">
        <f t="shared" si="2"/>
        <v>309</v>
      </c>
      <c r="I34" s="242"/>
      <c r="J34" s="242"/>
      <c r="M34" s="240">
        <f t="shared" si="3"/>
        <v>0</v>
      </c>
      <c r="N34" s="413"/>
      <c r="O34" s="413"/>
      <c r="P34" s="413">
        <f t="shared" si="4"/>
        <v>0</v>
      </c>
    </row>
    <row r="35" spans="1:16" s="240" customFormat="1" ht="15.75" x14ac:dyDescent="0.25">
      <c r="A35" s="237"/>
      <c r="B35" s="242"/>
      <c r="C35" s="241"/>
      <c r="E35" s="241"/>
      <c r="F35" s="242"/>
      <c r="G35" s="241">
        <f t="shared" si="2"/>
        <v>3090</v>
      </c>
      <c r="H35" s="240">
        <f t="shared" si="2"/>
        <v>309</v>
      </c>
      <c r="I35" s="242"/>
      <c r="J35" s="242"/>
      <c r="M35" s="240">
        <f t="shared" si="3"/>
        <v>0</v>
      </c>
      <c r="N35" s="413"/>
      <c r="O35" s="413"/>
      <c r="P35" s="413">
        <f t="shared" si="4"/>
        <v>0</v>
      </c>
    </row>
    <row r="36" spans="1:16" s="240" customFormat="1" ht="15.75" x14ac:dyDescent="0.25">
      <c r="A36" s="237"/>
      <c r="B36" s="242"/>
      <c r="C36" s="241"/>
      <c r="E36" s="241"/>
      <c r="F36" s="242"/>
      <c r="G36" s="241">
        <f t="shared" si="2"/>
        <v>3090</v>
      </c>
      <c r="H36" s="240">
        <f t="shared" si="2"/>
        <v>309</v>
      </c>
      <c r="I36" s="242"/>
      <c r="J36" s="242"/>
      <c r="M36" s="240">
        <f t="shared" si="3"/>
        <v>0</v>
      </c>
      <c r="N36" s="413"/>
      <c r="O36" s="413"/>
      <c r="P36" s="413">
        <f t="shared" si="4"/>
        <v>0</v>
      </c>
    </row>
    <row r="37" spans="1:16" s="240" customFormat="1" ht="15.75" x14ac:dyDescent="0.25">
      <c r="A37" s="237"/>
      <c r="B37" s="242"/>
      <c r="C37" s="241"/>
      <c r="E37" s="241"/>
      <c r="F37" s="242"/>
      <c r="G37" s="241">
        <f t="shared" si="2"/>
        <v>3090</v>
      </c>
      <c r="H37" s="240">
        <f t="shared" si="2"/>
        <v>309</v>
      </c>
      <c r="I37" s="242"/>
      <c r="J37" s="242"/>
      <c r="M37" s="240">
        <f t="shared" si="3"/>
        <v>0</v>
      </c>
      <c r="N37" s="413"/>
      <c r="O37" s="413"/>
      <c r="P37" s="413">
        <f t="shared" si="4"/>
        <v>0</v>
      </c>
    </row>
    <row r="38" spans="1:16" s="240" customFormat="1" ht="15.75" x14ac:dyDescent="0.25">
      <c r="A38" s="237"/>
      <c r="B38" s="242"/>
      <c r="C38" s="241"/>
      <c r="E38" s="241"/>
      <c r="F38" s="242"/>
      <c r="G38" s="241">
        <f t="shared" si="2"/>
        <v>3090</v>
      </c>
      <c r="H38" s="240">
        <f t="shared" si="2"/>
        <v>309</v>
      </c>
      <c r="I38" s="242"/>
      <c r="J38" s="242"/>
      <c r="M38" s="240">
        <f t="shared" si="3"/>
        <v>0</v>
      </c>
      <c r="N38" s="413"/>
      <c r="O38" s="413"/>
      <c r="P38" s="413">
        <f t="shared" si="4"/>
        <v>0</v>
      </c>
    </row>
    <row r="39" spans="1:16" s="240" customFormat="1" ht="15.75" x14ac:dyDescent="0.25">
      <c r="A39" s="237"/>
      <c r="B39" s="242"/>
      <c r="C39" s="241"/>
      <c r="E39" s="241"/>
      <c r="F39" s="242"/>
      <c r="G39" s="241">
        <f t="shared" ref="G39:H54" si="5">G38-E39+C39</f>
        <v>3090</v>
      </c>
      <c r="H39" s="240">
        <f t="shared" si="5"/>
        <v>309</v>
      </c>
      <c r="I39" s="242"/>
      <c r="J39" s="242"/>
      <c r="M39" s="240">
        <f t="shared" si="3"/>
        <v>0</v>
      </c>
      <c r="N39" s="413"/>
      <c r="O39" s="413"/>
      <c r="P39" s="413">
        <f t="shared" si="4"/>
        <v>0</v>
      </c>
    </row>
    <row r="40" spans="1:16" s="240" customFormat="1" ht="15.75" x14ac:dyDescent="0.25">
      <c r="A40" s="237"/>
      <c r="B40" s="242"/>
      <c r="C40" s="241"/>
      <c r="E40" s="241"/>
      <c r="F40" s="242"/>
      <c r="G40" s="241">
        <f t="shared" si="5"/>
        <v>3090</v>
      </c>
      <c r="H40" s="240">
        <f t="shared" si="5"/>
        <v>309</v>
      </c>
      <c r="I40" s="242"/>
      <c r="J40" s="242"/>
      <c r="M40" s="240">
        <f t="shared" si="3"/>
        <v>0</v>
      </c>
      <c r="N40" s="413"/>
      <c r="O40" s="413"/>
      <c r="P40" s="413">
        <f t="shared" si="4"/>
        <v>0</v>
      </c>
    </row>
    <row r="41" spans="1:16" s="240" customFormat="1" ht="15.75" x14ac:dyDescent="0.25">
      <c r="A41" s="237"/>
      <c r="B41" s="242"/>
      <c r="C41" s="241"/>
      <c r="E41" s="241"/>
      <c r="F41" s="242"/>
      <c r="G41" s="241">
        <f t="shared" si="5"/>
        <v>3090</v>
      </c>
      <c r="H41" s="240">
        <f t="shared" si="5"/>
        <v>309</v>
      </c>
      <c r="I41" s="242"/>
      <c r="J41" s="242"/>
      <c r="M41" s="240">
        <f t="shared" si="3"/>
        <v>0</v>
      </c>
      <c r="N41" s="413"/>
      <c r="O41" s="413"/>
      <c r="P41" s="413">
        <f t="shared" si="4"/>
        <v>0</v>
      </c>
    </row>
    <row r="42" spans="1:16" s="240" customFormat="1" ht="15.75" x14ac:dyDescent="0.25">
      <c r="A42" s="237"/>
      <c r="B42" s="242"/>
      <c r="C42" s="241"/>
      <c r="E42" s="241"/>
      <c r="F42" s="242"/>
      <c r="G42" s="241">
        <f t="shared" si="5"/>
        <v>3090</v>
      </c>
      <c r="H42" s="240">
        <f t="shared" si="5"/>
        <v>309</v>
      </c>
      <c r="I42" s="242"/>
      <c r="J42" s="242"/>
      <c r="M42" s="240">
        <f t="shared" si="3"/>
        <v>0</v>
      </c>
      <c r="N42" s="413"/>
      <c r="O42" s="413"/>
      <c r="P42" s="413"/>
    </row>
    <row r="43" spans="1:16" s="240" customFormat="1" ht="15.75" x14ac:dyDescent="0.25">
      <c r="A43" s="237"/>
      <c r="B43" s="242"/>
      <c r="C43" s="241"/>
      <c r="E43" s="241"/>
      <c r="F43" s="242"/>
      <c r="G43" s="241">
        <f t="shared" si="5"/>
        <v>3090</v>
      </c>
      <c r="H43" s="240">
        <f t="shared" si="5"/>
        <v>309</v>
      </c>
      <c r="I43" s="242"/>
      <c r="J43" s="242"/>
      <c r="M43" s="240">
        <f t="shared" si="3"/>
        <v>0</v>
      </c>
      <c r="N43" s="413"/>
      <c r="O43" s="413"/>
      <c r="P43" s="413">
        <f>O43*G32</f>
        <v>0</v>
      </c>
    </row>
    <row r="44" spans="1:16" s="240" customFormat="1" ht="15.75" x14ac:dyDescent="0.25">
      <c r="A44" s="237"/>
      <c r="B44" s="242"/>
      <c r="C44" s="241"/>
      <c r="E44" s="241"/>
      <c r="F44" s="242"/>
      <c r="G44" s="241">
        <f t="shared" si="5"/>
        <v>3090</v>
      </c>
      <c r="H44" s="240">
        <f t="shared" si="5"/>
        <v>309</v>
      </c>
      <c r="I44" s="242"/>
      <c r="J44" s="242"/>
      <c r="M44" s="240">
        <f t="shared" si="3"/>
        <v>0</v>
      </c>
      <c r="N44" s="413"/>
      <c r="O44" s="413"/>
      <c r="P44" s="413">
        <f>O44*G33</f>
        <v>0</v>
      </c>
    </row>
    <row r="45" spans="1:16" s="240" customFormat="1" ht="15.75" x14ac:dyDescent="0.25">
      <c r="A45" s="237"/>
      <c r="B45" s="242"/>
      <c r="C45" s="241"/>
      <c r="E45" s="241"/>
      <c r="F45" s="242"/>
      <c r="G45" s="241">
        <f t="shared" si="5"/>
        <v>3090</v>
      </c>
      <c r="H45" s="240">
        <f t="shared" si="5"/>
        <v>309</v>
      </c>
      <c r="I45" s="242"/>
      <c r="J45" s="242"/>
      <c r="M45" s="240">
        <f t="shared" si="3"/>
        <v>0</v>
      </c>
      <c r="N45" s="413"/>
      <c r="O45" s="413"/>
      <c r="P45" s="413">
        <f>O45*G34</f>
        <v>0</v>
      </c>
    </row>
    <row r="46" spans="1:16" s="240" customFormat="1" ht="15.75" x14ac:dyDescent="0.25">
      <c r="A46" s="237"/>
      <c r="B46" s="242"/>
      <c r="C46" s="241"/>
      <c r="E46" s="241"/>
      <c r="F46" s="242"/>
      <c r="G46" s="241">
        <f t="shared" si="5"/>
        <v>3090</v>
      </c>
      <c r="H46" s="240">
        <f t="shared" si="5"/>
        <v>309</v>
      </c>
      <c r="I46" s="242"/>
      <c r="J46" s="242"/>
      <c r="M46" s="240">
        <f t="shared" si="3"/>
        <v>0</v>
      </c>
      <c r="N46" s="413"/>
      <c r="O46" s="413"/>
      <c r="P46" s="413">
        <f>O46*G35</f>
        <v>0</v>
      </c>
    </row>
    <row r="47" spans="1:16" s="240" customFormat="1" ht="15.75" x14ac:dyDescent="0.25">
      <c r="A47" s="237"/>
      <c r="B47" s="242"/>
      <c r="C47" s="241"/>
      <c r="E47" s="241"/>
      <c r="F47" s="242"/>
      <c r="G47" s="241">
        <f t="shared" si="5"/>
        <v>3090</v>
      </c>
      <c r="H47" s="240">
        <f t="shared" si="5"/>
        <v>309</v>
      </c>
      <c r="I47" s="242"/>
      <c r="J47" s="242"/>
      <c r="M47" s="240">
        <f t="shared" si="3"/>
        <v>0</v>
      </c>
      <c r="N47" s="413"/>
      <c r="O47" s="413"/>
      <c r="P47" s="413">
        <f>O47*G36</f>
        <v>0</v>
      </c>
    </row>
    <row r="48" spans="1:16" s="240" customFormat="1" ht="15.75" x14ac:dyDescent="0.25">
      <c r="A48" s="237"/>
      <c r="B48" s="242"/>
      <c r="C48" s="241"/>
      <c r="E48" s="241"/>
      <c r="F48" s="242"/>
      <c r="G48" s="241">
        <f t="shared" si="5"/>
        <v>3090</v>
      </c>
      <c r="H48" s="240">
        <f t="shared" si="5"/>
        <v>309</v>
      </c>
      <c r="I48" s="242"/>
      <c r="J48" s="242"/>
      <c r="M48" s="240">
        <f t="shared" si="3"/>
        <v>0</v>
      </c>
      <c r="N48" s="413"/>
      <c r="O48" s="413"/>
      <c r="P48" s="413"/>
    </row>
    <row r="49" spans="1:16" s="240" customFormat="1" ht="15.75" x14ac:dyDescent="0.25">
      <c r="A49" s="237"/>
      <c r="B49" s="242"/>
      <c r="C49" s="241"/>
      <c r="E49" s="241"/>
      <c r="F49" s="242"/>
      <c r="G49" s="241">
        <f t="shared" si="5"/>
        <v>3090</v>
      </c>
      <c r="H49" s="240">
        <f t="shared" si="5"/>
        <v>309</v>
      </c>
      <c r="I49" s="242"/>
      <c r="J49" s="242"/>
      <c r="M49" s="240">
        <f t="shared" si="3"/>
        <v>0</v>
      </c>
      <c r="N49" s="413"/>
      <c r="O49" s="413"/>
      <c r="P49" s="413">
        <f t="shared" ref="P49:P66" si="6">O49*G38</f>
        <v>0</v>
      </c>
    </row>
    <row r="50" spans="1:16" s="240" customFormat="1" ht="15.75" x14ac:dyDescent="0.25">
      <c r="A50" s="237"/>
      <c r="B50" s="242"/>
      <c r="C50" s="241"/>
      <c r="E50" s="241"/>
      <c r="F50" s="242"/>
      <c r="G50" s="241">
        <f t="shared" si="5"/>
        <v>3090</v>
      </c>
      <c r="H50" s="240">
        <f t="shared" si="5"/>
        <v>309</v>
      </c>
      <c r="I50" s="242"/>
      <c r="J50" s="242"/>
      <c r="M50" s="240">
        <f t="shared" si="3"/>
        <v>0</v>
      </c>
      <c r="N50" s="413"/>
      <c r="O50" s="413"/>
      <c r="P50" s="413">
        <f t="shared" si="6"/>
        <v>0</v>
      </c>
    </row>
    <row r="51" spans="1:16" s="240" customFormat="1" ht="15.75" x14ac:dyDescent="0.25">
      <c r="A51" s="237"/>
      <c r="B51" s="242"/>
      <c r="C51" s="241"/>
      <c r="E51" s="241"/>
      <c r="F51" s="242"/>
      <c r="G51" s="241">
        <f t="shared" si="5"/>
        <v>3090</v>
      </c>
      <c r="H51" s="240">
        <f t="shared" si="5"/>
        <v>309</v>
      </c>
      <c r="I51" s="242"/>
      <c r="J51" s="242"/>
      <c r="M51" s="240">
        <f t="shared" si="3"/>
        <v>0</v>
      </c>
      <c r="N51" s="413"/>
      <c r="O51" s="413"/>
      <c r="P51" s="413">
        <f t="shared" si="6"/>
        <v>0</v>
      </c>
    </row>
    <row r="52" spans="1:16" s="240" customFormat="1" ht="15" customHeight="1" x14ac:dyDescent="0.25">
      <c r="A52" s="237"/>
      <c r="B52" s="242"/>
      <c r="C52" s="241"/>
      <c r="E52" s="241"/>
      <c r="F52" s="242"/>
      <c r="G52" s="241">
        <f t="shared" si="5"/>
        <v>3090</v>
      </c>
      <c r="H52" s="240">
        <f t="shared" si="5"/>
        <v>309</v>
      </c>
      <c r="I52" s="242"/>
      <c r="J52" s="242"/>
      <c r="M52" s="240">
        <f t="shared" si="3"/>
        <v>0</v>
      </c>
      <c r="N52" s="413"/>
      <c r="O52" s="413"/>
      <c r="P52" s="413">
        <f t="shared" si="6"/>
        <v>0</v>
      </c>
    </row>
    <row r="53" spans="1:16" s="240" customFormat="1" ht="15.75" x14ac:dyDescent="0.25">
      <c r="A53" s="237"/>
      <c r="B53" s="242"/>
      <c r="C53" s="241"/>
      <c r="E53" s="241"/>
      <c r="F53" s="242"/>
      <c r="G53" s="241">
        <f t="shared" si="5"/>
        <v>3090</v>
      </c>
      <c r="H53" s="240">
        <f t="shared" si="5"/>
        <v>309</v>
      </c>
      <c r="I53" s="242"/>
      <c r="J53" s="242"/>
      <c r="M53" s="240">
        <f t="shared" si="3"/>
        <v>0</v>
      </c>
      <c r="N53" s="413"/>
      <c r="O53" s="413"/>
      <c r="P53" s="413">
        <f t="shared" si="6"/>
        <v>0</v>
      </c>
    </row>
    <row r="54" spans="1:16" s="240" customFormat="1" ht="15.75" x14ac:dyDescent="0.25">
      <c r="A54" s="237"/>
      <c r="C54" s="241"/>
      <c r="E54" s="241"/>
      <c r="G54" s="241">
        <f t="shared" si="5"/>
        <v>3090</v>
      </c>
      <c r="H54" s="240">
        <f t="shared" si="5"/>
        <v>309</v>
      </c>
      <c r="M54" s="240">
        <f t="shared" si="3"/>
        <v>0</v>
      </c>
      <c r="N54" s="413"/>
      <c r="O54" s="413"/>
      <c r="P54" s="413">
        <f t="shared" si="6"/>
        <v>0</v>
      </c>
    </row>
    <row r="55" spans="1:16" s="240" customFormat="1" ht="15.75" x14ac:dyDescent="0.25">
      <c r="A55" s="237"/>
      <c r="C55" s="241"/>
      <c r="E55" s="241"/>
      <c r="G55" s="241">
        <f t="shared" ref="G55:H70" si="7">G54-E55+C55</f>
        <v>3090</v>
      </c>
      <c r="H55" s="240">
        <f t="shared" si="7"/>
        <v>309</v>
      </c>
      <c r="M55" s="240">
        <f t="shared" si="3"/>
        <v>0</v>
      </c>
      <c r="N55" s="413"/>
      <c r="O55" s="413"/>
      <c r="P55" s="413">
        <f t="shared" si="6"/>
        <v>0</v>
      </c>
    </row>
    <row r="56" spans="1:16" s="240" customFormat="1" ht="15.75" x14ac:dyDescent="0.25">
      <c r="A56" s="237"/>
      <c r="C56" s="241"/>
      <c r="E56" s="241"/>
      <c r="G56" s="241">
        <f t="shared" si="7"/>
        <v>3090</v>
      </c>
      <c r="H56" s="240">
        <f t="shared" si="7"/>
        <v>309</v>
      </c>
      <c r="M56" s="240">
        <f t="shared" si="3"/>
        <v>0</v>
      </c>
      <c r="N56" s="413"/>
      <c r="O56" s="413"/>
      <c r="P56" s="413">
        <f t="shared" si="6"/>
        <v>0</v>
      </c>
    </row>
    <row r="57" spans="1:16" s="240" customFormat="1" ht="15.75" x14ac:dyDescent="0.25">
      <c r="A57" s="237"/>
      <c r="C57" s="241"/>
      <c r="E57" s="241"/>
      <c r="G57" s="241">
        <f t="shared" si="7"/>
        <v>3090</v>
      </c>
      <c r="H57" s="240">
        <f t="shared" si="7"/>
        <v>309</v>
      </c>
      <c r="N57" s="413"/>
      <c r="O57" s="413"/>
      <c r="P57" s="413">
        <f t="shared" si="6"/>
        <v>0</v>
      </c>
    </row>
    <row r="58" spans="1:16" s="240" customFormat="1" ht="15.75" x14ac:dyDescent="0.25">
      <c r="A58" s="237"/>
      <c r="C58" s="241"/>
      <c r="E58" s="241"/>
      <c r="G58" s="241">
        <f t="shared" si="7"/>
        <v>3090</v>
      </c>
      <c r="H58" s="240">
        <f t="shared" si="7"/>
        <v>309</v>
      </c>
      <c r="N58" s="413"/>
      <c r="O58" s="413"/>
      <c r="P58" s="413">
        <f t="shared" si="6"/>
        <v>0</v>
      </c>
    </row>
    <row r="59" spans="1:16" s="240" customFormat="1" ht="15.75" x14ac:dyDescent="0.25">
      <c r="A59" s="237"/>
      <c r="C59" s="241"/>
      <c r="E59" s="241"/>
      <c r="G59" s="241">
        <f t="shared" si="7"/>
        <v>3090</v>
      </c>
      <c r="H59" s="240">
        <f t="shared" si="7"/>
        <v>309</v>
      </c>
      <c r="N59" s="413"/>
      <c r="O59" s="413"/>
      <c r="P59" s="413">
        <f t="shared" si="6"/>
        <v>0</v>
      </c>
    </row>
    <row r="60" spans="1:16" s="240" customFormat="1" ht="15.75" x14ac:dyDescent="0.25">
      <c r="A60" s="237"/>
      <c r="C60" s="241"/>
      <c r="E60" s="241"/>
      <c r="G60" s="241">
        <f t="shared" si="7"/>
        <v>3090</v>
      </c>
      <c r="H60" s="240">
        <f t="shared" si="7"/>
        <v>309</v>
      </c>
      <c r="N60" s="413"/>
      <c r="O60" s="413"/>
      <c r="P60" s="413">
        <f t="shared" si="6"/>
        <v>0</v>
      </c>
    </row>
    <row r="61" spans="1:16" s="240" customFormat="1" ht="15.75" x14ac:dyDescent="0.25">
      <c r="A61" s="237"/>
      <c r="C61" s="241"/>
      <c r="E61" s="241"/>
      <c r="G61" s="241">
        <f t="shared" si="7"/>
        <v>3090</v>
      </c>
      <c r="H61" s="240">
        <f t="shared" si="7"/>
        <v>309</v>
      </c>
      <c r="N61" s="413"/>
      <c r="O61" s="413"/>
      <c r="P61" s="413">
        <f t="shared" si="6"/>
        <v>0</v>
      </c>
    </row>
    <row r="62" spans="1:16" s="240" customFormat="1" ht="15.75" x14ac:dyDescent="0.25">
      <c r="A62" s="237"/>
      <c r="C62" s="241"/>
      <c r="E62" s="241"/>
      <c r="G62" s="241">
        <f t="shared" si="7"/>
        <v>3090</v>
      </c>
      <c r="H62" s="240">
        <f t="shared" si="7"/>
        <v>309</v>
      </c>
      <c r="N62" s="413"/>
      <c r="O62" s="413"/>
      <c r="P62" s="413">
        <f t="shared" si="6"/>
        <v>0</v>
      </c>
    </row>
    <row r="63" spans="1:16" s="240" customFormat="1" ht="15.75" x14ac:dyDescent="0.25">
      <c r="A63" s="237"/>
      <c r="C63" s="241"/>
      <c r="E63" s="241"/>
      <c r="G63" s="241">
        <f t="shared" si="7"/>
        <v>3090</v>
      </c>
      <c r="H63" s="240">
        <f t="shared" si="7"/>
        <v>309</v>
      </c>
      <c r="N63" s="413"/>
      <c r="O63" s="413"/>
      <c r="P63" s="413">
        <f t="shared" si="6"/>
        <v>0</v>
      </c>
    </row>
    <row r="64" spans="1:16" s="240" customFormat="1" ht="15.75" x14ac:dyDescent="0.25">
      <c r="A64" s="237"/>
      <c r="C64" s="241"/>
      <c r="E64" s="241"/>
      <c r="G64" s="241">
        <f t="shared" si="7"/>
        <v>3090</v>
      </c>
      <c r="H64" s="240">
        <f t="shared" si="7"/>
        <v>309</v>
      </c>
      <c r="N64" s="413"/>
      <c r="O64" s="413"/>
      <c r="P64" s="413">
        <f t="shared" si="6"/>
        <v>0</v>
      </c>
    </row>
    <row r="65" spans="1:16" s="240" customFormat="1" ht="15.75" x14ac:dyDescent="0.25">
      <c r="A65" s="237"/>
      <c r="C65" s="241"/>
      <c r="E65" s="241"/>
      <c r="G65" s="241">
        <f t="shared" si="7"/>
        <v>3090</v>
      </c>
      <c r="H65" s="240">
        <f t="shared" si="7"/>
        <v>309</v>
      </c>
      <c r="N65" s="413"/>
      <c r="O65" s="413"/>
      <c r="P65" s="413">
        <f t="shared" si="6"/>
        <v>0</v>
      </c>
    </row>
    <row r="66" spans="1:16" s="240" customFormat="1" ht="15.75" x14ac:dyDescent="0.25">
      <c r="A66" s="237"/>
      <c r="C66" s="241"/>
      <c r="E66" s="241"/>
      <c r="G66" s="241">
        <f t="shared" si="7"/>
        <v>3090</v>
      </c>
      <c r="H66" s="240">
        <f t="shared" si="7"/>
        <v>309</v>
      </c>
      <c r="N66" s="413"/>
      <c r="O66" s="413"/>
      <c r="P66" s="413">
        <f t="shared" si="6"/>
        <v>0</v>
      </c>
    </row>
    <row r="67" spans="1:16" s="240" customFormat="1" ht="15.75" x14ac:dyDescent="0.25">
      <c r="A67" s="237"/>
      <c r="C67" s="241"/>
      <c r="E67" s="241"/>
      <c r="G67" s="241">
        <f t="shared" si="7"/>
        <v>3090</v>
      </c>
      <c r="H67" s="240">
        <f t="shared" si="7"/>
        <v>309</v>
      </c>
      <c r="N67" s="413"/>
      <c r="O67" s="413"/>
      <c r="P67" s="413"/>
    </row>
    <row r="68" spans="1:16" s="240" customFormat="1" ht="15.75" x14ac:dyDescent="0.25">
      <c r="A68" s="237"/>
      <c r="C68" s="241"/>
      <c r="E68" s="241"/>
      <c r="G68" s="241">
        <f t="shared" si="7"/>
        <v>3090</v>
      </c>
      <c r="H68" s="240">
        <f t="shared" si="7"/>
        <v>309</v>
      </c>
      <c r="N68" s="413"/>
      <c r="O68" s="413"/>
      <c r="P68" s="413">
        <f t="shared" ref="P68:P99" si="8">O68*G57</f>
        <v>0</v>
      </c>
    </row>
    <row r="69" spans="1:16" s="240" customFormat="1" ht="15.75" x14ac:dyDescent="0.25">
      <c r="A69" s="237"/>
      <c r="C69" s="241"/>
      <c r="E69" s="241"/>
      <c r="G69" s="241">
        <f t="shared" si="7"/>
        <v>3090</v>
      </c>
      <c r="H69" s="240">
        <f t="shared" si="7"/>
        <v>309</v>
      </c>
      <c r="N69" s="413"/>
      <c r="O69" s="413"/>
      <c r="P69" s="413">
        <f t="shared" si="8"/>
        <v>0</v>
      </c>
    </row>
    <row r="70" spans="1:16" s="240" customFormat="1" ht="15.75" x14ac:dyDescent="0.25">
      <c r="A70" s="237"/>
      <c r="C70" s="241"/>
      <c r="E70" s="241"/>
      <c r="G70" s="241">
        <f t="shared" si="7"/>
        <v>3090</v>
      </c>
      <c r="H70" s="240">
        <f t="shared" si="7"/>
        <v>309</v>
      </c>
      <c r="N70" s="413"/>
      <c r="O70" s="413"/>
      <c r="P70" s="413">
        <f t="shared" si="8"/>
        <v>0</v>
      </c>
    </row>
    <row r="71" spans="1:16" s="240" customFormat="1" ht="15.75" x14ac:dyDescent="0.25">
      <c r="A71" s="237"/>
      <c r="C71" s="241"/>
      <c r="E71" s="241"/>
      <c r="G71" s="241">
        <f t="shared" ref="G71:H86" si="9">G70-E71+C71</f>
        <v>3090</v>
      </c>
      <c r="H71" s="240">
        <f t="shared" si="9"/>
        <v>309</v>
      </c>
      <c r="N71" s="413"/>
      <c r="O71" s="413"/>
      <c r="P71" s="413">
        <f t="shared" si="8"/>
        <v>0</v>
      </c>
    </row>
    <row r="72" spans="1:16" s="240" customFormat="1" ht="15.75" x14ac:dyDescent="0.25">
      <c r="A72" s="184"/>
      <c r="B72" s="232"/>
      <c r="C72" s="451"/>
      <c r="D72" s="232"/>
      <c r="E72" s="451"/>
      <c r="F72" s="232"/>
      <c r="G72" s="451">
        <f t="shared" si="9"/>
        <v>3090</v>
      </c>
      <c r="H72" s="232">
        <f t="shared" si="9"/>
        <v>309</v>
      </c>
      <c r="I72" s="232"/>
      <c r="J72" s="232"/>
      <c r="L72" s="240" t="str">
        <f t="shared" ref="L72:L103" si="10">IF(D61&gt;0,D61," ")</f>
        <v xml:space="preserve"> </v>
      </c>
      <c r="N72" s="413"/>
      <c r="O72" s="413"/>
      <c r="P72" s="413">
        <f t="shared" si="8"/>
        <v>0</v>
      </c>
    </row>
    <row r="73" spans="1:16" s="240" customFormat="1" ht="15.75" x14ac:dyDescent="0.25">
      <c r="A73" s="184"/>
      <c r="B73" s="232"/>
      <c r="C73" s="451"/>
      <c r="D73" s="232"/>
      <c r="E73" s="451"/>
      <c r="F73" s="232"/>
      <c r="G73" s="451">
        <f t="shared" si="9"/>
        <v>3090</v>
      </c>
      <c r="H73" s="232">
        <f t="shared" si="9"/>
        <v>309</v>
      </c>
      <c r="I73" s="232"/>
      <c r="J73" s="232"/>
      <c r="L73" s="240" t="str">
        <f t="shared" si="10"/>
        <v xml:space="preserve"> </v>
      </c>
      <c r="N73" s="413"/>
      <c r="O73" s="413"/>
      <c r="P73" s="413">
        <f t="shared" si="8"/>
        <v>0</v>
      </c>
    </row>
    <row r="74" spans="1:16" s="240" customFormat="1" ht="15.75" x14ac:dyDescent="0.25">
      <c r="A74" s="184"/>
      <c r="B74" s="232"/>
      <c r="C74" s="451"/>
      <c r="D74" s="232"/>
      <c r="E74" s="451"/>
      <c r="F74" s="232"/>
      <c r="G74" s="451">
        <f t="shared" si="9"/>
        <v>3090</v>
      </c>
      <c r="H74" s="232">
        <f t="shared" si="9"/>
        <v>309</v>
      </c>
      <c r="I74" s="232"/>
      <c r="J74" s="232"/>
      <c r="L74" s="240" t="str">
        <f t="shared" si="10"/>
        <v xml:space="preserve"> </v>
      </c>
      <c r="N74" s="413"/>
      <c r="O74" s="413"/>
      <c r="P74" s="413">
        <f t="shared" si="8"/>
        <v>0</v>
      </c>
    </row>
    <row r="75" spans="1:16" s="240" customFormat="1" ht="15.75" x14ac:dyDescent="0.25">
      <c r="A75" s="184"/>
      <c r="B75" s="232"/>
      <c r="C75" s="451"/>
      <c r="D75" s="232"/>
      <c r="E75" s="451"/>
      <c r="F75" s="232"/>
      <c r="G75" s="451">
        <f t="shared" si="9"/>
        <v>3090</v>
      </c>
      <c r="H75" s="232">
        <f t="shared" si="9"/>
        <v>309</v>
      </c>
      <c r="I75" s="232"/>
      <c r="J75" s="232"/>
      <c r="L75" s="240" t="str">
        <f t="shared" si="10"/>
        <v xml:space="preserve"> </v>
      </c>
      <c r="N75" s="413"/>
      <c r="O75" s="413"/>
      <c r="P75" s="413">
        <f t="shared" si="8"/>
        <v>0</v>
      </c>
    </row>
    <row r="76" spans="1:16" s="240" customFormat="1" ht="15.75" x14ac:dyDescent="0.25">
      <c r="A76" s="184"/>
      <c r="B76" s="232"/>
      <c r="C76" s="451"/>
      <c r="D76" s="232"/>
      <c r="E76" s="451"/>
      <c r="F76" s="232"/>
      <c r="G76" s="451">
        <f t="shared" si="9"/>
        <v>3090</v>
      </c>
      <c r="H76" s="232">
        <f t="shared" si="9"/>
        <v>309</v>
      </c>
      <c r="I76" s="232"/>
      <c r="J76" s="232"/>
      <c r="L76" s="240" t="str">
        <f t="shared" si="10"/>
        <v xml:space="preserve"> </v>
      </c>
      <c r="N76" s="413"/>
      <c r="O76" s="413"/>
      <c r="P76" s="413">
        <f t="shared" si="8"/>
        <v>0</v>
      </c>
    </row>
    <row r="77" spans="1:16" s="240" customFormat="1" ht="15.75" x14ac:dyDescent="0.25">
      <c r="A77" s="184"/>
      <c r="B77" s="232"/>
      <c r="C77" s="451"/>
      <c r="D77" s="232"/>
      <c r="E77" s="451"/>
      <c r="F77" s="232"/>
      <c r="G77" s="451">
        <f t="shared" si="9"/>
        <v>3090</v>
      </c>
      <c r="H77" s="232">
        <f t="shared" si="9"/>
        <v>309</v>
      </c>
      <c r="I77" s="232"/>
      <c r="J77" s="232"/>
      <c r="L77" s="240" t="str">
        <f t="shared" si="10"/>
        <v xml:space="preserve"> </v>
      </c>
      <c r="N77" s="413"/>
      <c r="O77" s="413"/>
      <c r="P77" s="413">
        <f t="shared" si="8"/>
        <v>0</v>
      </c>
    </row>
    <row r="78" spans="1:16" s="240" customFormat="1" ht="15.75" x14ac:dyDescent="0.25">
      <c r="A78" s="184"/>
      <c r="B78" s="232"/>
      <c r="C78" s="451"/>
      <c r="D78" s="232"/>
      <c r="E78" s="451"/>
      <c r="F78" s="232"/>
      <c r="G78" s="451">
        <f t="shared" si="9"/>
        <v>3090</v>
      </c>
      <c r="H78" s="232">
        <f t="shared" si="9"/>
        <v>309</v>
      </c>
      <c r="I78" s="232"/>
      <c r="J78" s="232"/>
      <c r="L78" s="240" t="str">
        <f t="shared" si="10"/>
        <v xml:space="preserve"> </v>
      </c>
      <c r="N78" s="413"/>
      <c r="O78" s="413"/>
      <c r="P78" s="413">
        <f t="shared" si="8"/>
        <v>0</v>
      </c>
    </row>
    <row r="79" spans="1:16" s="240" customFormat="1" ht="15.75" x14ac:dyDescent="0.25">
      <c r="A79" s="184"/>
      <c r="B79" s="232"/>
      <c r="C79" s="451"/>
      <c r="D79" s="232"/>
      <c r="E79" s="451"/>
      <c r="F79" s="232"/>
      <c r="G79" s="451">
        <f t="shared" si="9"/>
        <v>3090</v>
      </c>
      <c r="H79" s="232">
        <f t="shared" si="9"/>
        <v>309</v>
      </c>
      <c r="I79" s="232"/>
      <c r="J79" s="232"/>
      <c r="L79" s="240" t="str">
        <f t="shared" si="10"/>
        <v xml:space="preserve"> </v>
      </c>
      <c r="N79" s="413"/>
      <c r="O79" s="413"/>
      <c r="P79" s="413">
        <f t="shared" si="8"/>
        <v>0</v>
      </c>
    </row>
    <row r="80" spans="1:16" s="240" customFormat="1" ht="15.75" x14ac:dyDescent="0.25">
      <c r="A80" s="184"/>
      <c r="B80" s="232"/>
      <c r="C80" s="451"/>
      <c r="D80" s="232"/>
      <c r="E80" s="451"/>
      <c r="F80" s="232"/>
      <c r="G80" s="451">
        <f t="shared" si="9"/>
        <v>3090</v>
      </c>
      <c r="H80" s="232">
        <f t="shared" si="9"/>
        <v>309</v>
      </c>
      <c r="I80" s="232"/>
      <c r="J80" s="232"/>
      <c r="L80" s="240" t="str">
        <f t="shared" si="10"/>
        <v xml:space="preserve"> </v>
      </c>
      <c r="N80" s="413"/>
      <c r="O80" s="413"/>
      <c r="P80" s="413">
        <f t="shared" si="8"/>
        <v>0</v>
      </c>
    </row>
    <row r="81" spans="1:16" s="240" customFormat="1" ht="15.75" x14ac:dyDescent="0.25">
      <c r="A81" s="184"/>
      <c r="B81" s="232"/>
      <c r="C81" s="451"/>
      <c r="D81" s="232"/>
      <c r="E81" s="451"/>
      <c r="F81" s="232"/>
      <c r="G81" s="451">
        <f t="shared" si="9"/>
        <v>3090</v>
      </c>
      <c r="H81" s="232">
        <f t="shared" si="9"/>
        <v>309</v>
      </c>
      <c r="I81" s="232"/>
      <c r="J81" s="232"/>
      <c r="L81" s="240" t="str">
        <f t="shared" si="10"/>
        <v xml:space="preserve"> </v>
      </c>
      <c r="N81" s="413"/>
      <c r="O81" s="413"/>
      <c r="P81" s="413">
        <f t="shared" si="8"/>
        <v>0</v>
      </c>
    </row>
    <row r="82" spans="1:16" s="240" customFormat="1" ht="15.75" x14ac:dyDescent="0.25">
      <c r="A82" s="184"/>
      <c r="B82" s="232"/>
      <c r="C82" s="451"/>
      <c r="D82" s="232"/>
      <c r="E82" s="451"/>
      <c r="F82" s="232"/>
      <c r="G82" s="451">
        <f t="shared" si="9"/>
        <v>3090</v>
      </c>
      <c r="H82" s="232">
        <f t="shared" si="9"/>
        <v>309</v>
      </c>
      <c r="I82" s="232"/>
      <c r="J82" s="232"/>
      <c r="L82" s="240" t="str">
        <f t="shared" si="10"/>
        <v xml:space="preserve"> </v>
      </c>
      <c r="N82" s="413"/>
      <c r="O82" s="413"/>
      <c r="P82" s="413">
        <f t="shared" si="8"/>
        <v>0</v>
      </c>
    </row>
    <row r="83" spans="1:16" s="172" customFormat="1" ht="15.75" x14ac:dyDescent="0.25">
      <c r="A83" s="184"/>
      <c r="B83" s="232"/>
      <c r="C83" s="451"/>
      <c r="D83" s="232"/>
      <c r="E83" s="451"/>
      <c r="F83" s="232"/>
      <c r="G83" s="451">
        <f t="shared" si="9"/>
        <v>3090</v>
      </c>
      <c r="H83" s="232">
        <f t="shared" si="9"/>
        <v>309</v>
      </c>
      <c r="I83" s="232"/>
      <c r="J83" s="232"/>
      <c r="K83" s="232"/>
      <c r="L83" s="232" t="str">
        <f t="shared" si="10"/>
        <v xml:space="preserve"> </v>
      </c>
      <c r="M83" s="232"/>
      <c r="N83" s="455"/>
      <c r="O83" s="455"/>
      <c r="P83" s="455">
        <f t="shared" si="8"/>
        <v>0</v>
      </c>
    </row>
    <row r="84" spans="1:16" s="172" customFormat="1" ht="15.75" x14ac:dyDescent="0.25">
      <c r="A84" s="184"/>
      <c r="B84" s="232"/>
      <c r="C84" s="451"/>
      <c r="D84" s="232"/>
      <c r="E84" s="451"/>
      <c r="F84" s="232"/>
      <c r="G84" s="451">
        <f t="shared" si="9"/>
        <v>3090</v>
      </c>
      <c r="H84" s="232">
        <f t="shared" si="9"/>
        <v>309</v>
      </c>
      <c r="I84" s="232"/>
      <c r="J84" s="232"/>
      <c r="K84" s="232"/>
      <c r="L84" s="232" t="str">
        <f t="shared" si="10"/>
        <v xml:space="preserve"> </v>
      </c>
      <c r="M84" s="232"/>
      <c r="N84" s="455"/>
      <c r="O84" s="455"/>
      <c r="P84" s="455">
        <f t="shared" si="8"/>
        <v>0</v>
      </c>
    </row>
    <row r="85" spans="1:16" s="172" customFormat="1" ht="15.75" x14ac:dyDescent="0.25">
      <c r="A85" s="184"/>
      <c r="B85" s="232"/>
      <c r="C85" s="451"/>
      <c r="D85" s="232"/>
      <c r="E85" s="451"/>
      <c r="F85" s="232"/>
      <c r="G85" s="451">
        <f t="shared" si="9"/>
        <v>3090</v>
      </c>
      <c r="H85" s="232">
        <f t="shared" si="9"/>
        <v>309</v>
      </c>
      <c r="I85" s="232"/>
      <c r="J85" s="232"/>
      <c r="K85" s="232"/>
      <c r="L85" s="232" t="str">
        <f t="shared" si="10"/>
        <v xml:space="preserve"> </v>
      </c>
      <c r="M85" s="232"/>
      <c r="N85" s="455"/>
      <c r="O85" s="455"/>
      <c r="P85" s="455">
        <f t="shared" si="8"/>
        <v>0</v>
      </c>
    </row>
    <row r="86" spans="1:16" s="172" customFormat="1" ht="15.75" x14ac:dyDescent="0.25">
      <c r="A86" s="184"/>
      <c r="B86" s="232"/>
      <c r="C86" s="451"/>
      <c r="D86" s="232"/>
      <c r="E86" s="451"/>
      <c r="F86" s="232"/>
      <c r="G86" s="451">
        <f t="shared" si="9"/>
        <v>3090</v>
      </c>
      <c r="H86" s="232">
        <f t="shared" si="9"/>
        <v>309</v>
      </c>
      <c r="I86" s="232"/>
      <c r="J86" s="232"/>
      <c r="K86" s="232"/>
      <c r="L86" s="232" t="str">
        <f t="shared" si="10"/>
        <v xml:space="preserve"> </v>
      </c>
      <c r="M86" s="232"/>
      <c r="N86" s="455"/>
      <c r="O86" s="455"/>
      <c r="P86" s="455">
        <f t="shared" si="8"/>
        <v>0</v>
      </c>
    </row>
    <row r="87" spans="1:16" s="172" customFormat="1" ht="15.75" x14ac:dyDescent="0.25">
      <c r="A87" s="184"/>
      <c r="B87" s="232"/>
      <c r="C87" s="451"/>
      <c r="D87" s="232"/>
      <c r="E87" s="451"/>
      <c r="F87" s="232"/>
      <c r="G87" s="451">
        <f t="shared" ref="G87:H102" si="11">G86-E87+C87</f>
        <v>3090</v>
      </c>
      <c r="H87" s="232">
        <f t="shared" si="11"/>
        <v>309</v>
      </c>
      <c r="I87" s="232"/>
      <c r="J87" s="232"/>
      <c r="K87" s="232"/>
      <c r="L87" s="232" t="str">
        <f t="shared" si="10"/>
        <v xml:space="preserve"> </v>
      </c>
      <c r="M87" s="232"/>
      <c r="N87" s="455"/>
      <c r="O87" s="455"/>
      <c r="P87" s="455">
        <f t="shared" si="8"/>
        <v>0</v>
      </c>
    </row>
    <row r="88" spans="1:16" s="172" customFormat="1" ht="15.75" x14ac:dyDescent="0.25">
      <c r="A88" s="184"/>
      <c r="B88" s="232"/>
      <c r="C88" s="451"/>
      <c r="D88" s="232"/>
      <c r="E88" s="451"/>
      <c r="F88" s="232"/>
      <c r="G88" s="451">
        <f t="shared" si="11"/>
        <v>3090</v>
      </c>
      <c r="H88" s="232">
        <f t="shared" si="11"/>
        <v>309</v>
      </c>
      <c r="I88" s="232"/>
      <c r="J88" s="232"/>
      <c r="K88" s="232"/>
      <c r="L88" s="232" t="str">
        <f t="shared" si="10"/>
        <v xml:space="preserve"> </v>
      </c>
      <c r="M88" s="232"/>
      <c r="N88" s="455"/>
      <c r="O88" s="455"/>
      <c r="P88" s="455">
        <f t="shared" si="8"/>
        <v>0</v>
      </c>
    </row>
    <row r="89" spans="1:16" s="172" customFormat="1" ht="15.75" x14ac:dyDescent="0.25">
      <c r="A89" s="184"/>
      <c r="B89" s="232"/>
      <c r="C89" s="451"/>
      <c r="D89" s="232"/>
      <c r="E89" s="451"/>
      <c r="F89" s="232"/>
      <c r="G89" s="451">
        <f t="shared" si="11"/>
        <v>3090</v>
      </c>
      <c r="H89" s="232">
        <f t="shared" si="11"/>
        <v>309</v>
      </c>
      <c r="I89" s="232"/>
      <c r="J89" s="232"/>
      <c r="K89" s="232"/>
      <c r="L89" s="232" t="str">
        <f t="shared" si="10"/>
        <v xml:space="preserve"> </v>
      </c>
      <c r="M89" s="232"/>
      <c r="N89" s="455"/>
      <c r="O89" s="455"/>
      <c r="P89" s="455">
        <f t="shared" si="8"/>
        <v>0</v>
      </c>
    </row>
    <row r="90" spans="1:16" s="172" customFormat="1" ht="15.75" x14ac:dyDescent="0.25">
      <c r="A90" s="184"/>
      <c r="B90" s="232"/>
      <c r="C90" s="451"/>
      <c r="D90" s="232"/>
      <c r="E90" s="451"/>
      <c r="F90" s="232"/>
      <c r="G90" s="451">
        <f t="shared" si="11"/>
        <v>3090</v>
      </c>
      <c r="H90" s="232">
        <f t="shared" si="11"/>
        <v>309</v>
      </c>
      <c r="I90" s="232"/>
      <c r="J90" s="232"/>
      <c r="K90" s="232"/>
      <c r="L90" s="232" t="str">
        <f t="shared" si="10"/>
        <v xml:space="preserve"> </v>
      </c>
      <c r="M90" s="232"/>
      <c r="N90" s="455"/>
      <c r="O90" s="455"/>
      <c r="P90" s="455">
        <f t="shared" si="8"/>
        <v>0</v>
      </c>
    </row>
    <row r="91" spans="1:16" s="172" customFormat="1" ht="15.75" x14ac:dyDescent="0.25">
      <c r="A91" s="184"/>
      <c r="B91" s="232"/>
      <c r="C91" s="451"/>
      <c r="D91" s="232"/>
      <c r="E91" s="451"/>
      <c r="F91" s="232"/>
      <c r="G91" s="451">
        <f t="shared" si="11"/>
        <v>3090</v>
      </c>
      <c r="H91" s="232">
        <f t="shared" si="11"/>
        <v>309</v>
      </c>
      <c r="I91" s="232"/>
      <c r="J91" s="232"/>
      <c r="K91" s="232"/>
      <c r="L91" s="232" t="str">
        <f t="shared" si="10"/>
        <v xml:space="preserve"> </v>
      </c>
      <c r="M91" s="232"/>
      <c r="N91" s="455"/>
      <c r="O91" s="455"/>
      <c r="P91" s="455">
        <f t="shared" si="8"/>
        <v>0</v>
      </c>
    </row>
    <row r="92" spans="1:16" s="172" customFormat="1" ht="15.75" x14ac:dyDescent="0.25">
      <c r="A92" s="184"/>
      <c r="B92" s="232"/>
      <c r="C92" s="451"/>
      <c r="D92" s="232"/>
      <c r="E92" s="451"/>
      <c r="F92" s="232"/>
      <c r="G92" s="451">
        <f t="shared" si="11"/>
        <v>3090</v>
      </c>
      <c r="H92" s="232">
        <f t="shared" si="11"/>
        <v>309</v>
      </c>
      <c r="I92" s="232"/>
      <c r="J92" s="232"/>
      <c r="K92" s="232"/>
      <c r="L92" s="232" t="str">
        <f t="shared" si="10"/>
        <v xml:space="preserve"> </v>
      </c>
      <c r="M92" s="232"/>
      <c r="N92" s="455"/>
      <c r="O92" s="455"/>
      <c r="P92" s="455">
        <f t="shared" si="8"/>
        <v>0</v>
      </c>
    </row>
    <row r="93" spans="1:16" s="172" customFormat="1" ht="15.75" x14ac:dyDescent="0.25">
      <c r="A93" s="184"/>
      <c r="B93" s="232"/>
      <c r="C93" s="451"/>
      <c r="D93" s="232"/>
      <c r="E93" s="451"/>
      <c r="F93" s="232"/>
      <c r="G93" s="451">
        <f t="shared" si="11"/>
        <v>3090</v>
      </c>
      <c r="H93" s="232">
        <f t="shared" si="11"/>
        <v>309</v>
      </c>
      <c r="I93" s="232"/>
      <c r="J93" s="232"/>
      <c r="K93" s="232"/>
      <c r="L93" s="232" t="str">
        <f t="shared" si="10"/>
        <v xml:space="preserve"> </v>
      </c>
      <c r="M93" s="232"/>
      <c r="N93" s="455"/>
      <c r="O93" s="455"/>
      <c r="P93" s="455">
        <f t="shared" si="8"/>
        <v>0</v>
      </c>
    </row>
    <row r="94" spans="1:16" s="172" customFormat="1" ht="15.75" x14ac:dyDescent="0.25">
      <c r="A94" s="184"/>
      <c r="B94" s="232"/>
      <c r="C94" s="451"/>
      <c r="D94" s="232"/>
      <c r="E94" s="451"/>
      <c r="F94" s="232"/>
      <c r="G94" s="451">
        <f t="shared" si="11"/>
        <v>3090</v>
      </c>
      <c r="H94" s="232">
        <f t="shared" si="11"/>
        <v>309</v>
      </c>
      <c r="I94" s="232"/>
      <c r="J94" s="232"/>
      <c r="K94" s="232"/>
      <c r="L94" s="232" t="str">
        <f t="shared" si="10"/>
        <v xml:space="preserve"> </v>
      </c>
      <c r="M94" s="232"/>
      <c r="N94" s="455"/>
      <c r="O94" s="455"/>
      <c r="P94" s="455">
        <f t="shared" si="8"/>
        <v>0</v>
      </c>
    </row>
    <row r="95" spans="1:16" s="172" customFormat="1" ht="15.75" x14ac:dyDescent="0.25">
      <c r="A95" s="184"/>
      <c r="B95" s="232"/>
      <c r="C95" s="451"/>
      <c r="D95" s="232"/>
      <c r="E95" s="451"/>
      <c r="F95" s="232"/>
      <c r="G95" s="451">
        <f t="shared" si="11"/>
        <v>3090</v>
      </c>
      <c r="H95" s="232">
        <f t="shared" si="11"/>
        <v>309</v>
      </c>
      <c r="I95" s="232"/>
      <c r="J95" s="232"/>
      <c r="K95" s="232"/>
      <c r="L95" s="232" t="str">
        <f t="shared" si="10"/>
        <v xml:space="preserve"> </v>
      </c>
      <c r="M95" s="232"/>
      <c r="N95" s="455"/>
      <c r="O95" s="455"/>
      <c r="P95" s="455">
        <f t="shared" si="8"/>
        <v>0</v>
      </c>
    </row>
    <row r="96" spans="1:16" s="172" customFormat="1" ht="15.75" x14ac:dyDescent="0.25">
      <c r="A96" s="184"/>
      <c r="B96" s="232"/>
      <c r="C96" s="451"/>
      <c r="D96" s="232"/>
      <c r="E96" s="451"/>
      <c r="F96" s="232"/>
      <c r="G96" s="451">
        <f t="shared" si="11"/>
        <v>3090</v>
      </c>
      <c r="H96" s="232">
        <f t="shared" si="11"/>
        <v>309</v>
      </c>
      <c r="I96" s="232"/>
      <c r="J96" s="232"/>
      <c r="K96" s="232"/>
      <c r="L96" s="232" t="str">
        <f t="shared" si="10"/>
        <v xml:space="preserve"> </v>
      </c>
      <c r="M96" s="232"/>
      <c r="N96" s="455"/>
      <c r="O96" s="455"/>
      <c r="P96" s="455">
        <f t="shared" si="8"/>
        <v>0</v>
      </c>
    </row>
    <row r="97" spans="1:16" s="172" customFormat="1" ht="15.75" x14ac:dyDescent="0.25">
      <c r="A97" s="184"/>
      <c r="B97" s="232"/>
      <c r="C97" s="451"/>
      <c r="D97" s="232"/>
      <c r="E97" s="451"/>
      <c r="F97" s="232"/>
      <c r="G97" s="451">
        <f t="shared" si="11"/>
        <v>3090</v>
      </c>
      <c r="H97" s="232">
        <f t="shared" si="11"/>
        <v>309</v>
      </c>
      <c r="I97" s="232"/>
      <c r="J97" s="232"/>
      <c r="K97" s="232"/>
      <c r="L97" s="232" t="str">
        <f t="shared" si="10"/>
        <v xml:space="preserve"> </v>
      </c>
      <c r="M97" s="232"/>
      <c r="N97" s="455"/>
      <c r="O97" s="455"/>
      <c r="P97" s="455">
        <f t="shared" si="8"/>
        <v>0</v>
      </c>
    </row>
    <row r="98" spans="1:16" s="172" customFormat="1" ht="15.75" x14ac:dyDescent="0.25">
      <c r="A98" s="184"/>
      <c r="B98" s="232"/>
      <c r="C98" s="451"/>
      <c r="D98" s="232"/>
      <c r="E98" s="451"/>
      <c r="F98" s="232"/>
      <c r="G98" s="451">
        <f t="shared" si="11"/>
        <v>3090</v>
      </c>
      <c r="H98" s="232">
        <f t="shared" si="11"/>
        <v>309</v>
      </c>
      <c r="I98" s="232"/>
      <c r="J98" s="232"/>
      <c r="K98" s="232"/>
      <c r="L98" s="232" t="str">
        <f t="shared" si="10"/>
        <v xml:space="preserve"> </v>
      </c>
      <c r="M98" s="232"/>
      <c r="N98" s="455"/>
      <c r="O98" s="455"/>
      <c r="P98" s="455">
        <f t="shared" si="8"/>
        <v>0</v>
      </c>
    </row>
    <row r="99" spans="1:16" s="172" customFormat="1" ht="15.75" x14ac:dyDescent="0.25">
      <c r="A99" s="184"/>
      <c r="B99" s="232"/>
      <c r="C99" s="451"/>
      <c r="D99" s="232"/>
      <c r="E99" s="451"/>
      <c r="F99" s="232"/>
      <c r="G99" s="451">
        <f t="shared" si="11"/>
        <v>3090</v>
      </c>
      <c r="H99" s="232">
        <f t="shared" si="11"/>
        <v>309</v>
      </c>
      <c r="I99" s="232"/>
      <c r="J99" s="232"/>
      <c r="K99" s="232"/>
      <c r="L99" s="232" t="str">
        <f t="shared" si="10"/>
        <v xml:space="preserve"> </v>
      </c>
      <c r="M99" s="232"/>
      <c r="N99" s="455"/>
      <c r="O99" s="455"/>
      <c r="P99" s="455">
        <f t="shared" si="8"/>
        <v>0</v>
      </c>
    </row>
    <row r="100" spans="1:16" s="172" customFormat="1" ht="15.75" x14ac:dyDescent="0.25">
      <c r="A100" s="184"/>
      <c r="B100" s="232"/>
      <c r="C100" s="451"/>
      <c r="D100" s="232"/>
      <c r="E100" s="451"/>
      <c r="F100" s="232"/>
      <c r="G100" s="451">
        <f t="shared" si="11"/>
        <v>3090</v>
      </c>
      <c r="H100" s="232">
        <f t="shared" si="11"/>
        <v>309</v>
      </c>
      <c r="I100" s="232"/>
      <c r="J100" s="232"/>
      <c r="K100" s="232"/>
      <c r="L100" s="232" t="str">
        <f t="shared" si="10"/>
        <v xml:space="preserve"> </v>
      </c>
      <c r="M100" s="232"/>
      <c r="N100" s="455"/>
      <c r="O100" s="455"/>
      <c r="P100" s="455">
        <f t="shared" ref="P100:P131" si="12">O100*G89</f>
        <v>0</v>
      </c>
    </row>
    <row r="101" spans="1:16" s="172" customFormat="1" ht="15.75" x14ac:dyDescent="0.25">
      <c r="A101" s="184"/>
      <c r="B101" s="232"/>
      <c r="C101" s="451"/>
      <c r="D101" s="232"/>
      <c r="E101" s="451"/>
      <c r="F101" s="232"/>
      <c r="G101" s="451">
        <f t="shared" si="11"/>
        <v>3090</v>
      </c>
      <c r="H101" s="232">
        <f t="shared" si="11"/>
        <v>309</v>
      </c>
      <c r="I101" s="232"/>
      <c r="J101" s="232"/>
      <c r="K101" s="232"/>
      <c r="L101" s="232" t="str">
        <f t="shared" si="10"/>
        <v xml:space="preserve"> </v>
      </c>
      <c r="M101" s="232"/>
      <c r="N101" s="455"/>
      <c r="O101" s="455"/>
      <c r="P101" s="455">
        <f t="shared" si="12"/>
        <v>0</v>
      </c>
    </row>
    <row r="102" spans="1:16" s="172" customFormat="1" ht="15.75" x14ac:dyDescent="0.25">
      <c r="A102" s="184"/>
      <c r="B102" s="232"/>
      <c r="C102" s="451"/>
      <c r="D102" s="232"/>
      <c r="E102" s="451"/>
      <c r="F102" s="232"/>
      <c r="G102" s="451">
        <f t="shared" si="11"/>
        <v>3090</v>
      </c>
      <c r="H102" s="232">
        <f t="shared" si="11"/>
        <v>309</v>
      </c>
      <c r="I102" s="232"/>
      <c r="J102" s="232"/>
      <c r="K102" s="232"/>
      <c r="L102" s="232" t="str">
        <f t="shared" si="10"/>
        <v xml:space="preserve"> </v>
      </c>
      <c r="M102" s="232"/>
      <c r="N102" s="455"/>
      <c r="O102" s="455"/>
      <c r="P102" s="455">
        <f t="shared" si="12"/>
        <v>0</v>
      </c>
    </row>
    <row r="103" spans="1:16" s="172" customFormat="1" ht="15.75" x14ac:dyDescent="0.25">
      <c r="A103" s="184"/>
      <c r="B103" s="232"/>
      <c r="C103" s="451"/>
      <c r="D103" s="232"/>
      <c r="E103" s="451"/>
      <c r="F103" s="232"/>
      <c r="G103" s="451">
        <f t="shared" ref="G103:H118" si="13">G102-E103+C103</f>
        <v>3090</v>
      </c>
      <c r="H103" s="232">
        <f t="shared" si="13"/>
        <v>309</v>
      </c>
      <c r="I103" s="232"/>
      <c r="J103" s="232"/>
      <c r="K103" s="232"/>
      <c r="L103" s="232" t="str">
        <f t="shared" si="10"/>
        <v xml:space="preserve"> </v>
      </c>
      <c r="M103" s="232"/>
      <c r="N103" s="455"/>
      <c r="O103" s="455"/>
      <c r="P103" s="455">
        <f t="shared" si="12"/>
        <v>0</v>
      </c>
    </row>
    <row r="104" spans="1:16" s="172" customFormat="1" ht="15.75" x14ac:dyDescent="0.25">
      <c r="A104" s="184"/>
      <c r="B104" s="232"/>
      <c r="C104" s="451"/>
      <c r="D104" s="232"/>
      <c r="E104" s="451"/>
      <c r="F104" s="232"/>
      <c r="G104" s="451">
        <f t="shared" si="13"/>
        <v>3090</v>
      </c>
      <c r="H104" s="232">
        <f t="shared" si="13"/>
        <v>309</v>
      </c>
      <c r="I104" s="232"/>
      <c r="J104" s="232"/>
      <c r="K104" s="232"/>
      <c r="L104" s="232" t="str">
        <f t="shared" ref="L104:L135" si="14">IF(D93&gt;0,D93," ")</f>
        <v xml:space="preserve"> </v>
      </c>
      <c r="M104" s="232"/>
      <c r="N104" s="455"/>
      <c r="O104" s="455"/>
      <c r="P104" s="455">
        <f t="shared" si="12"/>
        <v>0</v>
      </c>
    </row>
    <row r="105" spans="1:16" s="172" customFormat="1" ht="15.75" x14ac:dyDescent="0.25">
      <c r="A105" s="184"/>
      <c r="B105" s="232"/>
      <c r="C105" s="451"/>
      <c r="D105" s="232"/>
      <c r="E105" s="451"/>
      <c r="F105" s="232"/>
      <c r="G105" s="451">
        <f t="shared" si="13"/>
        <v>3090</v>
      </c>
      <c r="H105" s="232">
        <f t="shared" si="13"/>
        <v>309</v>
      </c>
      <c r="I105" s="232"/>
      <c r="J105" s="232"/>
      <c r="K105" s="232"/>
      <c r="L105" s="232" t="str">
        <f t="shared" si="14"/>
        <v xml:space="preserve"> </v>
      </c>
      <c r="M105" s="232"/>
      <c r="N105" s="455"/>
      <c r="O105" s="455"/>
      <c r="P105" s="455">
        <f t="shared" si="12"/>
        <v>0</v>
      </c>
    </row>
    <row r="106" spans="1:16" s="172" customFormat="1" ht="15.75" x14ac:dyDescent="0.25">
      <c r="A106" s="182"/>
      <c r="C106" s="171"/>
      <c r="E106" s="171"/>
      <c r="G106" s="451">
        <f t="shared" si="13"/>
        <v>3090</v>
      </c>
      <c r="H106" s="232">
        <f t="shared" si="13"/>
        <v>309</v>
      </c>
      <c r="I106" s="232"/>
      <c r="J106" s="232"/>
      <c r="K106" s="232"/>
      <c r="L106" s="232" t="str">
        <f t="shared" si="14"/>
        <v xml:space="preserve"> </v>
      </c>
      <c r="M106" s="232"/>
      <c r="N106" s="455"/>
      <c r="O106" s="455"/>
      <c r="P106" s="455">
        <f t="shared" si="12"/>
        <v>0</v>
      </c>
    </row>
    <row r="107" spans="1:16" s="172" customFormat="1" ht="15.75" x14ac:dyDescent="0.25">
      <c r="A107" s="182"/>
      <c r="C107" s="171"/>
      <c r="E107" s="171"/>
      <c r="G107" s="451">
        <f t="shared" si="13"/>
        <v>3090</v>
      </c>
      <c r="H107" s="232">
        <f t="shared" si="13"/>
        <v>309</v>
      </c>
      <c r="I107" s="232"/>
      <c r="J107" s="232"/>
      <c r="K107" s="232"/>
      <c r="L107" s="232" t="str">
        <f t="shared" si="14"/>
        <v xml:space="preserve"> </v>
      </c>
      <c r="M107" s="232"/>
      <c r="N107" s="455"/>
      <c r="O107" s="455"/>
      <c r="P107" s="455">
        <f t="shared" si="12"/>
        <v>0</v>
      </c>
    </row>
    <row r="108" spans="1:16" s="172" customFormat="1" ht="15.75" x14ac:dyDescent="0.25">
      <c r="A108" s="182"/>
      <c r="C108" s="171"/>
      <c r="E108" s="171"/>
      <c r="G108" s="451">
        <f t="shared" si="13"/>
        <v>3090</v>
      </c>
      <c r="H108" s="232">
        <f t="shared" si="13"/>
        <v>309</v>
      </c>
      <c r="I108" s="232"/>
      <c r="J108" s="232"/>
      <c r="K108" s="232"/>
      <c r="L108" s="232" t="str">
        <f t="shared" si="14"/>
        <v xml:space="preserve"> </v>
      </c>
      <c r="M108" s="232"/>
      <c r="N108" s="455"/>
      <c r="O108" s="455"/>
      <c r="P108" s="455">
        <f t="shared" si="12"/>
        <v>0</v>
      </c>
    </row>
    <row r="109" spans="1:16" s="172" customFormat="1" ht="15.75" x14ac:dyDescent="0.25">
      <c r="A109" s="182"/>
      <c r="C109" s="171"/>
      <c r="E109" s="171"/>
      <c r="G109" s="451">
        <f t="shared" si="13"/>
        <v>3090</v>
      </c>
      <c r="H109" s="232">
        <f t="shared" si="13"/>
        <v>309</v>
      </c>
      <c r="I109" s="232"/>
      <c r="J109" s="232"/>
      <c r="K109" s="232"/>
      <c r="L109" s="232" t="str">
        <f t="shared" si="14"/>
        <v xml:space="preserve"> </v>
      </c>
      <c r="M109" s="232"/>
      <c r="N109" s="455"/>
      <c r="O109" s="455"/>
      <c r="P109" s="455">
        <f t="shared" si="12"/>
        <v>0</v>
      </c>
    </row>
    <row r="110" spans="1:16" s="172" customFormat="1" ht="15.75" x14ac:dyDescent="0.25">
      <c r="A110" s="182"/>
      <c r="C110" s="171"/>
      <c r="E110" s="171"/>
      <c r="G110" s="451">
        <f t="shared" si="13"/>
        <v>3090</v>
      </c>
      <c r="H110" s="232">
        <f t="shared" si="13"/>
        <v>309</v>
      </c>
      <c r="I110" s="232"/>
      <c r="J110" s="232"/>
      <c r="K110" s="232"/>
      <c r="L110" s="232" t="str">
        <f t="shared" si="14"/>
        <v xml:space="preserve"> </v>
      </c>
      <c r="M110" s="232"/>
      <c r="N110" s="455"/>
      <c r="O110" s="455"/>
      <c r="P110" s="455">
        <f t="shared" si="12"/>
        <v>0</v>
      </c>
    </row>
    <row r="111" spans="1:16" s="172" customFormat="1" ht="15.75" x14ac:dyDescent="0.25">
      <c r="A111" s="182"/>
      <c r="C111" s="171"/>
      <c r="E111" s="171"/>
      <c r="G111" s="451">
        <f t="shared" si="13"/>
        <v>3090</v>
      </c>
      <c r="H111" s="232">
        <f t="shared" si="13"/>
        <v>309</v>
      </c>
      <c r="I111" s="232"/>
      <c r="J111" s="232"/>
      <c r="K111" s="232"/>
      <c r="L111" s="232" t="str">
        <f t="shared" si="14"/>
        <v xml:space="preserve"> </v>
      </c>
      <c r="M111" s="232"/>
      <c r="N111" s="455"/>
      <c r="O111" s="455"/>
      <c r="P111" s="455">
        <f t="shared" si="12"/>
        <v>0</v>
      </c>
    </row>
    <row r="112" spans="1:16" s="172" customFormat="1" ht="15.75" x14ac:dyDescent="0.25">
      <c r="A112" s="182"/>
      <c r="C112" s="451"/>
      <c r="E112" s="171"/>
      <c r="G112" s="451">
        <f t="shared" si="13"/>
        <v>3090</v>
      </c>
      <c r="H112" s="232">
        <f t="shared" si="13"/>
        <v>309</v>
      </c>
      <c r="I112" s="232"/>
      <c r="J112" s="232"/>
      <c r="K112" s="232"/>
      <c r="L112" s="232" t="str">
        <f t="shared" si="14"/>
        <v xml:space="preserve"> </v>
      </c>
      <c r="M112" s="232"/>
      <c r="N112" s="455"/>
      <c r="O112" s="455"/>
      <c r="P112" s="455">
        <f t="shared" si="12"/>
        <v>0</v>
      </c>
    </row>
    <row r="113" spans="1:16" s="172" customFormat="1" ht="15.75" x14ac:dyDescent="0.25">
      <c r="A113" s="182"/>
      <c r="C113" s="171"/>
      <c r="E113" s="171"/>
      <c r="G113" s="451">
        <f t="shared" si="13"/>
        <v>3090</v>
      </c>
      <c r="H113" s="232">
        <f t="shared" si="13"/>
        <v>309</v>
      </c>
      <c r="I113" s="232"/>
      <c r="J113" s="232"/>
      <c r="K113" s="232"/>
      <c r="L113" s="232" t="str">
        <f t="shared" si="14"/>
        <v xml:space="preserve"> </v>
      </c>
      <c r="M113" s="232"/>
      <c r="N113" s="455"/>
      <c r="O113" s="455"/>
      <c r="P113" s="455">
        <f t="shared" si="12"/>
        <v>0</v>
      </c>
    </row>
    <row r="114" spans="1:16" s="172" customFormat="1" ht="15.75" x14ac:dyDescent="0.25">
      <c r="A114" s="182"/>
      <c r="C114" s="171"/>
      <c r="E114" s="171"/>
      <c r="G114" s="451">
        <f t="shared" si="13"/>
        <v>3090</v>
      </c>
      <c r="H114" s="232">
        <f t="shared" si="13"/>
        <v>309</v>
      </c>
      <c r="I114" s="232"/>
      <c r="J114" s="232"/>
      <c r="K114" s="232"/>
      <c r="L114" s="232" t="str">
        <f t="shared" si="14"/>
        <v xml:space="preserve"> </v>
      </c>
      <c r="M114" s="232"/>
      <c r="N114" s="455"/>
      <c r="O114" s="455"/>
      <c r="P114" s="455">
        <f t="shared" si="12"/>
        <v>0</v>
      </c>
    </row>
    <row r="115" spans="1:16" s="172" customFormat="1" ht="15.75" x14ac:dyDescent="0.25">
      <c r="A115" s="182"/>
      <c r="C115" s="171"/>
      <c r="E115" s="171"/>
      <c r="G115" s="451">
        <f t="shared" si="13"/>
        <v>3090</v>
      </c>
      <c r="H115" s="232">
        <f t="shared" si="13"/>
        <v>309</v>
      </c>
      <c r="I115" s="232"/>
      <c r="J115" s="232"/>
      <c r="K115" s="232"/>
      <c r="L115" s="232" t="str">
        <f t="shared" si="14"/>
        <v xml:space="preserve"> </v>
      </c>
      <c r="M115" s="232"/>
      <c r="N115" s="455"/>
      <c r="O115" s="455"/>
      <c r="P115" s="455">
        <f t="shared" si="12"/>
        <v>0</v>
      </c>
    </row>
    <row r="116" spans="1:16" s="172" customFormat="1" ht="15.75" x14ac:dyDescent="0.25">
      <c r="A116" s="182"/>
      <c r="C116" s="171"/>
      <c r="E116" s="171"/>
      <c r="G116" s="451">
        <f t="shared" si="13"/>
        <v>3090</v>
      </c>
      <c r="H116" s="232">
        <f t="shared" si="13"/>
        <v>309</v>
      </c>
      <c r="I116" s="232"/>
      <c r="J116" s="232"/>
      <c r="K116" s="232"/>
      <c r="L116" s="232" t="str">
        <f t="shared" si="14"/>
        <v xml:space="preserve"> </v>
      </c>
      <c r="M116" s="232"/>
      <c r="N116" s="455"/>
      <c r="O116" s="455"/>
      <c r="P116" s="455">
        <f t="shared" si="12"/>
        <v>0</v>
      </c>
    </row>
    <row r="117" spans="1:16" s="172" customFormat="1" ht="15.75" x14ac:dyDescent="0.25">
      <c r="A117" s="182"/>
      <c r="C117" s="171"/>
      <c r="E117" s="171"/>
      <c r="G117" s="451">
        <f t="shared" si="13"/>
        <v>3090</v>
      </c>
      <c r="H117" s="232">
        <f t="shared" si="13"/>
        <v>309</v>
      </c>
      <c r="I117" s="232"/>
      <c r="J117" s="232"/>
      <c r="L117" s="232" t="str">
        <f t="shared" si="14"/>
        <v xml:space="preserve"> </v>
      </c>
      <c r="N117" s="454"/>
      <c r="O117" s="454"/>
      <c r="P117" s="455">
        <f t="shared" si="12"/>
        <v>0</v>
      </c>
    </row>
    <row r="118" spans="1:16" s="172" customFormat="1" ht="15.75" x14ac:dyDescent="0.25">
      <c r="A118" s="182"/>
      <c r="C118" s="171"/>
      <c r="E118" s="171"/>
      <c r="G118" s="451">
        <f t="shared" si="13"/>
        <v>3090</v>
      </c>
      <c r="H118" s="232">
        <f t="shared" si="13"/>
        <v>309</v>
      </c>
      <c r="I118" s="232"/>
      <c r="J118" s="232"/>
      <c r="L118" s="232" t="str">
        <f t="shared" si="14"/>
        <v xml:space="preserve"> </v>
      </c>
      <c r="N118" s="454"/>
      <c r="O118" s="454"/>
      <c r="P118" s="455">
        <f t="shared" si="12"/>
        <v>0</v>
      </c>
    </row>
    <row r="119" spans="1:16" s="172" customFormat="1" ht="15.75" x14ac:dyDescent="0.25">
      <c r="A119" s="182"/>
      <c r="C119" s="171"/>
      <c r="E119" s="171"/>
      <c r="G119" s="451">
        <f t="shared" ref="G119:H134" si="15">G118-E119+C119</f>
        <v>3090</v>
      </c>
      <c r="H119" s="232">
        <f t="shared" si="15"/>
        <v>309</v>
      </c>
      <c r="I119" s="232"/>
      <c r="J119" s="232"/>
      <c r="L119" s="232" t="str">
        <f t="shared" si="14"/>
        <v xml:space="preserve"> </v>
      </c>
      <c r="N119" s="454"/>
      <c r="O119" s="454"/>
      <c r="P119" s="455">
        <f t="shared" si="12"/>
        <v>0</v>
      </c>
    </row>
    <row r="120" spans="1:16" s="172" customFormat="1" ht="15.75" x14ac:dyDescent="0.25">
      <c r="A120" s="182"/>
      <c r="C120" s="171"/>
      <c r="E120" s="171"/>
      <c r="G120" s="451">
        <f t="shared" si="15"/>
        <v>3090</v>
      </c>
      <c r="H120" s="232">
        <f t="shared" si="15"/>
        <v>309</v>
      </c>
      <c r="I120" s="232"/>
      <c r="J120" s="232"/>
      <c r="L120" s="232" t="str">
        <f t="shared" si="14"/>
        <v xml:space="preserve"> </v>
      </c>
      <c r="N120" s="454"/>
      <c r="O120" s="454"/>
      <c r="P120" s="455">
        <f t="shared" si="12"/>
        <v>0</v>
      </c>
    </row>
    <row r="121" spans="1:16" s="172" customFormat="1" ht="15.75" x14ac:dyDescent="0.25">
      <c r="A121" s="182"/>
      <c r="C121" s="171"/>
      <c r="E121" s="171"/>
      <c r="G121" s="451">
        <f t="shared" si="15"/>
        <v>3090</v>
      </c>
      <c r="H121" s="232">
        <f t="shared" si="15"/>
        <v>309</v>
      </c>
      <c r="I121" s="232"/>
      <c r="J121" s="232"/>
      <c r="L121" s="232" t="str">
        <f t="shared" si="14"/>
        <v xml:space="preserve"> </v>
      </c>
      <c r="N121" s="454"/>
      <c r="O121" s="454"/>
      <c r="P121" s="455">
        <f t="shared" si="12"/>
        <v>0</v>
      </c>
    </row>
    <row r="122" spans="1:16" s="172" customFormat="1" ht="15.75" x14ac:dyDescent="0.25">
      <c r="A122" s="182"/>
      <c r="C122" s="457"/>
      <c r="E122" s="171"/>
      <c r="G122" s="451">
        <f t="shared" si="15"/>
        <v>3090</v>
      </c>
      <c r="H122" s="232">
        <f t="shared" si="15"/>
        <v>309</v>
      </c>
      <c r="I122" s="232"/>
      <c r="J122" s="232"/>
      <c r="L122" s="232" t="str">
        <f t="shared" si="14"/>
        <v xml:space="preserve"> </v>
      </c>
      <c r="N122" s="454"/>
      <c r="O122" s="454"/>
      <c r="P122" s="455">
        <f t="shared" si="12"/>
        <v>0</v>
      </c>
    </row>
    <row r="123" spans="1:16" s="172" customFormat="1" ht="15.75" x14ac:dyDescent="0.25">
      <c r="A123" s="182"/>
      <c r="C123" s="171"/>
      <c r="E123" s="171"/>
      <c r="G123" s="451">
        <f t="shared" si="15"/>
        <v>3090</v>
      </c>
      <c r="H123" s="232">
        <f t="shared" si="15"/>
        <v>309</v>
      </c>
      <c r="I123" s="232"/>
      <c r="J123" s="232"/>
      <c r="L123" s="232" t="str">
        <f t="shared" si="14"/>
        <v xml:space="preserve"> </v>
      </c>
      <c r="N123" s="454"/>
      <c r="O123" s="454"/>
      <c r="P123" s="455">
        <f t="shared" si="12"/>
        <v>0</v>
      </c>
    </row>
    <row r="124" spans="1:16" s="172" customFormat="1" ht="15.75" x14ac:dyDescent="0.25">
      <c r="A124" s="182"/>
      <c r="C124" s="171"/>
      <c r="E124" s="171"/>
      <c r="G124" s="451">
        <f t="shared" si="15"/>
        <v>3090</v>
      </c>
      <c r="H124" s="232">
        <f t="shared" si="15"/>
        <v>309</v>
      </c>
      <c r="I124" s="232"/>
      <c r="J124" s="232"/>
      <c r="L124" s="232" t="str">
        <f t="shared" si="14"/>
        <v xml:space="preserve"> </v>
      </c>
      <c r="N124" s="454"/>
      <c r="O124" s="454"/>
      <c r="P124" s="455">
        <f t="shared" si="12"/>
        <v>0</v>
      </c>
    </row>
    <row r="125" spans="1:16" s="172" customFormat="1" ht="15.75" x14ac:dyDescent="0.25">
      <c r="A125" s="182"/>
      <c r="C125" s="171"/>
      <c r="E125" s="171"/>
      <c r="G125" s="451">
        <f t="shared" si="15"/>
        <v>3090</v>
      </c>
      <c r="H125" s="232">
        <f t="shared" si="15"/>
        <v>309</v>
      </c>
      <c r="I125" s="232"/>
      <c r="J125" s="232"/>
      <c r="L125" s="232" t="str">
        <f t="shared" si="14"/>
        <v xml:space="preserve"> </v>
      </c>
      <c r="N125" s="454"/>
      <c r="O125" s="454"/>
      <c r="P125" s="455">
        <f t="shared" si="12"/>
        <v>0</v>
      </c>
    </row>
    <row r="126" spans="1:16" s="172" customFormat="1" ht="15.75" x14ac:dyDescent="0.25">
      <c r="A126" s="182"/>
      <c r="C126" s="171"/>
      <c r="E126" s="171"/>
      <c r="G126" s="451">
        <f t="shared" si="15"/>
        <v>3090</v>
      </c>
      <c r="H126" s="232">
        <f t="shared" si="15"/>
        <v>309</v>
      </c>
      <c r="I126" s="232"/>
      <c r="J126" s="232"/>
      <c r="L126" s="232" t="str">
        <f t="shared" si="14"/>
        <v xml:space="preserve"> </v>
      </c>
      <c r="N126" s="454"/>
      <c r="O126" s="454"/>
      <c r="P126" s="455">
        <f t="shared" si="12"/>
        <v>0</v>
      </c>
    </row>
    <row r="127" spans="1:16" s="172" customFormat="1" ht="15.75" x14ac:dyDescent="0.25">
      <c r="A127" s="182"/>
      <c r="C127" s="171"/>
      <c r="E127" s="171"/>
      <c r="G127" s="451">
        <f t="shared" si="15"/>
        <v>3090</v>
      </c>
      <c r="H127" s="232">
        <f t="shared" si="15"/>
        <v>309</v>
      </c>
      <c r="I127" s="232"/>
      <c r="J127" s="232"/>
      <c r="L127" s="232" t="str">
        <f t="shared" si="14"/>
        <v xml:space="preserve"> </v>
      </c>
      <c r="N127" s="454"/>
      <c r="O127" s="454"/>
      <c r="P127" s="455">
        <f t="shared" si="12"/>
        <v>0</v>
      </c>
    </row>
    <row r="128" spans="1:16" s="172" customFormat="1" ht="15.75" x14ac:dyDescent="0.25">
      <c r="A128" s="182"/>
      <c r="C128" s="171"/>
      <c r="E128" s="171"/>
      <c r="G128" s="451">
        <f t="shared" si="15"/>
        <v>3090</v>
      </c>
      <c r="H128" s="232">
        <f t="shared" si="15"/>
        <v>309</v>
      </c>
      <c r="I128" s="232"/>
      <c r="J128" s="232"/>
      <c r="L128" s="232" t="str">
        <f t="shared" si="14"/>
        <v xml:space="preserve"> </v>
      </c>
      <c r="N128" s="454"/>
      <c r="O128" s="454"/>
      <c r="P128" s="455">
        <f t="shared" si="12"/>
        <v>0</v>
      </c>
    </row>
    <row r="129" spans="1:16" s="172" customFormat="1" ht="15.75" x14ac:dyDescent="0.25">
      <c r="A129" s="182"/>
      <c r="C129" s="171"/>
      <c r="E129" s="171"/>
      <c r="G129" s="451">
        <f t="shared" si="15"/>
        <v>3090</v>
      </c>
      <c r="H129" s="232">
        <f t="shared" si="15"/>
        <v>309</v>
      </c>
      <c r="I129" s="232"/>
      <c r="J129" s="232"/>
      <c r="L129" s="232" t="str">
        <f t="shared" si="14"/>
        <v xml:space="preserve"> </v>
      </c>
      <c r="N129" s="454"/>
      <c r="O129" s="454"/>
      <c r="P129" s="455">
        <f t="shared" si="12"/>
        <v>0</v>
      </c>
    </row>
    <row r="130" spans="1:16" s="172" customFormat="1" ht="15.75" x14ac:dyDescent="0.25">
      <c r="A130" s="182"/>
      <c r="C130" s="171"/>
      <c r="E130" s="171"/>
      <c r="G130" s="451">
        <f t="shared" si="15"/>
        <v>3090</v>
      </c>
      <c r="H130" s="232">
        <f t="shared" si="15"/>
        <v>309</v>
      </c>
      <c r="I130" s="232"/>
      <c r="J130" s="232"/>
      <c r="L130" s="232" t="str">
        <f t="shared" si="14"/>
        <v xml:space="preserve"> </v>
      </c>
      <c r="N130" s="454"/>
      <c r="O130" s="454"/>
      <c r="P130" s="455">
        <f t="shared" si="12"/>
        <v>0</v>
      </c>
    </row>
    <row r="131" spans="1:16" s="172" customFormat="1" ht="15.75" x14ac:dyDescent="0.25">
      <c r="A131" s="182"/>
      <c r="C131" s="171"/>
      <c r="E131" s="171"/>
      <c r="G131" s="451">
        <f t="shared" si="15"/>
        <v>3090</v>
      </c>
      <c r="H131" s="232">
        <f t="shared" si="15"/>
        <v>309</v>
      </c>
      <c r="I131" s="232"/>
      <c r="J131" s="232"/>
      <c r="L131" s="232" t="str">
        <f t="shared" si="14"/>
        <v xml:space="preserve"> </v>
      </c>
      <c r="N131" s="454"/>
      <c r="O131" s="454"/>
      <c r="P131" s="455">
        <f t="shared" si="12"/>
        <v>0</v>
      </c>
    </row>
    <row r="132" spans="1:16" s="172" customFormat="1" ht="15.75" x14ac:dyDescent="0.25">
      <c r="A132" s="182"/>
      <c r="C132" s="171"/>
      <c r="E132" s="171"/>
      <c r="G132" s="451">
        <f t="shared" si="15"/>
        <v>3090</v>
      </c>
      <c r="H132" s="232">
        <f t="shared" si="15"/>
        <v>309</v>
      </c>
      <c r="I132" s="232"/>
      <c r="J132" s="232"/>
      <c r="L132" s="232" t="str">
        <f t="shared" si="14"/>
        <v xml:space="preserve"> </v>
      </c>
      <c r="N132" s="454"/>
      <c r="O132" s="454"/>
      <c r="P132" s="455">
        <f t="shared" ref="P132:P163" si="16">O132*G121</f>
        <v>0</v>
      </c>
    </row>
    <row r="133" spans="1:16" s="172" customFormat="1" ht="15.75" x14ac:dyDescent="0.25">
      <c r="A133" s="182"/>
      <c r="C133" s="171"/>
      <c r="E133" s="171"/>
      <c r="G133" s="451">
        <f t="shared" si="15"/>
        <v>3090</v>
      </c>
      <c r="H133" s="232">
        <f t="shared" si="15"/>
        <v>309</v>
      </c>
      <c r="I133" s="232"/>
      <c r="J133" s="232"/>
      <c r="L133" s="232" t="str">
        <f t="shared" si="14"/>
        <v xml:space="preserve"> </v>
      </c>
      <c r="N133" s="454"/>
      <c r="O133" s="454"/>
      <c r="P133" s="455">
        <f t="shared" si="16"/>
        <v>0</v>
      </c>
    </row>
    <row r="134" spans="1:16" s="172" customFormat="1" ht="15.75" x14ac:dyDescent="0.25">
      <c r="A134" s="182"/>
      <c r="C134" s="171"/>
      <c r="E134" s="171"/>
      <c r="G134" s="451">
        <f t="shared" si="15"/>
        <v>3090</v>
      </c>
      <c r="H134" s="232">
        <f t="shared" si="15"/>
        <v>309</v>
      </c>
      <c r="I134" s="232"/>
      <c r="J134" s="232"/>
      <c r="L134" s="232" t="str">
        <f t="shared" si="14"/>
        <v xml:space="preserve"> </v>
      </c>
      <c r="N134" s="454"/>
      <c r="O134" s="454"/>
      <c r="P134" s="455">
        <f t="shared" si="16"/>
        <v>0</v>
      </c>
    </row>
    <row r="135" spans="1:16" s="172" customFormat="1" ht="15.75" x14ac:dyDescent="0.25">
      <c r="A135" s="182"/>
      <c r="C135" s="171"/>
      <c r="E135" s="171"/>
      <c r="G135" s="451">
        <f t="shared" ref="G135:H150" si="17">G134-E135+C135</f>
        <v>3090</v>
      </c>
      <c r="H135" s="232">
        <f t="shared" si="17"/>
        <v>309</v>
      </c>
      <c r="I135" s="232"/>
      <c r="J135" s="232"/>
      <c r="L135" s="232" t="str">
        <f t="shared" si="14"/>
        <v xml:space="preserve"> </v>
      </c>
      <c r="N135" s="454"/>
      <c r="O135" s="454"/>
      <c r="P135" s="455">
        <f t="shared" si="16"/>
        <v>0</v>
      </c>
    </row>
    <row r="136" spans="1:16" s="172" customFormat="1" ht="15.75" x14ac:dyDescent="0.25">
      <c r="A136" s="182"/>
      <c r="C136" s="171"/>
      <c r="E136" s="171"/>
      <c r="G136" s="451">
        <f t="shared" si="17"/>
        <v>3090</v>
      </c>
      <c r="H136" s="232">
        <f t="shared" si="17"/>
        <v>309</v>
      </c>
      <c r="I136" s="232"/>
      <c r="J136" s="232"/>
      <c r="L136" s="232" t="str">
        <f t="shared" ref="L136:L151" si="18">IF(D125&gt;0,D125," ")</f>
        <v xml:space="preserve"> </v>
      </c>
      <c r="N136" s="454"/>
      <c r="O136" s="454"/>
      <c r="P136" s="455">
        <f t="shared" si="16"/>
        <v>0</v>
      </c>
    </row>
    <row r="137" spans="1:16" s="172" customFormat="1" ht="15.75" x14ac:dyDescent="0.25">
      <c r="A137" s="182"/>
      <c r="C137" s="171"/>
      <c r="E137" s="171"/>
      <c r="G137" s="451">
        <f t="shared" si="17"/>
        <v>3090</v>
      </c>
      <c r="H137" s="232">
        <f t="shared" si="17"/>
        <v>309</v>
      </c>
      <c r="I137" s="232"/>
      <c r="J137" s="232"/>
      <c r="L137" s="232" t="str">
        <f t="shared" si="18"/>
        <v xml:space="preserve"> </v>
      </c>
      <c r="N137" s="454"/>
      <c r="O137" s="454"/>
      <c r="P137" s="455">
        <f t="shared" si="16"/>
        <v>0</v>
      </c>
    </row>
    <row r="138" spans="1:16" s="172" customFormat="1" ht="15.75" x14ac:dyDescent="0.25">
      <c r="A138" s="182"/>
      <c r="C138" s="171"/>
      <c r="E138" s="171"/>
      <c r="G138" s="451">
        <f t="shared" si="17"/>
        <v>3090</v>
      </c>
      <c r="H138" s="232">
        <f t="shared" si="17"/>
        <v>309</v>
      </c>
      <c r="I138" s="232"/>
      <c r="J138" s="232"/>
      <c r="L138" s="232" t="str">
        <f t="shared" si="18"/>
        <v xml:space="preserve"> </v>
      </c>
      <c r="N138" s="454"/>
      <c r="O138" s="454"/>
      <c r="P138" s="455">
        <f t="shared" si="16"/>
        <v>0</v>
      </c>
    </row>
    <row r="139" spans="1:16" s="172" customFormat="1" ht="15.75" x14ac:dyDescent="0.25">
      <c r="A139" s="182"/>
      <c r="C139" s="171"/>
      <c r="E139" s="171"/>
      <c r="G139" s="451">
        <f t="shared" si="17"/>
        <v>3090</v>
      </c>
      <c r="H139" s="232">
        <f t="shared" si="17"/>
        <v>309</v>
      </c>
      <c r="I139" s="232"/>
      <c r="J139" s="232"/>
      <c r="L139" s="232" t="str">
        <f t="shared" si="18"/>
        <v xml:space="preserve"> </v>
      </c>
      <c r="N139" s="454"/>
      <c r="O139" s="454"/>
      <c r="P139" s="455">
        <f t="shared" si="16"/>
        <v>0</v>
      </c>
    </row>
    <row r="140" spans="1:16" s="172" customFormat="1" ht="15.75" x14ac:dyDescent="0.25">
      <c r="A140" s="182"/>
      <c r="C140" s="171"/>
      <c r="E140" s="171"/>
      <c r="G140" s="451">
        <f t="shared" si="17"/>
        <v>3090</v>
      </c>
      <c r="H140" s="232">
        <f t="shared" si="17"/>
        <v>309</v>
      </c>
      <c r="I140" s="232"/>
      <c r="J140" s="232"/>
      <c r="L140" s="232" t="str">
        <f t="shared" si="18"/>
        <v xml:space="preserve"> </v>
      </c>
      <c r="N140" s="454"/>
      <c r="O140" s="454"/>
      <c r="P140" s="455">
        <f t="shared" si="16"/>
        <v>0</v>
      </c>
    </row>
    <row r="141" spans="1:16" s="172" customFormat="1" ht="15.75" x14ac:dyDescent="0.25">
      <c r="A141" s="182"/>
      <c r="C141" s="457"/>
      <c r="E141" s="171"/>
      <c r="G141" s="451">
        <f t="shared" si="17"/>
        <v>3090</v>
      </c>
      <c r="H141" s="232">
        <f t="shared" si="17"/>
        <v>309</v>
      </c>
      <c r="I141" s="232"/>
      <c r="J141" s="232"/>
      <c r="L141" s="232" t="str">
        <f t="shared" si="18"/>
        <v xml:space="preserve"> </v>
      </c>
      <c r="N141" s="454"/>
      <c r="O141" s="454"/>
      <c r="P141" s="455">
        <f t="shared" si="16"/>
        <v>0</v>
      </c>
    </row>
    <row r="142" spans="1:16" s="172" customFormat="1" ht="15.75" x14ac:dyDescent="0.25">
      <c r="A142" s="182"/>
      <c r="C142" s="171"/>
      <c r="E142" s="171"/>
      <c r="G142" s="451">
        <f t="shared" si="17"/>
        <v>3090</v>
      </c>
      <c r="H142" s="232">
        <f t="shared" si="17"/>
        <v>309</v>
      </c>
      <c r="I142" s="232"/>
      <c r="J142" s="232"/>
      <c r="L142" s="232" t="str">
        <f t="shared" si="18"/>
        <v xml:space="preserve"> </v>
      </c>
      <c r="N142" s="454"/>
      <c r="O142" s="454"/>
      <c r="P142" s="455">
        <f t="shared" si="16"/>
        <v>0</v>
      </c>
    </row>
    <row r="143" spans="1:16" s="172" customFormat="1" ht="15.75" x14ac:dyDescent="0.25">
      <c r="A143" s="182"/>
      <c r="C143" s="171"/>
      <c r="E143" s="171"/>
      <c r="G143" s="451">
        <f t="shared" si="17"/>
        <v>3090</v>
      </c>
      <c r="H143" s="232">
        <f t="shared" si="17"/>
        <v>309</v>
      </c>
      <c r="I143" s="232"/>
      <c r="J143" s="232"/>
      <c r="L143" s="232" t="str">
        <f t="shared" si="18"/>
        <v xml:space="preserve"> </v>
      </c>
      <c r="N143" s="454"/>
      <c r="O143" s="454"/>
      <c r="P143" s="455">
        <f t="shared" si="16"/>
        <v>0</v>
      </c>
    </row>
    <row r="144" spans="1:16" s="172" customFormat="1" ht="15.75" x14ac:dyDescent="0.25">
      <c r="A144" s="182"/>
      <c r="C144" s="171"/>
      <c r="E144" s="171"/>
      <c r="G144" s="451">
        <f t="shared" si="17"/>
        <v>3090</v>
      </c>
      <c r="H144" s="232">
        <f t="shared" si="17"/>
        <v>309</v>
      </c>
      <c r="I144" s="232"/>
      <c r="J144" s="232"/>
      <c r="L144" s="232" t="str">
        <f t="shared" si="18"/>
        <v xml:space="preserve"> </v>
      </c>
      <c r="N144" s="454"/>
      <c r="O144" s="454"/>
      <c r="P144" s="455">
        <f t="shared" si="16"/>
        <v>0</v>
      </c>
    </row>
    <row r="145" spans="1:16" s="172" customFormat="1" ht="15.75" x14ac:dyDescent="0.25">
      <c r="A145" s="182"/>
      <c r="C145" s="171"/>
      <c r="E145" s="171"/>
      <c r="G145" s="451">
        <f t="shared" si="17"/>
        <v>3090</v>
      </c>
      <c r="H145" s="232">
        <f t="shared" si="17"/>
        <v>309</v>
      </c>
      <c r="I145" s="232"/>
      <c r="J145" s="232"/>
      <c r="L145" s="232" t="str">
        <f t="shared" si="18"/>
        <v xml:space="preserve"> </v>
      </c>
      <c r="N145" s="454"/>
      <c r="O145" s="454"/>
      <c r="P145" s="455">
        <f t="shared" si="16"/>
        <v>0</v>
      </c>
    </row>
    <row r="146" spans="1:16" s="172" customFormat="1" ht="15.75" x14ac:dyDescent="0.25">
      <c r="A146" s="182"/>
      <c r="C146" s="171"/>
      <c r="E146" s="171"/>
      <c r="G146" s="451">
        <f t="shared" si="17"/>
        <v>3090</v>
      </c>
      <c r="H146" s="232">
        <f t="shared" si="17"/>
        <v>309</v>
      </c>
      <c r="I146" s="232"/>
      <c r="J146" s="232"/>
      <c r="L146" s="232" t="str">
        <f t="shared" si="18"/>
        <v xml:space="preserve"> </v>
      </c>
      <c r="N146" s="454"/>
      <c r="O146" s="454"/>
      <c r="P146" s="455">
        <f t="shared" si="16"/>
        <v>0</v>
      </c>
    </row>
    <row r="147" spans="1:16" s="172" customFormat="1" ht="15.75" x14ac:dyDescent="0.25">
      <c r="A147" s="182"/>
      <c r="C147" s="171"/>
      <c r="E147" s="171"/>
      <c r="G147" s="451">
        <f t="shared" si="17"/>
        <v>3090</v>
      </c>
      <c r="H147" s="232">
        <f t="shared" si="17"/>
        <v>309</v>
      </c>
      <c r="I147" s="232"/>
      <c r="J147" s="232"/>
      <c r="L147" s="232" t="str">
        <f t="shared" si="18"/>
        <v xml:space="preserve"> </v>
      </c>
      <c r="N147" s="454"/>
      <c r="O147" s="454"/>
      <c r="P147" s="455">
        <f t="shared" si="16"/>
        <v>0</v>
      </c>
    </row>
    <row r="148" spans="1:16" s="172" customFormat="1" ht="15.75" x14ac:dyDescent="0.25">
      <c r="A148" s="182"/>
      <c r="C148" s="171"/>
      <c r="E148" s="171"/>
      <c r="G148" s="451">
        <f t="shared" si="17"/>
        <v>3090</v>
      </c>
      <c r="H148" s="232">
        <f t="shared" si="17"/>
        <v>309</v>
      </c>
      <c r="I148" s="232"/>
      <c r="J148" s="232"/>
      <c r="L148" s="232" t="str">
        <f t="shared" si="18"/>
        <v xml:space="preserve"> </v>
      </c>
      <c r="N148" s="454"/>
      <c r="O148" s="454"/>
      <c r="P148" s="455">
        <f t="shared" si="16"/>
        <v>0</v>
      </c>
    </row>
    <row r="149" spans="1:16" s="172" customFormat="1" ht="15.75" x14ac:dyDescent="0.25">
      <c r="A149" s="182"/>
      <c r="C149" s="171"/>
      <c r="E149" s="171"/>
      <c r="G149" s="451">
        <f t="shared" si="17"/>
        <v>3090</v>
      </c>
      <c r="H149" s="232">
        <f t="shared" si="17"/>
        <v>309</v>
      </c>
      <c r="I149" s="232"/>
      <c r="J149" s="232"/>
      <c r="L149" s="232" t="str">
        <f t="shared" si="18"/>
        <v xml:space="preserve"> </v>
      </c>
      <c r="N149" s="454"/>
      <c r="O149" s="454"/>
      <c r="P149" s="455">
        <f t="shared" si="16"/>
        <v>0</v>
      </c>
    </row>
    <row r="150" spans="1:16" s="172" customFormat="1" ht="15.75" x14ac:dyDescent="0.25">
      <c r="A150" s="182"/>
      <c r="C150" s="171"/>
      <c r="E150" s="171"/>
      <c r="G150" s="451">
        <f t="shared" si="17"/>
        <v>3090</v>
      </c>
      <c r="H150" s="232">
        <f t="shared" si="17"/>
        <v>309</v>
      </c>
      <c r="I150" s="232"/>
      <c r="J150" s="232"/>
      <c r="L150" s="232" t="str">
        <f t="shared" si="18"/>
        <v xml:space="preserve"> </v>
      </c>
      <c r="N150" s="454"/>
      <c r="O150" s="454"/>
      <c r="P150" s="455">
        <f t="shared" si="16"/>
        <v>0</v>
      </c>
    </row>
    <row r="151" spans="1:16" s="172" customFormat="1" ht="15.75" x14ac:dyDescent="0.25">
      <c r="A151" s="182"/>
      <c r="C151" s="171"/>
      <c r="E151" s="171"/>
      <c r="G151" s="451">
        <f t="shared" ref="G151:H166" si="19">G150-E151+C151</f>
        <v>3090</v>
      </c>
      <c r="H151" s="232">
        <f t="shared" si="19"/>
        <v>309</v>
      </c>
      <c r="I151" s="232"/>
      <c r="J151" s="232"/>
      <c r="L151" s="232" t="str">
        <f t="shared" si="18"/>
        <v xml:space="preserve"> </v>
      </c>
      <c r="N151" s="454"/>
      <c r="O151" s="454"/>
      <c r="P151" s="455">
        <f t="shared" si="16"/>
        <v>0</v>
      </c>
    </row>
    <row r="152" spans="1:16" s="172" customFormat="1" ht="15.75" x14ac:dyDescent="0.25">
      <c r="A152" s="182"/>
      <c r="C152" s="171"/>
      <c r="E152" s="171"/>
      <c r="G152" s="451">
        <f t="shared" si="19"/>
        <v>3090</v>
      </c>
      <c r="H152" s="232">
        <f t="shared" si="19"/>
        <v>309</v>
      </c>
      <c r="I152" s="232"/>
      <c r="J152" s="232"/>
      <c r="L152" s="232"/>
      <c r="N152" s="454"/>
      <c r="O152" s="454"/>
      <c r="P152" s="455">
        <f t="shared" si="16"/>
        <v>0</v>
      </c>
    </row>
    <row r="153" spans="1:16" s="172" customFormat="1" ht="15.75" x14ac:dyDescent="0.25">
      <c r="A153" s="182"/>
      <c r="C153" s="171"/>
      <c r="E153" s="171"/>
      <c r="G153" s="451">
        <f t="shared" si="19"/>
        <v>3090</v>
      </c>
      <c r="H153" s="232">
        <f t="shared" si="19"/>
        <v>309</v>
      </c>
      <c r="I153" s="232"/>
      <c r="J153" s="232"/>
      <c r="L153" s="232" t="str">
        <f t="shared" ref="L153:L184" si="20">IF(D142&gt;0,D142," ")</f>
        <v xml:space="preserve"> </v>
      </c>
      <c r="N153" s="454"/>
      <c r="O153" s="454"/>
      <c r="P153" s="455">
        <f t="shared" si="16"/>
        <v>0</v>
      </c>
    </row>
    <row r="154" spans="1:16" s="172" customFormat="1" ht="15.75" x14ac:dyDescent="0.25">
      <c r="A154" s="182"/>
      <c r="C154" s="171"/>
      <c r="E154" s="171"/>
      <c r="G154" s="451">
        <f t="shared" si="19"/>
        <v>3090</v>
      </c>
      <c r="H154" s="232">
        <f t="shared" si="19"/>
        <v>309</v>
      </c>
      <c r="I154" s="232"/>
      <c r="J154" s="232"/>
      <c r="L154" s="232" t="str">
        <f t="shared" si="20"/>
        <v xml:space="preserve"> </v>
      </c>
      <c r="N154" s="454"/>
      <c r="O154" s="454"/>
      <c r="P154" s="455">
        <f t="shared" si="16"/>
        <v>0</v>
      </c>
    </row>
    <row r="155" spans="1:16" s="172" customFormat="1" ht="15.75" x14ac:dyDescent="0.25">
      <c r="A155" s="182"/>
      <c r="C155" s="171"/>
      <c r="E155" s="171"/>
      <c r="G155" s="451">
        <f t="shared" si="19"/>
        <v>3090</v>
      </c>
      <c r="H155" s="232">
        <f t="shared" si="19"/>
        <v>309</v>
      </c>
      <c r="I155" s="232"/>
      <c r="J155" s="232"/>
      <c r="L155" s="232" t="str">
        <f t="shared" si="20"/>
        <v xml:space="preserve"> </v>
      </c>
      <c r="N155" s="454"/>
      <c r="O155" s="454"/>
      <c r="P155" s="455">
        <f t="shared" si="16"/>
        <v>0</v>
      </c>
    </row>
    <row r="156" spans="1:16" s="172" customFormat="1" ht="15.75" x14ac:dyDescent="0.25">
      <c r="A156" s="182"/>
      <c r="C156" s="171"/>
      <c r="E156" s="171"/>
      <c r="G156" s="451">
        <f t="shared" si="19"/>
        <v>3090</v>
      </c>
      <c r="H156" s="232">
        <f t="shared" si="19"/>
        <v>309</v>
      </c>
      <c r="I156" s="232"/>
      <c r="J156" s="232"/>
      <c r="L156" s="232" t="str">
        <f t="shared" si="20"/>
        <v xml:space="preserve"> </v>
      </c>
      <c r="N156" s="454"/>
      <c r="O156" s="454"/>
      <c r="P156" s="455">
        <f t="shared" si="16"/>
        <v>0</v>
      </c>
    </row>
    <row r="157" spans="1:16" s="172" customFormat="1" ht="15.75" x14ac:dyDescent="0.25">
      <c r="A157" s="182"/>
      <c r="C157" s="171"/>
      <c r="E157" s="171"/>
      <c r="G157" s="451">
        <f t="shared" si="19"/>
        <v>3090</v>
      </c>
      <c r="H157" s="232">
        <f t="shared" si="19"/>
        <v>309</v>
      </c>
      <c r="I157" s="232"/>
      <c r="J157" s="232"/>
      <c r="L157" s="232" t="str">
        <f t="shared" si="20"/>
        <v xml:space="preserve"> </v>
      </c>
      <c r="N157" s="454"/>
      <c r="O157" s="454"/>
      <c r="P157" s="455">
        <f t="shared" si="16"/>
        <v>0</v>
      </c>
    </row>
    <row r="158" spans="1:16" s="172" customFormat="1" ht="15.75" x14ac:dyDescent="0.25">
      <c r="A158" s="182"/>
      <c r="C158" s="171"/>
      <c r="E158" s="171"/>
      <c r="G158" s="451">
        <f t="shared" si="19"/>
        <v>3090</v>
      </c>
      <c r="H158" s="232">
        <f t="shared" si="19"/>
        <v>309</v>
      </c>
      <c r="I158" s="232"/>
      <c r="J158" s="232"/>
      <c r="L158" s="232" t="str">
        <f t="shared" si="20"/>
        <v xml:space="preserve"> </v>
      </c>
      <c r="N158" s="454"/>
      <c r="O158" s="454"/>
      <c r="P158" s="455">
        <f t="shared" si="16"/>
        <v>0</v>
      </c>
    </row>
    <row r="159" spans="1:16" s="172" customFormat="1" ht="15.75" x14ac:dyDescent="0.25">
      <c r="A159" s="182"/>
      <c r="C159" s="171"/>
      <c r="E159" s="171"/>
      <c r="G159" s="451">
        <f t="shared" si="19"/>
        <v>3090</v>
      </c>
      <c r="H159" s="232">
        <f t="shared" si="19"/>
        <v>309</v>
      </c>
      <c r="I159" s="232"/>
      <c r="J159" s="232"/>
      <c r="L159" s="232" t="str">
        <f t="shared" si="20"/>
        <v xml:space="preserve"> </v>
      </c>
      <c r="N159" s="454"/>
      <c r="O159" s="454"/>
      <c r="P159" s="455">
        <f t="shared" si="16"/>
        <v>0</v>
      </c>
    </row>
    <row r="160" spans="1:16" s="172" customFormat="1" ht="15.75" x14ac:dyDescent="0.25">
      <c r="A160" s="182"/>
      <c r="C160" s="171"/>
      <c r="E160" s="171"/>
      <c r="G160" s="451">
        <f t="shared" si="19"/>
        <v>3090</v>
      </c>
      <c r="H160" s="232">
        <f t="shared" si="19"/>
        <v>309</v>
      </c>
      <c r="I160" s="232"/>
      <c r="J160" s="232"/>
      <c r="L160" s="232" t="str">
        <f t="shared" si="20"/>
        <v xml:space="preserve"> </v>
      </c>
      <c r="N160" s="454"/>
      <c r="O160" s="454"/>
      <c r="P160" s="455">
        <f t="shared" si="16"/>
        <v>0</v>
      </c>
    </row>
    <row r="161" spans="1:16" s="172" customFormat="1" ht="15.75" x14ac:dyDescent="0.25">
      <c r="A161" s="182"/>
      <c r="C161" s="457"/>
      <c r="E161" s="171"/>
      <c r="G161" s="451">
        <f t="shared" si="19"/>
        <v>3090</v>
      </c>
      <c r="H161" s="232">
        <f t="shared" si="19"/>
        <v>309</v>
      </c>
      <c r="I161" s="232"/>
      <c r="J161" s="232"/>
      <c r="L161" s="232" t="str">
        <f t="shared" si="20"/>
        <v xml:space="preserve"> </v>
      </c>
      <c r="N161" s="454"/>
      <c r="O161" s="454"/>
      <c r="P161" s="455">
        <f t="shared" si="16"/>
        <v>0</v>
      </c>
    </row>
    <row r="162" spans="1:16" s="172" customFormat="1" ht="15.75" x14ac:dyDescent="0.25">
      <c r="A162" s="182"/>
      <c r="C162" s="171"/>
      <c r="E162" s="171"/>
      <c r="G162" s="451">
        <f t="shared" si="19"/>
        <v>3090</v>
      </c>
      <c r="H162" s="232">
        <f t="shared" si="19"/>
        <v>309</v>
      </c>
      <c r="I162" s="232"/>
      <c r="J162" s="232"/>
      <c r="L162" s="232" t="str">
        <f t="shared" si="20"/>
        <v xml:space="preserve"> </v>
      </c>
      <c r="N162" s="454"/>
      <c r="O162" s="454"/>
      <c r="P162" s="455">
        <f t="shared" si="16"/>
        <v>0</v>
      </c>
    </row>
    <row r="163" spans="1:16" s="172" customFormat="1" ht="15.75" x14ac:dyDescent="0.25">
      <c r="A163" s="182"/>
      <c r="C163" s="171"/>
      <c r="E163" s="171"/>
      <c r="G163" s="451">
        <f t="shared" si="19"/>
        <v>3090</v>
      </c>
      <c r="H163" s="232">
        <f t="shared" si="19"/>
        <v>309</v>
      </c>
      <c r="I163" s="232"/>
      <c r="J163" s="232"/>
      <c r="L163" s="232" t="str">
        <f t="shared" si="20"/>
        <v xml:space="preserve"> </v>
      </c>
      <c r="N163" s="454"/>
      <c r="O163" s="454"/>
      <c r="P163" s="455">
        <f t="shared" si="16"/>
        <v>0</v>
      </c>
    </row>
    <row r="164" spans="1:16" s="172" customFormat="1" ht="15.75" x14ac:dyDescent="0.25">
      <c r="A164" s="182"/>
      <c r="C164" s="171"/>
      <c r="E164" s="171"/>
      <c r="G164" s="451">
        <f t="shared" si="19"/>
        <v>3090</v>
      </c>
      <c r="H164" s="232">
        <f t="shared" si="19"/>
        <v>309</v>
      </c>
      <c r="I164" s="232"/>
      <c r="J164" s="232"/>
      <c r="L164" s="232" t="str">
        <f t="shared" si="20"/>
        <v xml:space="preserve"> </v>
      </c>
      <c r="N164" s="454"/>
      <c r="O164" s="454"/>
      <c r="P164" s="455">
        <f t="shared" ref="P164:P195" si="21">O164*G153</f>
        <v>0</v>
      </c>
    </row>
    <row r="165" spans="1:16" s="172" customFormat="1" ht="15.75" x14ac:dyDescent="0.25">
      <c r="A165" s="182"/>
      <c r="C165" s="171"/>
      <c r="E165" s="171"/>
      <c r="G165" s="451">
        <f t="shared" si="19"/>
        <v>3090</v>
      </c>
      <c r="H165" s="232">
        <f t="shared" si="19"/>
        <v>309</v>
      </c>
      <c r="I165" s="232"/>
      <c r="J165" s="232"/>
      <c r="L165" s="232" t="str">
        <f t="shared" si="20"/>
        <v xml:space="preserve"> </v>
      </c>
      <c r="N165" s="454"/>
      <c r="O165" s="454"/>
      <c r="P165" s="455">
        <f t="shared" si="21"/>
        <v>0</v>
      </c>
    </row>
    <row r="166" spans="1:16" s="172" customFormat="1" ht="15.75" x14ac:dyDescent="0.25">
      <c r="A166" s="182"/>
      <c r="C166" s="171"/>
      <c r="E166" s="171"/>
      <c r="G166" s="451">
        <f t="shared" si="19"/>
        <v>3090</v>
      </c>
      <c r="H166" s="232">
        <f t="shared" si="19"/>
        <v>309</v>
      </c>
      <c r="I166" s="232"/>
      <c r="J166" s="232"/>
      <c r="L166" s="232" t="str">
        <f t="shared" si="20"/>
        <v xml:space="preserve"> </v>
      </c>
      <c r="N166" s="454"/>
      <c r="O166" s="454"/>
      <c r="P166" s="455">
        <f t="shared" si="21"/>
        <v>0</v>
      </c>
    </row>
    <row r="167" spans="1:16" s="172" customFormat="1" ht="15.75" x14ac:dyDescent="0.25">
      <c r="A167" s="182"/>
      <c r="C167" s="171"/>
      <c r="E167" s="171"/>
      <c r="G167" s="451">
        <f t="shared" ref="G167:H182" si="22">G166-E167+C167</f>
        <v>3090</v>
      </c>
      <c r="H167" s="232">
        <f t="shared" si="22"/>
        <v>309</v>
      </c>
      <c r="I167" s="232"/>
      <c r="J167" s="232"/>
      <c r="L167" s="232" t="str">
        <f t="shared" si="20"/>
        <v xml:space="preserve"> </v>
      </c>
      <c r="N167" s="454"/>
      <c r="O167" s="454"/>
      <c r="P167" s="455">
        <f t="shared" si="21"/>
        <v>0</v>
      </c>
    </row>
    <row r="168" spans="1:16" s="172" customFormat="1" ht="15.75" x14ac:dyDescent="0.25">
      <c r="A168" s="182"/>
      <c r="C168" s="171"/>
      <c r="E168" s="171"/>
      <c r="G168" s="451">
        <f t="shared" si="22"/>
        <v>3090</v>
      </c>
      <c r="H168" s="232">
        <f t="shared" si="22"/>
        <v>309</v>
      </c>
      <c r="I168" s="232"/>
      <c r="J168" s="232"/>
      <c r="L168" s="232" t="str">
        <f t="shared" si="20"/>
        <v xml:space="preserve"> </v>
      </c>
      <c r="N168" s="454"/>
      <c r="O168" s="454"/>
      <c r="P168" s="455">
        <f t="shared" si="21"/>
        <v>0</v>
      </c>
    </row>
    <row r="169" spans="1:16" s="172" customFormat="1" ht="15.75" x14ac:dyDescent="0.25">
      <c r="A169" s="182"/>
      <c r="C169" s="171"/>
      <c r="E169" s="171"/>
      <c r="G169" s="451">
        <f t="shared" si="22"/>
        <v>3090</v>
      </c>
      <c r="H169" s="232">
        <f t="shared" si="22"/>
        <v>309</v>
      </c>
      <c r="I169" s="232"/>
      <c r="J169" s="232"/>
      <c r="L169" s="232" t="str">
        <f t="shared" si="20"/>
        <v xml:space="preserve"> </v>
      </c>
      <c r="N169" s="454"/>
      <c r="O169" s="454"/>
      <c r="P169" s="455">
        <f t="shared" si="21"/>
        <v>0</v>
      </c>
    </row>
    <row r="170" spans="1:16" s="172" customFormat="1" ht="15.75" x14ac:dyDescent="0.25">
      <c r="A170" s="182"/>
      <c r="C170" s="171"/>
      <c r="E170" s="171"/>
      <c r="G170" s="451">
        <f t="shared" si="22"/>
        <v>3090</v>
      </c>
      <c r="H170" s="232">
        <f t="shared" si="22"/>
        <v>309</v>
      </c>
      <c r="I170" s="232"/>
      <c r="J170" s="232"/>
      <c r="L170" s="232" t="str">
        <f t="shared" si="20"/>
        <v xml:space="preserve"> </v>
      </c>
      <c r="N170" s="454"/>
      <c r="O170" s="454"/>
      <c r="P170" s="455">
        <f t="shared" si="21"/>
        <v>0</v>
      </c>
    </row>
    <row r="171" spans="1:16" s="172" customFormat="1" ht="15.75" x14ac:dyDescent="0.25">
      <c r="A171" s="182"/>
      <c r="C171" s="171"/>
      <c r="E171" s="171"/>
      <c r="G171" s="451">
        <f t="shared" si="22"/>
        <v>3090</v>
      </c>
      <c r="H171" s="232">
        <f t="shared" si="22"/>
        <v>309</v>
      </c>
      <c r="I171" s="232"/>
      <c r="J171" s="232"/>
      <c r="L171" s="232" t="str">
        <f t="shared" si="20"/>
        <v xml:space="preserve"> </v>
      </c>
      <c r="N171" s="454"/>
      <c r="O171" s="454"/>
      <c r="P171" s="455">
        <f t="shared" si="21"/>
        <v>0</v>
      </c>
    </row>
    <row r="172" spans="1:16" s="172" customFormat="1" ht="15.75" x14ac:dyDescent="0.25">
      <c r="A172" s="182"/>
      <c r="C172" s="171"/>
      <c r="E172" s="171"/>
      <c r="G172" s="451">
        <f t="shared" si="22"/>
        <v>3090</v>
      </c>
      <c r="H172" s="232">
        <f t="shared" si="22"/>
        <v>309</v>
      </c>
      <c r="I172" s="232"/>
      <c r="J172" s="232"/>
      <c r="L172" s="232" t="str">
        <f t="shared" si="20"/>
        <v xml:space="preserve"> </v>
      </c>
      <c r="N172" s="454"/>
      <c r="O172" s="454"/>
      <c r="P172" s="455">
        <f t="shared" si="21"/>
        <v>0</v>
      </c>
    </row>
    <row r="173" spans="1:16" s="172" customFormat="1" ht="15.75" x14ac:dyDescent="0.25">
      <c r="A173" s="182"/>
      <c r="C173" s="171"/>
      <c r="E173" s="171"/>
      <c r="G173" s="451">
        <f t="shared" si="22"/>
        <v>3090</v>
      </c>
      <c r="H173" s="232">
        <f t="shared" si="22"/>
        <v>309</v>
      </c>
      <c r="I173" s="232"/>
      <c r="J173" s="232"/>
      <c r="L173" s="232" t="str">
        <f t="shared" si="20"/>
        <v xml:space="preserve"> </v>
      </c>
      <c r="N173" s="454"/>
      <c r="O173" s="454"/>
      <c r="P173" s="455">
        <f t="shared" si="21"/>
        <v>0</v>
      </c>
    </row>
    <row r="174" spans="1:16" s="172" customFormat="1" ht="15.75" x14ac:dyDescent="0.25">
      <c r="A174" s="182"/>
      <c r="C174" s="171"/>
      <c r="E174" s="171"/>
      <c r="G174" s="451">
        <f t="shared" si="22"/>
        <v>3090</v>
      </c>
      <c r="H174" s="232">
        <f t="shared" si="22"/>
        <v>309</v>
      </c>
      <c r="I174" s="232"/>
      <c r="J174" s="232"/>
      <c r="L174" s="232" t="str">
        <f t="shared" si="20"/>
        <v xml:space="preserve"> </v>
      </c>
      <c r="N174" s="454"/>
      <c r="O174" s="454"/>
      <c r="P174" s="455">
        <f t="shared" si="21"/>
        <v>0</v>
      </c>
    </row>
    <row r="175" spans="1:16" s="172" customFormat="1" ht="15.75" x14ac:dyDescent="0.25">
      <c r="A175" s="182"/>
      <c r="C175" s="171"/>
      <c r="E175" s="171"/>
      <c r="G175" s="451">
        <f t="shared" si="22"/>
        <v>3090</v>
      </c>
      <c r="H175" s="232">
        <f t="shared" si="22"/>
        <v>309</v>
      </c>
      <c r="I175" s="232"/>
      <c r="J175" s="232"/>
      <c r="L175" s="232" t="str">
        <f t="shared" si="20"/>
        <v xml:space="preserve"> </v>
      </c>
      <c r="N175" s="454"/>
      <c r="O175" s="454"/>
      <c r="P175" s="455">
        <f t="shared" si="21"/>
        <v>0</v>
      </c>
    </row>
    <row r="176" spans="1:16" s="172" customFormat="1" ht="15.75" x14ac:dyDescent="0.25">
      <c r="A176" s="182"/>
      <c r="C176" s="171"/>
      <c r="E176" s="171"/>
      <c r="G176" s="451">
        <f t="shared" si="22"/>
        <v>3090</v>
      </c>
      <c r="H176" s="232">
        <f t="shared" si="22"/>
        <v>309</v>
      </c>
      <c r="I176" s="232"/>
      <c r="J176" s="232"/>
      <c r="L176" s="232" t="str">
        <f t="shared" si="20"/>
        <v xml:space="preserve"> </v>
      </c>
      <c r="N176" s="454"/>
      <c r="O176" s="454"/>
      <c r="P176" s="455">
        <f t="shared" si="21"/>
        <v>0</v>
      </c>
    </row>
    <row r="177" spans="1:16" s="172" customFormat="1" ht="15.75" x14ac:dyDescent="0.25">
      <c r="A177" s="182"/>
      <c r="C177" s="171"/>
      <c r="E177" s="171"/>
      <c r="G177" s="451">
        <f t="shared" si="22"/>
        <v>3090</v>
      </c>
      <c r="H177" s="232">
        <f t="shared" si="22"/>
        <v>309</v>
      </c>
      <c r="I177" s="232"/>
      <c r="J177" s="232"/>
      <c r="L177" s="232" t="str">
        <f t="shared" si="20"/>
        <v xml:space="preserve"> </v>
      </c>
      <c r="N177" s="454"/>
      <c r="O177" s="454"/>
      <c r="P177" s="455">
        <f t="shared" si="21"/>
        <v>0</v>
      </c>
    </row>
    <row r="178" spans="1:16" s="172" customFormat="1" ht="15.75" x14ac:dyDescent="0.25">
      <c r="A178" s="182"/>
      <c r="C178" s="171"/>
      <c r="E178" s="171"/>
      <c r="G178" s="451">
        <f t="shared" si="22"/>
        <v>3090</v>
      </c>
      <c r="H178" s="232">
        <f t="shared" si="22"/>
        <v>309</v>
      </c>
      <c r="I178" s="232"/>
      <c r="J178" s="232"/>
      <c r="L178" s="232" t="str">
        <f t="shared" si="20"/>
        <v xml:space="preserve"> </v>
      </c>
      <c r="N178" s="454"/>
      <c r="O178" s="454"/>
      <c r="P178" s="455">
        <f t="shared" si="21"/>
        <v>0</v>
      </c>
    </row>
    <row r="179" spans="1:16" s="172" customFormat="1" ht="15.75" x14ac:dyDescent="0.25">
      <c r="A179" s="182"/>
      <c r="C179" s="171"/>
      <c r="E179" s="171"/>
      <c r="G179" s="451">
        <f t="shared" si="22"/>
        <v>3090</v>
      </c>
      <c r="H179" s="232">
        <f t="shared" si="22"/>
        <v>309</v>
      </c>
      <c r="I179" s="232"/>
      <c r="J179" s="232"/>
      <c r="L179" s="232" t="str">
        <f t="shared" si="20"/>
        <v xml:space="preserve"> </v>
      </c>
      <c r="N179" s="454"/>
      <c r="O179" s="454"/>
      <c r="P179" s="455">
        <f t="shared" si="21"/>
        <v>0</v>
      </c>
    </row>
    <row r="180" spans="1:16" s="172" customFormat="1" ht="15.75" x14ac:dyDescent="0.25">
      <c r="A180" s="182"/>
      <c r="C180" s="171"/>
      <c r="E180" s="171"/>
      <c r="G180" s="451">
        <f t="shared" si="22"/>
        <v>3090</v>
      </c>
      <c r="H180" s="232">
        <f t="shared" si="22"/>
        <v>309</v>
      </c>
      <c r="I180" s="232"/>
      <c r="J180" s="232"/>
      <c r="L180" s="232" t="str">
        <f t="shared" si="20"/>
        <v xml:space="preserve"> </v>
      </c>
      <c r="N180" s="454"/>
      <c r="O180" s="454"/>
      <c r="P180" s="455">
        <f t="shared" si="21"/>
        <v>0</v>
      </c>
    </row>
    <row r="181" spans="1:16" s="172" customFormat="1" ht="15.75" x14ac:dyDescent="0.25">
      <c r="A181" s="182"/>
      <c r="C181" s="171"/>
      <c r="E181" s="171"/>
      <c r="G181" s="451">
        <f t="shared" si="22"/>
        <v>3090</v>
      </c>
      <c r="H181" s="232">
        <f t="shared" si="22"/>
        <v>309</v>
      </c>
      <c r="I181" s="232"/>
      <c r="J181" s="232"/>
      <c r="L181" s="232" t="str">
        <f t="shared" si="20"/>
        <v xml:space="preserve"> </v>
      </c>
      <c r="N181" s="454"/>
      <c r="O181" s="454"/>
      <c r="P181" s="455">
        <f t="shared" si="21"/>
        <v>0</v>
      </c>
    </row>
    <row r="182" spans="1:16" s="172" customFormat="1" ht="15.75" x14ac:dyDescent="0.25">
      <c r="A182" s="182"/>
      <c r="C182" s="171"/>
      <c r="E182" s="171"/>
      <c r="G182" s="451">
        <f t="shared" si="22"/>
        <v>3090</v>
      </c>
      <c r="H182" s="232">
        <f t="shared" si="22"/>
        <v>309</v>
      </c>
      <c r="I182" s="232"/>
      <c r="J182" s="232"/>
      <c r="L182" s="232" t="str">
        <f t="shared" si="20"/>
        <v xml:space="preserve"> </v>
      </c>
      <c r="N182" s="454"/>
      <c r="O182" s="454"/>
      <c r="P182" s="455">
        <f t="shared" si="21"/>
        <v>0</v>
      </c>
    </row>
    <row r="183" spans="1:16" s="172" customFormat="1" ht="15.75" x14ac:dyDescent="0.25">
      <c r="A183" s="182"/>
      <c r="C183" s="171"/>
      <c r="E183" s="171"/>
      <c r="G183" s="451">
        <f t="shared" ref="G183:H198" si="23">G182-E183+C183</f>
        <v>3090</v>
      </c>
      <c r="H183" s="232">
        <f t="shared" si="23"/>
        <v>309</v>
      </c>
      <c r="I183" s="232"/>
      <c r="J183" s="232"/>
      <c r="L183" s="232" t="str">
        <f t="shared" si="20"/>
        <v xml:space="preserve"> </v>
      </c>
      <c r="N183" s="454"/>
      <c r="O183" s="454"/>
      <c r="P183" s="455">
        <f t="shared" si="21"/>
        <v>0</v>
      </c>
    </row>
    <row r="184" spans="1:16" s="172" customFormat="1" ht="15.75" x14ac:dyDescent="0.25">
      <c r="A184" s="182"/>
      <c r="C184" s="171"/>
      <c r="E184" s="171"/>
      <c r="G184" s="451">
        <f t="shared" si="23"/>
        <v>3090</v>
      </c>
      <c r="H184" s="232">
        <f t="shared" si="23"/>
        <v>309</v>
      </c>
      <c r="I184" s="232"/>
      <c r="J184" s="232"/>
      <c r="L184" s="232" t="str">
        <f t="shared" si="20"/>
        <v xml:space="preserve"> </v>
      </c>
      <c r="N184" s="454"/>
      <c r="O184" s="454"/>
      <c r="P184" s="455">
        <f t="shared" si="21"/>
        <v>0</v>
      </c>
    </row>
    <row r="185" spans="1:16" s="172" customFormat="1" ht="15.75" x14ac:dyDescent="0.25">
      <c r="A185" s="182"/>
      <c r="C185" s="171"/>
      <c r="E185" s="171"/>
      <c r="G185" s="451">
        <f t="shared" si="23"/>
        <v>3090</v>
      </c>
      <c r="H185" s="232">
        <f t="shared" si="23"/>
        <v>309</v>
      </c>
      <c r="I185" s="232"/>
      <c r="J185" s="232"/>
      <c r="L185" s="232" t="str">
        <f t="shared" ref="L185:L216" si="24">IF(D174&gt;0,D174," ")</f>
        <v xml:space="preserve"> </v>
      </c>
      <c r="N185" s="454"/>
      <c r="O185" s="454"/>
      <c r="P185" s="455">
        <f t="shared" si="21"/>
        <v>0</v>
      </c>
    </row>
    <row r="186" spans="1:16" s="172" customFormat="1" ht="15.75" x14ac:dyDescent="0.25">
      <c r="A186" s="182"/>
      <c r="C186" s="171"/>
      <c r="E186" s="171"/>
      <c r="G186" s="451">
        <f t="shared" si="23"/>
        <v>3090</v>
      </c>
      <c r="H186" s="232">
        <f t="shared" si="23"/>
        <v>309</v>
      </c>
      <c r="I186" s="232"/>
      <c r="J186" s="232"/>
      <c r="L186" s="232" t="str">
        <f t="shared" si="24"/>
        <v xml:space="preserve"> </v>
      </c>
      <c r="N186" s="454"/>
      <c r="O186" s="454"/>
      <c r="P186" s="455">
        <f t="shared" si="21"/>
        <v>0</v>
      </c>
    </row>
    <row r="187" spans="1:16" s="172" customFormat="1" ht="15.75" x14ac:dyDescent="0.25">
      <c r="A187" s="182"/>
      <c r="C187" s="171"/>
      <c r="E187" s="171"/>
      <c r="G187" s="451">
        <f t="shared" si="23"/>
        <v>3090</v>
      </c>
      <c r="H187" s="232">
        <f t="shared" si="23"/>
        <v>309</v>
      </c>
      <c r="I187" s="232"/>
      <c r="J187" s="232"/>
      <c r="L187" s="232" t="str">
        <f t="shared" si="24"/>
        <v xml:space="preserve"> </v>
      </c>
      <c r="N187" s="454"/>
      <c r="O187" s="454"/>
      <c r="P187" s="455">
        <f t="shared" si="21"/>
        <v>0</v>
      </c>
    </row>
    <row r="188" spans="1:16" s="172" customFormat="1" ht="15.75" x14ac:dyDescent="0.25">
      <c r="A188" s="182"/>
      <c r="C188" s="171"/>
      <c r="E188" s="171"/>
      <c r="G188" s="451">
        <f t="shared" si="23"/>
        <v>3090</v>
      </c>
      <c r="H188" s="232">
        <f t="shared" si="23"/>
        <v>309</v>
      </c>
      <c r="I188" s="232"/>
      <c r="J188" s="232"/>
      <c r="L188" s="232" t="str">
        <f t="shared" si="24"/>
        <v xml:space="preserve"> </v>
      </c>
      <c r="N188" s="454"/>
      <c r="O188" s="454"/>
      <c r="P188" s="455">
        <f t="shared" si="21"/>
        <v>0</v>
      </c>
    </row>
    <row r="189" spans="1:16" s="172" customFormat="1" ht="15.75" x14ac:dyDescent="0.25">
      <c r="A189" s="182"/>
      <c r="C189" s="171"/>
      <c r="E189" s="171"/>
      <c r="G189" s="451">
        <f t="shared" si="23"/>
        <v>3090</v>
      </c>
      <c r="H189" s="232">
        <f t="shared" si="23"/>
        <v>309</v>
      </c>
      <c r="I189" s="232"/>
      <c r="J189" s="232"/>
      <c r="L189" s="232" t="str">
        <f t="shared" si="24"/>
        <v xml:space="preserve"> </v>
      </c>
      <c r="N189" s="454"/>
      <c r="O189" s="454"/>
      <c r="P189" s="455">
        <f t="shared" si="21"/>
        <v>0</v>
      </c>
    </row>
    <row r="190" spans="1:16" s="172" customFormat="1" ht="15.75" x14ac:dyDescent="0.25">
      <c r="A190" s="182"/>
      <c r="C190" s="171"/>
      <c r="E190" s="171"/>
      <c r="G190" s="451">
        <f t="shared" si="23"/>
        <v>3090</v>
      </c>
      <c r="H190" s="232">
        <f t="shared" si="23"/>
        <v>309</v>
      </c>
      <c r="I190" s="232"/>
      <c r="J190" s="232"/>
      <c r="L190" s="232" t="str">
        <f t="shared" si="24"/>
        <v xml:space="preserve"> </v>
      </c>
      <c r="N190" s="454"/>
      <c r="O190" s="454"/>
      <c r="P190" s="455">
        <f t="shared" si="21"/>
        <v>0</v>
      </c>
    </row>
    <row r="191" spans="1:16" s="172" customFormat="1" ht="15.75" x14ac:dyDescent="0.25">
      <c r="A191" s="182"/>
      <c r="C191" s="171"/>
      <c r="E191" s="171"/>
      <c r="G191" s="451">
        <f t="shared" si="23"/>
        <v>3090</v>
      </c>
      <c r="H191" s="232">
        <f t="shared" si="23"/>
        <v>309</v>
      </c>
      <c r="I191" s="232"/>
      <c r="J191" s="232"/>
      <c r="L191" s="232" t="str">
        <f t="shared" si="24"/>
        <v xml:space="preserve"> </v>
      </c>
      <c r="N191" s="454"/>
      <c r="O191" s="454"/>
      <c r="P191" s="455">
        <f t="shared" si="21"/>
        <v>0</v>
      </c>
    </row>
    <row r="192" spans="1:16" s="172" customFormat="1" ht="15.75" x14ac:dyDescent="0.25">
      <c r="A192" s="182"/>
      <c r="C192" s="171"/>
      <c r="E192" s="171"/>
      <c r="G192" s="451">
        <f t="shared" si="23"/>
        <v>3090</v>
      </c>
      <c r="H192" s="232">
        <f t="shared" si="23"/>
        <v>309</v>
      </c>
      <c r="I192" s="232"/>
      <c r="J192" s="232"/>
      <c r="L192" s="232" t="str">
        <f t="shared" si="24"/>
        <v xml:space="preserve"> </v>
      </c>
      <c r="N192" s="454"/>
      <c r="O192" s="454"/>
      <c r="P192" s="455">
        <f t="shared" si="21"/>
        <v>0</v>
      </c>
    </row>
    <row r="193" spans="1:16" s="172" customFormat="1" ht="15.75" x14ac:dyDescent="0.25">
      <c r="A193" s="182"/>
      <c r="C193" s="171"/>
      <c r="E193" s="171"/>
      <c r="G193" s="451">
        <f t="shared" si="23"/>
        <v>3090</v>
      </c>
      <c r="H193" s="232">
        <f t="shared" si="23"/>
        <v>309</v>
      </c>
      <c r="I193" s="232"/>
      <c r="J193" s="232"/>
      <c r="L193" s="232" t="str">
        <f t="shared" si="24"/>
        <v xml:space="preserve"> </v>
      </c>
      <c r="N193" s="454"/>
      <c r="O193" s="454"/>
      <c r="P193" s="455">
        <f t="shared" si="21"/>
        <v>0</v>
      </c>
    </row>
    <row r="194" spans="1:16" s="172" customFormat="1" ht="15.75" x14ac:dyDescent="0.25">
      <c r="A194" s="182"/>
      <c r="C194" s="171"/>
      <c r="E194" s="171"/>
      <c r="G194" s="451">
        <f t="shared" si="23"/>
        <v>3090</v>
      </c>
      <c r="H194" s="232">
        <f t="shared" si="23"/>
        <v>309</v>
      </c>
      <c r="I194" s="232"/>
      <c r="J194" s="232"/>
      <c r="L194" s="232" t="str">
        <f t="shared" si="24"/>
        <v xml:space="preserve"> </v>
      </c>
      <c r="N194" s="454"/>
      <c r="O194" s="454"/>
      <c r="P194" s="455">
        <f t="shared" si="21"/>
        <v>0</v>
      </c>
    </row>
    <row r="195" spans="1:16" s="172" customFormat="1" ht="15.75" x14ac:dyDescent="0.25">
      <c r="A195" s="182"/>
      <c r="C195" s="171"/>
      <c r="E195" s="171"/>
      <c r="G195" s="451">
        <f t="shared" si="23"/>
        <v>3090</v>
      </c>
      <c r="H195" s="232">
        <f t="shared" si="23"/>
        <v>309</v>
      </c>
      <c r="I195" s="232"/>
      <c r="J195" s="232"/>
      <c r="L195" s="232" t="str">
        <f t="shared" si="24"/>
        <v xml:space="preserve"> </v>
      </c>
      <c r="N195" s="454"/>
      <c r="O195" s="454"/>
      <c r="P195" s="455">
        <f t="shared" si="21"/>
        <v>0</v>
      </c>
    </row>
    <row r="196" spans="1:16" s="172" customFormat="1" ht="15.75" x14ac:dyDescent="0.25">
      <c r="A196" s="182"/>
      <c r="C196" s="171"/>
      <c r="E196" s="171"/>
      <c r="G196" s="451">
        <f t="shared" si="23"/>
        <v>3090</v>
      </c>
      <c r="H196" s="232">
        <f t="shared" si="23"/>
        <v>309</v>
      </c>
      <c r="I196" s="232"/>
      <c r="J196" s="232"/>
      <c r="L196" s="232" t="str">
        <f t="shared" si="24"/>
        <v xml:space="preserve"> </v>
      </c>
      <c r="N196" s="454"/>
      <c r="O196" s="454"/>
      <c r="P196" s="455">
        <f t="shared" ref="P196:P218" si="25">O196*G185</f>
        <v>0</v>
      </c>
    </row>
    <row r="197" spans="1:16" s="172" customFormat="1" ht="15.75" x14ac:dyDescent="0.25">
      <c r="A197" s="182"/>
      <c r="C197" s="171"/>
      <c r="E197" s="171"/>
      <c r="G197" s="451">
        <f t="shared" si="23"/>
        <v>3090</v>
      </c>
      <c r="H197" s="232">
        <f t="shared" si="23"/>
        <v>309</v>
      </c>
      <c r="I197" s="232"/>
      <c r="J197" s="232"/>
      <c r="L197" s="232" t="str">
        <f t="shared" si="24"/>
        <v xml:space="preserve"> </v>
      </c>
      <c r="N197" s="454"/>
      <c r="O197" s="454"/>
      <c r="P197" s="455">
        <f t="shared" si="25"/>
        <v>0</v>
      </c>
    </row>
    <row r="198" spans="1:16" s="172" customFormat="1" ht="15.75" x14ac:dyDescent="0.25">
      <c r="A198" s="182"/>
      <c r="C198" s="171"/>
      <c r="E198" s="171"/>
      <c r="G198" s="451">
        <f t="shared" si="23"/>
        <v>3090</v>
      </c>
      <c r="H198" s="232">
        <f t="shared" si="23"/>
        <v>309</v>
      </c>
      <c r="I198" s="232"/>
      <c r="J198" s="232"/>
      <c r="L198" s="232" t="str">
        <f t="shared" si="24"/>
        <v xml:space="preserve"> </v>
      </c>
      <c r="N198" s="454"/>
      <c r="O198" s="454"/>
      <c r="P198" s="455">
        <f t="shared" si="25"/>
        <v>0</v>
      </c>
    </row>
    <row r="199" spans="1:16" s="172" customFormat="1" ht="15.75" x14ac:dyDescent="0.25">
      <c r="A199" s="182"/>
      <c r="C199" s="171"/>
      <c r="E199" s="171"/>
      <c r="G199" s="451">
        <f t="shared" ref="G199:H213" si="26">G198-E199+C199</f>
        <v>3090</v>
      </c>
      <c r="H199" s="232">
        <f t="shared" si="26"/>
        <v>309</v>
      </c>
      <c r="I199" s="232"/>
      <c r="J199" s="232"/>
      <c r="L199" s="232" t="str">
        <f t="shared" si="24"/>
        <v xml:space="preserve"> </v>
      </c>
      <c r="N199" s="454"/>
      <c r="O199" s="454"/>
      <c r="P199" s="455">
        <f t="shared" si="25"/>
        <v>0</v>
      </c>
    </row>
    <row r="200" spans="1:16" s="172" customFormat="1" ht="15.75" x14ac:dyDescent="0.25">
      <c r="A200" s="182"/>
      <c r="C200" s="171"/>
      <c r="E200" s="171"/>
      <c r="G200" s="451">
        <f t="shared" si="26"/>
        <v>3090</v>
      </c>
      <c r="H200" s="232">
        <f t="shared" si="26"/>
        <v>309</v>
      </c>
      <c r="I200" s="232"/>
      <c r="J200" s="232"/>
      <c r="L200" s="232" t="str">
        <f t="shared" si="24"/>
        <v xml:space="preserve"> </v>
      </c>
      <c r="N200" s="454"/>
      <c r="O200" s="454"/>
      <c r="P200" s="455">
        <f t="shared" si="25"/>
        <v>0</v>
      </c>
    </row>
    <row r="201" spans="1:16" s="172" customFormat="1" ht="15.75" x14ac:dyDescent="0.25">
      <c r="A201" s="182"/>
      <c r="C201" s="171"/>
      <c r="E201" s="171"/>
      <c r="G201" s="451">
        <f t="shared" si="26"/>
        <v>3090</v>
      </c>
      <c r="H201" s="232">
        <f t="shared" si="26"/>
        <v>309</v>
      </c>
      <c r="I201" s="232"/>
      <c r="J201" s="232"/>
      <c r="L201" s="232" t="str">
        <f t="shared" si="24"/>
        <v xml:space="preserve"> </v>
      </c>
      <c r="N201" s="454"/>
      <c r="O201" s="454"/>
      <c r="P201" s="455">
        <f t="shared" si="25"/>
        <v>0</v>
      </c>
    </row>
    <row r="202" spans="1:16" s="172" customFormat="1" ht="15.75" x14ac:dyDescent="0.25">
      <c r="A202" s="182"/>
      <c r="C202" s="171"/>
      <c r="E202" s="171"/>
      <c r="G202" s="451">
        <f t="shared" si="26"/>
        <v>3090</v>
      </c>
      <c r="H202" s="232">
        <f t="shared" si="26"/>
        <v>309</v>
      </c>
      <c r="I202" s="232"/>
      <c r="J202" s="232"/>
      <c r="L202" s="232" t="str">
        <f t="shared" si="24"/>
        <v xml:space="preserve"> </v>
      </c>
      <c r="N202" s="454"/>
      <c r="O202" s="454"/>
      <c r="P202" s="455">
        <f t="shared" si="25"/>
        <v>0</v>
      </c>
    </row>
    <row r="203" spans="1:16" s="172" customFormat="1" ht="15.75" x14ac:dyDescent="0.25">
      <c r="A203" s="182"/>
      <c r="C203" s="171"/>
      <c r="E203" s="171"/>
      <c r="G203" s="451">
        <f t="shared" si="26"/>
        <v>3090</v>
      </c>
      <c r="H203" s="232">
        <f t="shared" si="26"/>
        <v>309</v>
      </c>
      <c r="I203" s="232"/>
      <c r="J203" s="232"/>
      <c r="L203" s="232" t="str">
        <f t="shared" si="24"/>
        <v xml:space="preserve"> </v>
      </c>
      <c r="N203" s="454"/>
      <c r="O203" s="454"/>
      <c r="P203" s="455">
        <f t="shared" si="25"/>
        <v>0</v>
      </c>
    </row>
    <row r="204" spans="1:16" s="172" customFormat="1" ht="15.75" x14ac:dyDescent="0.25">
      <c r="A204" s="182"/>
      <c r="C204" s="171"/>
      <c r="E204" s="171"/>
      <c r="G204" s="451">
        <f t="shared" si="26"/>
        <v>3090</v>
      </c>
      <c r="H204" s="232">
        <f t="shared" si="26"/>
        <v>309</v>
      </c>
      <c r="I204" s="232"/>
      <c r="J204" s="232"/>
      <c r="L204" s="232" t="str">
        <f t="shared" si="24"/>
        <v xml:space="preserve"> </v>
      </c>
      <c r="N204" s="454"/>
      <c r="O204" s="454"/>
      <c r="P204" s="455">
        <f t="shared" si="25"/>
        <v>0</v>
      </c>
    </row>
    <row r="205" spans="1:16" s="172" customFormat="1" ht="15.75" x14ac:dyDescent="0.25">
      <c r="A205" s="182"/>
      <c r="C205" s="171"/>
      <c r="E205" s="171"/>
      <c r="G205" s="451">
        <f t="shared" si="26"/>
        <v>3090</v>
      </c>
      <c r="H205" s="232">
        <f t="shared" si="26"/>
        <v>309</v>
      </c>
      <c r="I205" s="232"/>
      <c r="J205" s="232"/>
      <c r="L205" s="232" t="str">
        <f t="shared" si="24"/>
        <v xml:space="preserve"> </v>
      </c>
      <c r="N205" s="454"/>
      <c r="O205" s="454"/>
      <c r="P205" s="455">
        <f t="shared" si="25"/>
        <v>0</v>
      </c>
    </row>
    <row r="206" spans="1:16" s="172" customFormat="1" ht="15.75" x14ac:dyDescent="0.25">
      <c r="A206" s="182"/>
      <c r="C206" s="171"/>
      <c r="E206" s="171"/>
      <c r="G206" s="451">
        <f t="shared" si="26"/>
        <v>3090</v>
      </c>
      <c r="H206" s="232">
        <f t="shared" si="26"/>
        <v>309</v>
      </c>
      <c r="I206" s="232"/>
      <c r="J206" s="232"/>
      <c r="L206" s="232" t="str">
        <f t="shared" si="24"/>
        <v xml:space="preserve"> </v>
      </c>
      <c r="N206" s="454"/>
      <c r="O206" s="454"/>
      <c r="P206" s="455">
        <f t="shared" si="25"/>
        <v>0</v>
      </c>
    </row>
    <row r="207" spans="1:16" s="172" customFormat="1" ht="15.75" x14ac:dyDescent="0.25">
      <c r="A207" s="182"/>
      <c r="C207" s="171"/>
      <c r="E207" s="171"/>
      <c r="G207" s="451">
        <f t="shared" si="26"/>
        <v>3090</v>
      </c>
      <c r="H207" s="232">
        <f t="shared" si="26"/>
        <v>309</v>
      </c>
      <c r="I207" s="232"/>
      <c r="J207" s="232"/>
      <c r="L207" s="232" t="str">
        <f t="shared" si="24"/>
        <v xml:space="preserve"> </v>
      </c>
      <c r="N207" s="454"/>
      <c r="O207" s="454"/>
      <c r="P207" s="455">
        <f t="shared" si="25"/>
        <v>0</v>
      </c>
    </row>
    <row r="208" spans="1:16" s="172" customFormat="1" ht="15.75" x14ac:dyDescent="0.25">
      <c r="A208" s="182"/>
      <c r="C208" s="171"/>
      <c r="E208" s="171"/>
      <c r="G208" s="451">
        <f t="shared" si="26"/>
        <v>3090</v>
      </c>
      <c r="H208" s="232">
        <f t="shared" si="26"/>
        <v>309</v>
      </c>
      <c r="L208" s="232" t="str">
        <f t="shared" si="24"/>
        <v xml:space="preserve"> </v>
      </c>
      <c r="N208" s="454"/>
      <c r="O208" s="454"/>
      <c r="P208" s="455">
        <f t="shared" si="25"/>
        <v>0</v>
      </c>
    </row>
    <row r="209" spans="1:16" s="172" customFormat="1" ht="15.75" x14ac:dyDescent="0.25">
      <c r="A209" s="182"/>
      <c r="C209" s="171"/>
      <c r="E209" s="171"/>
      <c r="G209" s="451">
        <f t="shared" si="26"/>
        <v>3090</v>
      </c>
      <c r="H209" s="232">
        <f t="shared" si="26"/>
        <v>309</v>
      </c>
      <c r="L209" s="232" t="str">
        <f t="shared" si="24"/>
        <v xml:space="preserve"> </v>
      </c>
      <c r="N209" s="454"/>
      <c r="O209" s="454"/>
      <c r="P209" s="455">
        <f t="shared" si="25"/>
        <v>0</v>
      </c>
    </row>
    <row r="210" spans="1:16" s="172" customFormat="1" ht="15.75" x14ac:dyDescent="0.25">
      <c r="A210" s="182"/>
      <c r="C210" s="171"/>
      <c r="E210" s="171"/>
      <c r="G210" s="451">
        <f t="shared" si="26"/>
        <v>3090</v>
      </c>
      <c r="H210" s="232">
        <f t="shared" si="26"/>
        <v>309</v>
      </c>
      <c r="L210" s="232" t="str">
        <f t="shared" si="24"/>
        <v xml:space="preserve"> </v>
      </c>
      <c r="N210" s="454"/>
      <c r="O210" s="454"/>
      <c r="P210" s="455">
        <f t="shared" si="25"/>
        <v>0</v>
      </c>
    </row>
    <row r="211" spans="1:16" s="172" customFormat="1" ht="15.75" x14ac:dyDescent="0.25">
      <c r="A211" s="182"/>
      <c r="C211" s="171"/>
      <c r="E211" s="171"/>
      <c r="G211" s="451">
        <f t="shared" si="26"/>
        <v>3090</v>
      </c>
      <c r="H211" s="232">
        <f t="shared" si="26"/>
        <v>309</v>
      </c>
      <c r="L211" s="232" t="str">
        <f t="shared" si="24"/>
        <v xml:space="preserve"> </v>
      </c>
      <c r="N211" s="454"/>
      <c r="O211" s="454"/>
      <c r="P211" s="455">
        <f t="shared" si="25"/>
        <v>0</v>
      </c>
    </row>
    <row r="212" spans="1:16" s="172" customFormat="1" ht="15.75" x14ac:dyDescent="0.25">
      <c r="A212" s="182"/>
      <c r="C212" s="171"/>
      <c r="E212" s="171"/>
      <c r="G212" s="451">
        <f t="shared" si="26"/>
        <v>3090</v>
      </c>
      <c r="H212" s="232">
        <f t="shared" si="26"/>
        <v>309</v>
      </c>
      <c r="L212" s="232" t="str">
        <f t="shared" si="24"/>
        <v xml:space="preserve"> </v>
      </c>
      <c r="N212" s="454"/>
      <c r="O212" s="454"/>
      <c r="P212" s="455">
        <f t="shared" si="25"/>
        <v>0</v>
      </c>
    </row>
    <row r="213" spans="1:16" s="172" customFormat="1" ht="15.75" x14ac:dyDescent="0.25">
      <c r="A213" s="182"/>
      <c r="C213" s="171"/>
      <c r="E213" s="171"/>
      <c r="G213" s="451">
        <f t="shared" si="26"/>
        <v>3090</v>
      </c>
      <c r="H213" s="232">
        <f t="shared" si="26"/>
        <v>309</v>
      </c>
      <c r="L213" s="232" t="str">
        <f t="shared" si="24"/>
        <v xml:space="preserve"> </v>
      </c>
      <c r="N213" s="454"/>
      <c r="O213" s="454"/>
      <c r="P213" s="455">
        <f t="shared" si="25"/>
        <v>0</v>
      </c>
    </row>
    <row r="214" spans="1:16" s="172" customFormat="1" ht="15.75" x14ac:dyDescent="0.25">
      <c r="A214" s="182"/>
      <c r="C214" s="171"/>
      <c r="E214" s="171"/>
      <c r="G214" s="451">
        <f>G213-E214+C214</f>
        <v>3090</v>
      </c>
      <c r="H214" s="232">
        <f>H213-F214+D214</f>
        <v>309</v>
      </c>
      <c r="L214" s="232" t="str">
        <f t="shared" si="24"/>
        <v xml:space="preserve"> </v>
      </c>
      <c r="N214" s="454"/>
      <c r="O214" s="454"/>
      <c r="P214" s="455">
        <f t="shared" si="25"/>
        <v>0</v>
      </c>
    </row>
    <row r="215" spans="1:16" s="172" customFormat="1" ht="15.75" x14ac:dyDescent="0.25">
      <c r="A215" s="182"/>
      <c r="C215" s="171"/>
      <c r="E215" s="171"/>
      <c r="G215" s="451">
        <f>G214-E215+C215</f>
        <v>3090</v>
      </c>
      <c r="H215" s="232">
        <f>H214-F215+D215</f>
        <v>309</v>
      </c>
      <c r="L215" s="232" t="str">
        <f t="shared" si="24"/>
        <v xml:space="preserve"> </v>
      </c>
      <c r="N215" s="454"/>
      <c r="O215" s="454"/>
      <c r="P215" s="455">
        <f t="shared" si="25"/>
        <v>0</v>
      </c>
    </row>
    <row r="216" spans="1:16" s="172" customFormat="1" ht="15.75" x14ac:dyDescent="0.25">
      <c r="A216" s="182"/>
      <c r="C216" s="171"/>
      <c r="E216" s="171"/>
      <c r="G216" s="171"/>
      <c r="L216" s="232" t="str">
        <f t="shared" si="24"/>
        <v xml:space="preserve"> </v>
      </c>
      <c r="N216" s="454"/>
      <c r="O216" s="454"/>
      <c r="P216" s="455">
        <f t="shared" si="25"/>
        <v>0</v>
      </c>
    </row>
    <row r="217" spans="1:16" s="172" customFormat="1" ht="15.75" x14ac:dyDescent="0.25">
      <c r="A217" s="182"/>
      <c r="C217" s="171"/>
      <c r="E217" s="171"/>
      <c r="G217" s="171"/>
      <c r="L217" s="232" t="str">
        <f t="shared" ref="L217:L218" si="27">IF(D206&gt;0,D206," ")</f>
        <v xml:space="preserve"> </v>
      </c>
      <c r="N217" s="454"/>
      <c r="O217" s="454"/>
      <c r="P217" s="455">
        <f t="shared" si="25"/>
        <v>0</v>
      </c>
    </row>
    <row r="218" spans="1:16" s="172" customFormat="1" ht="15.75" x14ac:dyDescent="0.25">
      <c r="A218" s="182"/>
      <c r="C218" s="171"/>
      <c r="E218" s="171"/>
      <c r="G218" s="171"/>
      <c r="L218" s="232" t="str">
        <f t="shared" si="27"/>
        <v xml:space="preserve"> </v>
      </c>
      <c r="N218" s="454"/>
      <c r="O218" s="454"/>
      <c r="P218" s="455">
        <f t="shared" si="25"/>
        <v>0</v>
      </c>
    </row>
    <row r="219" spans="1:16" s="172" customFormat="1" ht="15.75" x14ac:dyDescent="0.25">
      <c r="A219" s="182"/>
      <c r="C219" s="171"/>
      <c r="E219" s="171"/>
      <c r="G219" s="171"/>
      <c r="N219" s="454"/>
      <c r="O219" s="454"/>
      <c r="P219" s="454"/>
    </row>
    <row r="220" spans="1:16" s="172" customFormat="1" ht="15.75" x14ac:dyDescent="0.25">
      <c r="A220" s="136"/>
      <c r="B220" s="67"/>
      <c r="C220" s="68"/>
      <c r="D220" s="67"/>
      <c r="E220" s="68"/>
      <c r="F220" s="67"/>
      <c r="G220" s="68"/>
      <c r="H220" s="67"/>
      <c r="I220" s="67"/>
      <c r="J220" s="67"/>
      <c r="N220" s="454"/>
      <c r="O220" s="454"/>
      <c r="P220" s="454"/>
    </row>
    <row r="221" spans="1:16" s="172" customFormat="1" ht="15.75" x14ac:dyDescent="0.25">
      <c r="A221" s="136"/>
      <c r="B221" s="67"/>
      <c r="C221" s="68"/>
      <c r="D221" s="67"/>
      <c r="E221" s="68"/>
      <c r="F221" s="67"/>
      <c r="G221" s="68"/>
      <c r="H221" s="67"/>
      <c r="I221" s="67"/>
      <c r="J221" s="67"/>
      <c r="N221" s="454"/>
      <c r="O221" s="454"/>
      <c r="P221" s="454"/>
    </row>
    <row r="222" spans="1:16" s="172" customFormat="1" ht="15.75" x14ac:dyDescent="0.25">
      <c r="A222" s="136"/>
      <c r="B222" s="67"/>
      <c r="C222" s="68"/>
      <c r="D222" s="67"/>
      <c r="E222" s="68"/>
      <c r="F222" s="67"/>
      <c r="G222" s="68"/>
      <c r="H222" s="67"/>
      <c r="I222" s="67"/>
      <c r="J222" s="67"/>
      <c r="N222" s="454"/>
      <c r="O222" s="454"/>
      <c r="P222" s="454"/>
    </row>
    <row r="223" spans="1:16" s="172" customFormat="1" ht="15.75" x14ac:dyDescent="0.25">
      <c r="A223" s="136"/>
      <c r="B223" s="67"/>
      <c r="C223" s="68"/>
      <c r="D223" s="67"/>
      <c r="E223" s="68"/>
      <c r="F223" s="67"/>
      <c r="G223" s="68"/>
      <c r="H223" s="67"/>
      <c r="I223" s="67"/>
      <c r="J223" s="67"/>
      <c r="N223" s="454"/>
      <c r="O223" s="454"/>
      <c r="P223" s="454"/>
    </row>
    <row r="224" spans="1:16" s="172" customFormat="1" ht="15.75" x14ac:dyDescent="0.25">
      <c r="A224" s="136"/>
      <c r="B224" s="67"/>
      <c r="C224" s="68"/>
      <c r="D224" s="67"/>
      <c r="E224" s="68"/>
      <c r="F224" s="67"/>
      <c r="G224" s="68"/>
      <c r="H224" s="67"/>
      <c r="I224" s="67"/>
      <c r="J224" s="67"/>
      <c r="N224" s="454"/>
      <c r="O224" s="454"/>
      <c r="P224" s="454"/>
    </row>
    <row r="225" spans="1:16" s="172" customFormat="1" ht="15.75" x14ac:dyDescent="0.25">
      <c r="A225" s="136"/>
      <c r="B225" s="67"/>
      <c r="C225" s="68"/>
      <c r="D225" s="67"/>
      <c r="E225" s="68"/>
      <c r="F225" s="67"/>
      <c r="G225" s="68"/>
      <c r="H225" s="67"/>
      <c r="I225" s="67"/>
      <c r="J225" s="67"/>
      <c r="N225" s="454"/>
      <c r="O225" s="454"/>
      <c r="P225" s="454"/>
    </row>
    <row r="226" spans="1:16" s="172" customFormat="1" ht="15.75" x14ac:dyDescent="0.25">
      <c r="A226" s="136"/>
      <c r="B226" s="67"/>
      <c r="C226" s="68"/>
      <c r="D226" s="67"/>
      <c r="E226" s="68"/>
      <c r="F226" s="67"/>
      <c r="G226" s="68"/>
      <c r="H226" s="67"/>
      <c r="I226" s="67"/>
      <c r="J226" s="67"/>
      <c r="N226" s="454"/>
      <c r="O226" s="454"/>
      <c r="P226" s="454"/>
    </row>
    <row r="227" spans="1:16" s="172" customFormat="1" ht="15.75" x14ac:dyDescent="0.25">
      <c r="A227" s="136"/>
      <c r="B227" s="67"/>
      <c r="C227" s="68"/>
      <c r="D227" s="67"/>
      <c r="E227" s="68"/>
      <c r="F227" s="67"/>
      <c r="G227" s="68"/>
      <c r="H227" s="67"/>
      <c r="I227" s="67"/>
      <c r="J227" s="67"/>
      <c r="N227" s="454"/>
      <c r="O227" s="454"/>
      <c r="P227" s="454"/>
    </row>
    <row r="228" spans="1:16" s="172" customFormat="1" ht="15.75" x14ac:dyDescent="0.25">
      <c r="A228" s="136"/>
      <c r="B228" s="67"/>
      <c r="C228" s="68"/>
      <c r="D228" s="67"/>
      <c r="E228" s="68"/>
      <c r="F228" s="67"/>
      <c r="G228" s="68"/>
      <c r="H228" s="67"/>
      <c r="I228" s="67"/>
      <c r="J228" s="67"/>
      <c r="N228" s="454"/>
      <c r="O228" s="454"/>
      <c r="P228" s="454"/>
    </row>
    <row r="229" spans="1:16" s="172" customFormat="1" ht="15.75" x14ac:dyDescent="0.25">
      <c r="A229" s="136"/>
      <c r="B229" s="67"/>
      <c r="C229" s="68"/>
      <c r="D229" s="67"/>
      <c r="E229" s="68"/>
      <c r="F229" s="67"/>
      <c r="G229" s="68"/>
      <c r="H229" s="67"/>
      <c r="I229" s="67"/>
      <c r="J229" s="67"/>
      <c r="N229" s="454"/>
      <c r="O229" s="454"/>
      <c r="P229" s="454"/>
    </row>
    <row r="230" spans="1:16" s="172" customFormat="1" ht="15.75" x14ac:dyDescent="0.25">
      <c r="A230" s="136"/>
      <c r="B230" s="67"/>
      <c r="C230" s="68"/>
      <c r="D230" s="67"/>
      <c r="E230" s="68"/>
      <c r="F230" s="67"/>
      <c r="G230" s="68"/>
      <c r="H230" s="67"/>
      <c r="I230" s="67"/>
      <c r="J230" s="67"/>
      <c r="N230" s="454"/>
      <c r="O230" s="454"/>
      <c r="P230" s="454"/>
    </row>
    <row r="231" spans="1:16" ht="15" x14ac:dyDescent="0.2">
      <c r="A231" s="136"/>
      <c r="B231" s="67"/>
      <c r="C231" s="68"/>
      <c r="D231" s="67"/>
      <c r="E231" s="68"/>
      <c r="F231" s="67"/>
      <c r="G231" s="68"/>
      <c r="H231" s="67"/>
      <c r="I231" s="67"/>
      <c r="J231" s="67"/>
      <c r="K231" s="67"/>
      <c r="L231" s="67"/>
      <c r="M231" s="67"/>
      <c r="N231" s="72"/>
      <c r="O231" s="72"/>
      <c r="P231" s="72"/>
    </row>
    <row r="232" spans="1:16" ht="15" x14ac:dyDescent="0.2">
      <c r="A232" s="136"/>
      <c r="B232" s="67"/>
      <c r="C232" s="68"/>
      <c r="D232" s="67"/>
      <c r="E232" s="68"/>
      <c r="F232" s="67"/>
      <c r="G232" s="68"/>
      <c r="H232" s="67"/>
      <c r="I232" s="67"/>
      <c r="J232" s="67"/>
      <c r="K232" s="67"/>
      <c r="L232" s="67"/>
      <c r="M232" s="67"/>
      <c r="N232" s="72"/>
      <c r="O232" s="72"/>
      <c r="P232" s="72"/>
    </row>
    <row r="233" spans="1:16" ht="15" x14ac:dyDescent="0.2">
      <c r="A233" s="136"/>
      <c r="B233" s="67"/>
      <c r="C233" s="68"/>
      <c r="D233" s="67"/>
      <c r="E233" s="68"/>
      <c r="F233" s="67"/>
      <c r="G233" s="68"/>
      <c r="H233" s="67"/>
      <c r="I233" s="67"/>
      <c r="J233" s="67"/>
      <c r="K233" s="67"/>
      <c r="L233" s="67"/>
      <c r="M233" s="67"/>
      <c r="N233" s="72"/>
      <c r="O233" s="72"/>
      <c r="P233" s="72"/>
    </row>
    <row r="234" spans="1:16" ht="15" x14ac:dyDescent="0.2">
      <c r="A234" s="136"/>
      <c r="B234" s="67"/>
      <c r="C234" s="68"/>
      <c r="D234" s="67"/>
      <c r="E234" s="68"/>
      <c r="F234" s="67"/>
      <c r="G234" s="68"/>
      <c r="H234" s="67"/>
      <c r="I234" s="67"/>
      <c r="J234" s="67"/>
      <c r="K234" s="67"/>
      <c r="L234" s="67"/>
      <c r="M234" s="67"/>
      <c r="N234" s="72"/>
      <c r="O234" s="72"/>
      <c r="P234" s="72"/>
    </row>
    <row r="235" spans="1:16" ht="15" x14ac:dyDescent="0.2">
      <c r="A235" s="136"/>
      <c r="B235" s="67"/>
      <c r="C235" s="68"/>
      <c r="D235" s="67"/>
      <c r="E235" s="68"/>
      <c r="F235" s="67"/>
      <c r="G235" s="68"/>
      <c r="H235" s="67"/>
      <c r="I235" s="67"/>
      <c r="J235" s="67"/>
      <c r="K235" s="67"/>
      <c r="L235" s="67"/>
      <c r="M235" s="67"/>
      <c r="N235" s="72"/>
      <c r="O235" s="72"/>
      <c r="P235" s="72"/>
    </row>
    <row r="236" spans="1:16" ht="15" x14ac:dyDescent="0.2">
      <c r="A236" s="136"/>
      <c r="B236" s="67"/>
      <c r="C236" s="68"/>
      <c r="D236" s="67"/>
      <c r="E236" s="68"/>
      <c r="F236" s="67"/>
      <c r="G236" s="68"/>
      <c r="H236" s="67"/>
      <c r="I236" s="67"/>
      <c r="J236" s="67"/>
      <c r="K236" s="67"/>
      <c r="L236" s="67"/>
      <c r="M236" s="67"/>
      <c r="N236" s="72"/>
      <c r="O236" s="72"/>
      <c r="P236" s="72"/>
    </row>
    <row r="237" spans="1:16" ht="15" x14ac:dyDescent="0.2">
      <c r="A237" s="136"/>
      <c r="B237" s="67"/>
      <c r="C237" s="68"/>
      <c r="D237" s="67"/>
      <c r="E237" s="68"/>
      <c r="F237" s="67"/>
      <c r="G237" s="68"/>
      <c r="H237" s="67"/>
      <c r="I237" s="67"/>
      <c r="J237" s="67"/>
      <c r="K237" s="67"/>
      <c r="L237" s="67"/>
      <c r="M237" s="67"/>
      <c r="N237" s="72"/>
      <c r="O237" s="72"/>
      <c r="P237" s="72"/>
    </row>
    <row r="238" spans="1:16" ht="15" x14ac:dyDescent="0.2">
      <c r="A238" s="136"/>
      <c r="B238" s="67"/>
      <c r="C238" s="68"/>
      <c r="D238" s="67"/>
      <c r="E238" s="68"/>
      <c r="F238" s="67"/>
      <c r="G238" s="68"/>
      <c r="H238" s="67"/>
      <c r="I238" s="67"/>
      <c r="J238" s="67"/>
      <c r="K238" s="67"/>
      <c r="L238" s="67"/>
      <c r="M238" s="67"/>
      <c r="N238" s="72"/>
      <c r="O238" s="72"/>
      <c r="P238" s="72"/>
    </row>
    <row r="239" spans="1:16" ht="15" x14ac:dyDescent="0.2">
      <c r="A239" s="136"/>
      <c r="B239" s="67"/>
      <c r="C239" s="68"/>
      <c r="D239" s="67"/>
      <c r="E239" s="68"/>
      <c r="F239" s="67"/>
      <c r="G239" s="68"/>
      <c r="H239" s="67"/>
      <c r="I239" s="67"/>
      <c r="J239" s="67"/>
      <c r="K239" s="67"/>
      <c r="L239" s="67"/>
      <c r="M239" s="67"/>
      <c r="N239" s="72"/>
      <c r="O239" s="72"/>
      <c r="P239" s="72"/>
    </row>
    <row r="240" spans="1:16" ht="15" x14ac:dyDescent="0.2">
      <c r="A240" s="136"/>
      <c r="B240" s="67"/>
      <c r="C240" s="68"/>
      <c r="D240" s="67"/>
      <c r="E240" s="68"/>
      <c r="F240" s="67"/>
      <c r="G240" s="68"/>
      <c r="H240" s="67"/>
      <c r="I240" s="67"/>
      <c r="J240" s="67"/>
      <c r="K240" s="67"/>
      <c r="L240" s="67"/>
      <c r="M240" s="67"/>
      <c r="N240" s="72"/>
      <c r="O240" s="72"/>
      <c r="P240" s="72"/>
    </row>
    <row r="241" spans="1:16" ht="15" x14ac:dyDescent="0.2">
      <c r="A241" s="136"/>
      <c r="B241" s="67"/>
      <c r="C241" s="68"/>
      <c r="D241" s="67"/>
      <c r="E241" s="68"/>
      <c r="F241" s="67"/>
      <c r="G241" s="68"/>
      <c r="H241" s="67"/>
      <c r="I241" s="67"/>
      <c r="J241" s="67"/>
      <c r="K241" s="67"/>
      <c r="L241" s="67"/>
      <c r="M241" s="67"/>
      <c r="N241" s="72"/>
      <c r="O241" s="72"/>
      <c r="P241" s="72"/>
    </row>
    <row r="242" spans="1:16" ht="15" x14ac:dyDescent="0.2">
      <c r="A242" s="136"/>
      <c r="B242" s="67"/>
      <c r="C242" s="68"/>
      <c r="D242" s="67"/>
      <c r="E242" s="68"/>
      <c r="F242" s="67"/>
      <c r="G242" s="68"/>
      <c r="H242" s="67"/>
      <c r="I242" s="67"/>
      <c r="J242" s="67"/>
      <c r="K242" s="67"/>
      <c r="L242" s="67"/>
      <c r="M242" s="67"/>
      <c r="N242" s="72"/>
      <c r="O242" s="72"/>
      <c r="P242" s="72"/>
    </row>
    <row r="243" spans="1:16" ht="15" x14ac:dyDescent="0.2">
      <c r="A243" s="136"/>
      <c r="B243" s="67"/>
      <c r="C243" s="68"/>
      <c r="D243" s="67"/>
      <c r="E243" s="68"/>
      <c r="F243" s="67"/>
      <c r="G243" s="68"/>
      <c r="H243" s="67"/>
      <c r="I243" s="67"/>
      <c r="J243" s="67"/>
      <c r="K243" s="67"/>
      <c r="L243" s="67"/>
      <c r="M243" s="67"/>
      <c r="N243" s="72"/>
      <c r="O243" s="72"/>
      <c r="P243" s="72"/>
    </row>
    <row r="244" spans="1:16" ht="15" x14ac:dyDescent="0.2">
      <c r="A244" s="136"/>
      <c r="B244" s="67"/>
      <c r="C244" s="68"/>
      <c r="D244" s="67"/>
      <c r="E244" s="68"/>
      <c r="F244" s="67"/>
      <c r="G244" s="68"/>
      <c r="H244" s="67"/>
      <c r="I244" s="67"/>
      <c r="J244" s="67"/>
      <c r="K244" s="67"/>
      <c r="L244" s="67"/>
      <c r="M244" s="67"/>
      <c r="N244" s="72"/>
      <c r="O244" s="72"/>
      <c r="P244" s="72"/>
    </row>
    <row r="245" spans="1:16" ht="15" x14ac:dyDescent="0.2">
      <c r="A245" s="136"/>
      <c r="B245" s="67"/>
      <c r="C245" s="68"/>
      <c r="D245" s="67"/>
      <c r="E245" s="68"/>
      <c r="F245" s="67"/>
      <c r="G245" s="68"/>
      <c r="H245" s="67"/>
      <c r="I245" s="67"/>
      <c r="J245" s="67"/>
      <c r="K245" s="67"/>
      <c r="L245" s="67"/>
      <c r="M245" s="67"/>
      <c r="N245" s="72"/>
      <c r="O245" s="72"/>
      <c r="P245" s="72"/>
    </row>
    <row r="246" spans="1:16" ht="15" x14ac:dyDescent="0.2">
      <c r="A246" s="136"/>
      <c r="B246" s="67"/>
      <c r="C246" s="68"/>
      <c r="D246" s="67"/>
      <c r="E246" s="68"/>
      <c r="F246" s="67"/>
      <c r="G246" s="68"/>
      <c r="H246" s="67"/>
      <c r="I246" s="67"/>
      <c r="J246" s="67"/>
      <c r="K246" s="67"/>
      <c r="L246" s="67"/>
      <c r="M246" s="67"/>
      <c r="N246" s="72"/>
      <c r="O246" s="72"/>
      <c r="P246" s="72"/>
    </row>
    <row r="247" spans="1:16" ht="15" x14ac:dyDescent="0.2">
      <c r="A247" s="136"/>
      <c r="B247" s="67"/>
      <c r="C247" s="68"/>
      <c r="D247" s="67"/>
      <c r="E247" s="68"/>
      <c r="F247" s="67"/>
      <c r="G247" s="68"/>
      <c r="H247" s="67"/>
      <c r="I247" s="67"/>
      <c r="J247" s="67"/>
      <c r="K247" s="67"/>
      <c r="L247" s="67"/>
      <c r="M247" s="67"/>
      <c r="N247" s="72"/>
      <c r="O247" s="72"/>
      <c r="P247" s="72"/>
    </row>
    <row r="248" spans="1:16" ht="15" x14ac:dyDescent="0.2">
      <c r="A248" s="136"/>
      <c r="B248" s="67"/>
      <c r="C248" s="68"/>
      <c r="D248" s="67"/>
      <c r="E248" s="68"/>
      <c r="F248" s="67"/>
      <c r="G248" s="68"/>
      <c r="H248" s="67"/>
      <c r="I248" s="67"/>
      <c r="J248" s="67"/>
      <c r="K248" s="67"/>
      <c r="L248" s="67"/>
      <c r="M248" s="67"/>
      <c r="N248" s="72"/>
      <c r="O248" s="72"/>
      <c r="P248" s="72"/>
    </row>
    <row r="249" spans="1:16" ht="15" x14ac:dyDescent="0.2">
      <c r="A249" s="136"/>
      <c r="B249" s="67"/>
      <c r="C249" s="68"/>
      <c r="D249" s="67"/>
      <c r="E249" s="68"/>
      <c r="F249" s="67"/>
      <c r="G249" s="68"/>
      <c r="H249" s="67"/>
      <c r="I249" s="67"/>
      <c r="J249" s="67"/>
      <c r="K249" s="67"/>
      <c r="L249" s="67"/>
      <c r="M249" s="67"/>
      <c r="N249" s="72"/>
      <c r="O249" s="72"/>
      <c r="P249" s="72"/>
    </row>
    <row r="250" spans="1:16" ht="15" x14ac:dyDescent="0.2">
      <c r="A250" s="136"/>
      <c r="B250" s="67"/>
      <c r="C250" s="68"/>
      <c r="D250" s="67"/>
      <c r="E250" s="68"/>
      <c r="F250" s="67"/>
      <c r="G250" s="68"/>
      <c r="H250" s="67"/>
      <c r="I250" s="67"/>
      <c r="J250" s="67"/>
      <c r="K250" s="67"/>
      <c r="L250" s="67"/>
      <c r="M250" s="67"/>
      <c r="N250" s="72"/>
      <c r="O250" s="72"/>
      <c r="P250" s="72"/>
    </row>
    <row r="251" spans="1:16" ht="15" x14ac:dyDescent="0.2">
      <c r="A251" s="136"/>
      <c r="B251" s="67"/>
      <c r="C251" s="68"/>
      <c r="D251" s="67"/>
      <c r="E251" s="68"/>
      <c r="F251" s="67"/>
      <c r="G251" s="68"/>
      <c r="H251" s="67"/>
      <c r="I251" s="67"/>
      <c r="J251" s="67"/>
      <c r="K251" s="67"/>
      <c r="L251" s="67"/>
      <c r="M251" s="67"/>
      <c r="N251" s="72"/>
      <c r="O251" s="72"/>
      <c r="P251" s="72"/>
    </row>
    <row r="252" spans="1:16" ht="15" x14ac:dyDescent="0.2">
      <c r="A252" s="136"/>
      <c r="B252" s="67"/>
      <c r="C252" s="68"/>
      <c r="D252" s="67"/>
      <c r="E252" s="68"/>
      <c r="F252" s="67"/>
      <c r="G252" s="68"/>
      <c r="H252" s="67"/>
      <c r="I252" s="67"/>
      <c r="J252" s="67"/>
      <c r="K252" s="67"/>
      <c r="L252" s="67"/>
      <c r="M252" s="67"/>
      <c r="N252" s="72"/>
      <c r="O252" s="72"/>
      <c r="P252" s="72"/>
    </row>
    <row r="253" spans="1:16" ht="15" x14ac:dyDescent="0.2">
      <c r="A253" s="136"/>
      <c r="B253" s="67"/>
      <c r="C253" s="68"/>
      <c r="D253" s="67"/>
      <c r="E253" s="68"/>
      <c r="F253" s="67"/>
      <c r="G253" s="68"/>
      <c r="H253" s="67"/>
      <c r="I253" s="67"/>
      <c r="J253" s="67"/>
      <c r="K253" s="67"/>
      <c r="L253" s="67"/>
      <c r="M253" s="67"/>
      <c r="N253" s="72"/>
      <c r="O253" s="72"/>
      <c r="P253" s="72"/>
    </row>
    <row r="254" spans="1:16" ht="15" x14ac:dyDescent="0.2">
      <c r="A254" s="136"/>
      <c r="B254" s="67"/>
      <c r="C254" s="68"/>
      <c r="D254" s="67"/>
      <c r="E254" s="68"/>
      <c r="F254" s="67"/>
      <c r="G254" s="68"/>
      <c r="H254" s="67"/>
      <c r="I254" s="67"/>
      <c r="J254" s="67"/>
      <c r="K254" s="67"/>
      <c r="L254" s="67"/>
      <c r="M254" s="67"/>
      <c r="N254" s="72"/>
      <c r="O254" s="72"/>
      <c r="P254" s="72"/>
    </row>
    <row r="255" spans="1:16" ht="15" x14ac:dyDescent="0.2">
      <c r="A255" s="136"/>
      <c r="B255" s="67"/>
      <c r="C255" s="68"/>
      <c r="D255" s="67"/>
      <c r="E255" s="68"/>
      <c r="F255" s="67"/>
      <c r="G255" s="68"/>
      <c r="H255" s="67"/>
      <c r="I255" s="67"/>
      <c r="J255" s="67"/>
      <c r="K255" s="67"/>
      <c r="L255" s="67"/>
      <c r="M255" s="67"/>
      <c r="N255" s="72"/>
      <c r="O255" s="72"/>
      <c r="P255" s="72"/>
    </row>
    <row r="256" spans="1:16" ht="15" x14ac:dyDescent="0.2">
      <c r="A256" s="136"/>
      <c r="B256" s="67"/>
      <c r="C256" s="68"/>
      <c r="D256" s="67"/>
      <c r="E256" s="68"/>
      <c r="F256" s="67"/>
      <c r="G256" s="68"/>
      <c r="H256" s="67"/>
      <c r="I256" s="67"/>
      <c r="J256" s="67"/>
      <c r="K256" s="67"/>
      <c r="L256" s="67"/>
      <c r="M256" s="67"/>
      <c r="N256" s="72"/>
      <c r="O256" s="72"/>
      <c r="P256" s="72"/>
    </row>
    <row r="257" spans="1:16" ht="15" x14ac:dyDescent="0.2">
      <c r="A257" s="136"/>
      <c r="B257" s="67"/>
      <c r="C257" s="68"/>
      <c r="D257" s="67"/>
      <c r="E257" s="68"/>
      <c r="F257" s="67"/>
      <c r="G257" s="68"/>
      <c r="H257" s="67"/>
      <c r="I257" s="67"/>
      <c r="J257" s="67"/>
      <c r="K257" s="67"/>
      <c r="L257" s="67"/>
      <c r="M257" s="67"/>
      <c r="N257" s="72"/>
      <c r="O257" s="72"/>
      <c r="P257" s="72"/>
    </row>
    <row r="258" spans="1:16" ht="15" x14ac:dyDescent="0.2">
      <c r="A258" s="136"/>
      <c r="B258" s="67"/>
      <c r="C258" s="68"/>
      <c r="D258" s="67"/>
      <c r="E258" s="68"/>
      <c r="F258" s="67"/>
      <c r="G258" s="68"/>
      <c r="H258" s="67"/>
      <c r="I258" s="67"/>
      <c r="J258" s="67"/>
      <c r="K258" s="67"/>
      <c r="L258" s="67"/>
      <c r="M258" s="67"/>
      <c r="N258" s="72"/>
      <c r="O258" s="72"/>
      <c r="P258" s="72"/>
    </row>
    <row r="259" spans="1:16" ht="15" x14ac:dyDescent="0.2">
      <c r="A259" s="136"/>
      <c r="B259" s="67"/>
      <c r="C259" s="68"/>
      <c r="D259" s="67"/>
      <c r="E259" s="68"/>
      <c r="F259" s="67"/>
      <c r="G259" s="68"/>
      <c r="H259" s="67"/>
      <c r="I259" s="67"/>
      <c r="J259" s="67"/>
      <c r="K259" s="67"/>
      <c r="L259" s="67"/>
      <c r="M259" s="67"/>
      <c r="N259" s="72"/>
      <c r="O259" s="72"/>
      <c r="P259" s="72"/>
    </row>
    <row r="260" spans="1:16" ht="15" x14ac:dyDescent="0.2">
      <c r="A260" s="136"/>
      <c r="B260" s="67"/>
      <c r="C260" s="68"/>
      <c r="D260" s="67"/>
      <c r="E260" s="68"/>
      <c r="F260" s="67"/>
      <c r="G260" s="68"/>
      <c r="H260" s="67"/>
      <c r="I260" s="67"/>
      <c r="J260" s="67"/>
      <c r="K260" s="67"/>
      <c r="L260" s="67"/>
      <c r="M260" s="67"/>
      <c r="N260" s="72"/>
      <c r="O260" s="72"/>
      <c r="P260" s="72"/>
    </row>
    <row r="261" spans="1:16" ht="15" x14ac:dyDescent="0.2">
      <c r="A261" s="136"/>
      <c r="B261" s="67"/>
      <c r="C261" s="68"/>
      <c r="D261" s="67"/>
      <c r="E261" s="68"/>
      <c r="F261" s="67"/>
      <c r="G261" s="68"/>
      <c r="H261" s="67"/>
      <c r="I261" s="67"/>
      <c r="J261" s="67"/>
      <c r="K261" s="67"/>
      <c r="L261" s="67"/>
      <c r="M261" s="67"/>
      <c r="N261" s="72"/>
      <c r="O261" s="72"/>
      <c r="P261" s="72"/>
    </row>
    <row r="262" spans="1:16" ht="15" x14ac:dyDescent="0.2">
      <c r="A262" s="136"/>
      <c r="B262" s="67"/>
      <c r="C262" s="68"/>
      <c r="D262" s="67"/>
      <c r="E262" s="68"/>
      <c r="F262" s="67"/>
      <c r="G262" s="68"/>
      <c r="H262" s="67"/>
      <c r="I262" s="67"/>
      <c r="J262" s="67"/>
      <c r="K262" s="67"/>
      <c r="L262" s="67"/>
      <c r="M262" s="67"/>
      <c r="N262" s="72"/>
      <c r="O262" s="72"/>
      <c r="P262" s="72"/>
    </row>
    <row r="263" spans="1:16" ht="15" x14ac:dyDescent="0.2">
      <c r="A263" s="136"/>
      <c r="B263" s="67"/>
      <c r="C263" s="68"/>
      <c r="D263" s="67"/>
      <c r="E263" s="68"/>
      <c r="F263" s="67"/>
      <c r="G263" s="68"/>
      <c r="H263" s="67"/>
      <c r="I263" s="67"/>
      <c r="J263" s="67"/>
      <c r="K263" s="67"/>
      <c r="L263" s="67"/>
      <c r="M263" s="67"/>
      <c r="N263" s="72"/>
      <c r="O263" s="72"/>
      <c r="P263" s="72"/>
    </row>
    <row r="264" spans="1:16" ht="15" x14ac:dyDescent="0.2">
      <c r="A264" s="136"/>
      <c r="B264" s="67"/>
      <c r="C264" s="68"/>
      <c r="D264" s="67"/>
      <c r="E264" s="68"/>
      <c r="F264" s="67"/>
      <c r="G264" s="68"/>
      <c r="H264" s="67"/>
      <c r="I264" s="67"/>
      <c r="J264" s="67"/>
      <c r="K264" s="67"/>
      <c r="L264" s="67"/>
      <c r="M264" s="67"/>
      <c r="N264" s="72"/>
      <c r="O264" s="72"/>
      <c r="P264" s="72"/>
    </row>
    <row r="265" spans="1:16" ht="15" x14ac:dyDescent="0.2">
      <c r="A265" s="136"/>
      <c r="B265" s="67"/>
      <c r="C265" s="68"/>
      <c r="D265" s="67"/>
      <c r="E265" s="68"/>
      <c r="F265" s="67"/>
      <c r="G265" s="68"/>
      <c r="H265" s="67"/>
      <c r="I265" s="67"/>
      <c r="J265" s="67"/>
      <c r="K265" s="67"/>
      <c r="L265" s="67"/>
      <c r="M265" s="67"/>
      <c r="N265" s="72"/>
      <c r="O265" s="72"/>
      <c r="P265" s="72"/>
    </row>
    <row r="266" spans="1:16" ht="15" x14ac:dyDescent="0.2">
      <c r="A266" s="136"/>
      <c r="B266" s="67"/>
      <c r="C266" s="68"/>
      <c r="D266" s="67"/>
      <c r="E266" s="68"/>
      <c r="F266" s="67"/>
      <c r="G266" s="68"/>
      <c r="H266" s="67"/>
      <c r="I266" s="67"/>
      <c r="J266" s="67"/>
      <c r="K266" s="67"/>
      <c r="L266" s="67"/>
      <c r="M266" s="67"/>
      <c r="N266" s="72"/>
      <c r="O266" s="72"/>
      <c r="P266" s="72"/>
    </row>
    <row r="267" spans="1:16" ht="15" x14ac:dyDescent="0.2">
      <c r="A267" s="136"/>
      <c r="B267" s="67"/>
      <c r="C267" s="68"/>
      <c r="D267" s="67"/>
      <c r="E267" s="68"/>
      <c r="F267" s="67"/>
      <c r="G267" s="68"/>
      <c r="H267" s="67"/>
      <c r="I267" s="67"/>
      <c r="J267" s="67"/>
      <c r="K267" s="67"/>
      <c r="L267" s="67"/>
      <c r="M267" s="67"/>
      <c r="N267" s="72"/>
      <c r="O267" s="72"/>
      <c r="P267" s="72"/>
    </row>
    <row r="268" spans="1:16" ht="15" x14ac:dyDescent="0.2">
      <c r="A268" s="136"/>
      <c r="B268" s="67"/>
      <c r="C268" s="68"/>
      <c r="D268" s="67"/>
      <c r="E268" s="68"/>
      <c r="F268" s="67"/>
      <c r="G268" s="68"/>
      <c r="H268" s="67"/>
      <c r="I268" s="67"/>
      <c r="J268" s="67"/>
      <c r="K268" s="67"/>
      <c r="L268" s="67"/>
      <c r="M268" s="67"/>
      <c r="N268" s="72"/>
      <c r="O268" s="72"/>
      <c r="P268" s="72"/>
    </row>
    <row r="269" spans="1:16" ht="15" x14ac:dyDescent="0.2">
      <c r="A269" s="136"/>
      <c r="B269" s="67"/>
      <c r="C269" s="68"/>
      <c r="D269" s="67"/>
      <c r="E269" s="68"/>
      <c r="F269" s="67"/>
      <c r="G269" s="68"/>
      <c r="H269" s="67"/>
      <c r="I269" s="67"/>
      <c r="J269" s="67"/>
      <c r="K269" s="67"/>
      <c r="L269" s="67"/>
      <c r="M269" s="67"/>
      <c r="N269" s="72"/>
      <c r="O269" s="72"/>
      <c r="P269" s="72"/>
    </row>
    <row r="270" spans="1:16" ht="15" x14ac:dyDescent="0.2">
      <c r="A270" s="136"/>
      <c r="B270" s="67"/>
      <c r="C270" s="68"/>
      <c r="D270" s="67"/>
      <c r="E270" s="68"/>
      <c r="F270" s="67"/>
      <c r="G270" s="68"/>
      <c r="H270" s="67"/>
      <c r="I270" s="67"/>
      <c r="J270" s="67"/>
      <c r="K270" s="67"/>
      <c r="L270" s="67"/>
      <c r="M270" s="67"/>
      <c r="N270" s="72"/>
      <c r="O270" s="72"/>
      <c r="P270" s="72"/>
    </row>
    <row r="271" spans="1:16" ht="15" x14ac:dyDescent="0.2">
      <c r="A271" s="136"/>
      <c r="B271" s="67"/>
      <c r="C271" s="68"/>
      <c r="D271" s="67"/>
      <c r="E271" s="68"/>
      <c r="F271" s="67"/>
      <c r="G271" s="68"/>
      <c r="H271" s="67"/>
      <c r="I271" s="67"/>
      <c r="J271" s="67"/>
      <c r="K271" s="67"/>
      <c r="L271" s="67"/>
      <c r="M271" s="67"/>
      <c r="N271" s="72"/>
      <c r="O271" s="72"/>
      <c r="P271" s="72"/>
    </row>
    <row r="272" spans="1:16" ht="15" x14ac:dyDescent="0.2">
      <c r="A272" s="136"/>
      <c r="B272" s="67"/>
      <c r="C272" s="68"/>
      <c r="D272" s="67"/>
      <c r="E272" s="68"/>
      <c r="F272" s="67"/>
      <c r="G272" s="68"/>
      <c r="H272" s="67"/>
      <c r="I272" s="67"/>
      <c r="J272" s="67"/>
      <c r="K272" s="67"/>
      <c r="L272" s="67"/>
      <c r="M272" s="67"/>
      <c r="N272" s="72"/>
      <c r="O272" s="72"/>
      <c r="P272" s="72"/>
    </row>
    <row r="273" spans="1:16" ht="15" x14ac:dyDescent="0.2">
      <c r="A273" s="136"/>
      <c r="B273" s="67"/>
      <c r="C273" s="68"/>
      <c r="D273" s="67"/>
      <c r="E273" s="68"/>
      <c r="F273" s="67"/>
      <c r="G273" s="68"/>
      <c r="H273" s="67"/>
      <c r="I273" s="67"/>
      <c r="J273" s="67"/>
      <c r="K273" s="67"/>
      <c r="L273" s="67"/>
      <c r="M273" s="67"/>
      <c r="N273" s="72"/>
      <c r="O273" s="72"/>
      <c r="P273" s="72"/>
    </row>
    <row r="274" spans="1:16" ht="15" x14ac:dyDescent="0.2">
      <c r="A274" s="136"/>
      <c r="B274" s="67"/>
      <c r="C274" s="68"/>
      <c r="D274" s="67"/>
      <c r="E274" s="68"/>
      <c r="F274" s="67"/>
      <c r="G274" s="68"/>
      <c r="H274" s="67"/>
      <c r="I274" s="67"/>
      <c r="J274" s="67"/>
      <c r="K274" s="67"/>
      <c r="L274" s="67"/>
      <c r="M274" s="67"/>
      <c r="N274" s="72"/>
      <c r="O274" s="72"/>
      <c r="P274" s="72"/>
    </row>
    <row r="275" spans="1:16" ht="15" x14ac:dyDescent="0.2">
      <c r="A275" s="136"/>
      <c r="B275" s="67"/>
      <c r="C275" s="68"/>
      <c r="D275" s="67"/>
      <c r="E275" s="68"/>
      <c r="F275" s="67"/>
      <c r="G275" s="68"/>
      <c r="H275" s="67"/>
      <c r="I275" s="67"/>
      <c r="J275" s="67"/>
      <c r="K275" s="67"/>
      <c r="L275" s="67"/>
      <c r="M275" s="67"/>
      <c r="N275" s="72"/>
      <c r="O275" s="72"/>
      <c r="P275" s="72"/>
    </row>
    <row r="276" spans="1:16" ht="15" x14ac:dyDescent="0.2">
      <c r="A276" s="136"/>
      <c r="B276" s="67"/>
      <c r="C276" s="68"/>
      <c r="D276" s="67"/>
      <c r="E276" s="68"/>
      <c r="F276" s="67"/>
      <c r="G276" s="68"/>
      <c r="H276" s="67"/>
      <c r="I276" s="67"/>
      <c r="J276" s="67"/>
      <c r="K276" s="67"/>
      <c r="L276" s="67"/>
      <c r="M276" s="67"/>
      <c r="N276" s="72"/>
      <c r="O276" s="72"/>
      <c r="P276" s="72"/>
    </row>
    <row r="277" spans="1:16" ht="15" x14ac:dyDescent="0.2">
      <c r="A277" s="136"/>
      <c r="B277" s="67"/>
      <c r="C277" s="68"/>
      <c r="D277" s="67"/>
      <c r="E277" s="68"/>
      <c r="F277" s="67"/>
      <c r="G277" s="68"/>
      <c r="H277" s="67"/>
      <c r="I277" s="67"/>
      <c r="J277" s="67"/>
      <c r="K277" s="67"/>
      <c r="L277" s="67"/>
      <c r="M277" s="67"/>
      <c r="N277" s="72"/>
      <c r="O277" s="72"/>
      <c r="P277" s="72"/>
    </row>
    <row r="278" spans="1:16" ht="15" x14ac:dyDescent="0.2">
      <c r="A278" s="136"/>
      <c r="B278" s="67"/>
      <c r="C278" s="68"/>
      <c r="D278" s="67"/>
      <c r="E278" s="68"/>
      <c r="F278" s="67"/>
      <c r="G278" s="68"/>
      <c r="H278" s="67"/>
      <c r="I278" s="67"/>
      <c r="J278" s="67"/>
      <c r="K278" s="67"/>
      <c r="L278" s="67"/>
      <c r="M278" s="67"/>
      <c r="N278" s="72"/>
      <c r="O278" s="72"/>
      <c r="P278" s="72"/>
    </row>
    <row r="279" spans="1:16" ht="15" x14ac:dyDescent="0.2">
      <c r="A279" s="136"/>
      <c r="B279" s="67"/>
      <c r="C279" s="68"/>
      <c r="D279" s="67"/>
      <c r="E279" s="68"/>
      <c r="F279" s="67"/>
      <c r="G279" s="68"/>
      <c r="H279" s="67"/>
      <c r="I279" s="67"/>
      <c r="J279" s="67"/>
      <c r="K279" s="67"/>
      <c r="L279" s="67"/>
      <c r="M279" s="67"/>
      <c r="N279" s="72"/>
      <c r="O279" s="72"/>
      <c r="P279" s="72"/>
    </row>
    <row r="280" spans="1:16" ht="15" x14ac:dyDescent="0.2">
      <c r="A280" s="136"/>
      <c r="B280" s="67"/>
      <c r="C280" s="68"/>
      <c r="D280" s="67"/>
      <c r="E280" s="68"/>
      <c r="F280" s="67"/>
      <c r="G280" s="68"/>
      <c r="H280" s="67"/>
      <c r="I280" s="67"/>
      <c r="J280" s="67"/>
      <c r="K280" s="67"/>
      <c r="L280" s="67"/>
      <c r="M280" s="67"/>
      <c r="N280" s="72"/>
      <c r="O280" s="72"/>
      <c r="P280" s="72"/>
    </row>
    <row r="281" spans="1:16" ht="15" x14ac:dyDescent="0.2">
      <c r="A281" s="136"/>
      <c r="B281" s="67"/>
      <c r="C281" s="68"/>
      <c r="D281" s="67"/>
      <c r="E281" s="68"/>
      <c r="F281" s="67"/>
      <c r="G281" s="68"/>
      <c r="H281" s="67"/>
      <c r="I281" s="67"/>
      <c r="J281" s="67"/>
      <c r="K281" s="67"/>
      <c r="L281" s="67"/>
      <c r="M281" s="67"/>
      <c r="N281" s="72"/>
      <c r="O281" s="72"/>
      <c r="P281" s="72"/>
    </row>
    <row r="282" spans="1:16" ht="15" x14ac:dyDescent="0.2">
      <c r="A282" s="136"/>
      <c r="B282" s="67"/>
      <c r="C282" s="68"/>
      <c r="D282" s="67"/>
      <c r="E282" s="68"/>
      <c r="F282" s="67"/>
      <c r="G282" s="68"/>
      <c r="H282" s="67"/>
      <c r="I282" s="67"/>
      <c r="J282" s="67"/>
      <c r="K282" s="67"/>
      <c r="L282" s="67"/>
      <c r="M282" s="67"/>
      <c r="N282" s="72"/>
      <c r="O282" s="72"/>
      <c r="P282" s="72"/>
    </row>
    <row r="283" spans="1:16" ht="15" x14ac:dyDescent="0.2">
      <c r="A283" s="136"/>
      <c r="B283" s="67"/>
      <c r="C283" s="68"/>
      <c r="D283" s="67"/>
      <c r="E283" s="68"/>
      <c r="F283" s="67"/>
      <c r="G283" s="68"/>
      <c r="H283" s="67"/>
      <c r="I283" s="67"/>
      <c r="J283" s="67"/>
      <c r="K283" s="67"/>
      <c r="L283" s="67"/>
      <c r="M283" s="67"/>
      <c r="N283" s="72"/>
      <c r="O283" s="72"/>
      <c r="P283" s="72"/>
    </row>
    <row r="284" spans="1:16" ht="15" x14ac:dyDescent="0.2">
      <c r="A284" s="136"/>
      <c r="B284" s="67"/>
      <c r="C284" s="68"/>
      <c r="D284" s="67"/>
      <c r="E284" s="68"/>
      <c r="F284" s="67"/>
      <c r="G284" s="68"/>
      <c r="H284" s="67"/>
      <c r="I284" s="67"/>
      <c r="J284" s="67"/>
      <c r="K284" s="67"/>
      <c r="L284" s="67"/>
      <c r="M284" s="67"/>
      <c r="N284" s="72"/>
      <c r="O284" s="72"/>
      <c r="P284" s="72"/>
    </row>
    <row r="285" spans="1:16" ht="15" x14ac:dyDescent="0.2">
      <c r="A285" s="136"/>
      <c r="B285" s="67"/>
      <c r="C285" s="68"/>
      <c r="D285" s="67"/>
      <c r="E285" s="68"/>
      <c r="F285" s="67"/>
      <c r="G285" s="68"/>
      <c r="H285" s="67"/>
      <c r="I285" s="67"/>
      <c r="J285" s="67"/>
      <c r="K285" s="67"/>
      <c r="L285" s="67"/>
      <c r="M285" s="67"/>
      <c r="N285" s="72"/>
      <c r="O285" s="72"/>
      <c r="P285" s="72"/>
    </row>
    <row r="286" spans="1:16" ht="15" x14ac:dyDescent="0.2">
      <c r="A286" s="136"/>
      <c r="B286" s="67"/>
      <c r="C286" s="68"/>
      <c r="D286" s="67"/>
      <c r="E286" s="68"/>
      <c r="F286" s="67"/>
      <c r="G286" s="68"/>
      <c r="H286" s="67"/>
      <c r="I286" s="67"/>
      <c r="J286" s="67"/>
      <c r="K286" s="67"/>
      <c r="L286" s="67"/>
      <c r="M286" s="67"/>
      <c r="N286" s="72"/>
      <c r="O286" s="72"/>
      <c r="P286" s="72"/>
    </row>
    <row r="287" spans="1:16" ht="15" x14ac:dyDescent="0.2">
      <c r="A287" s="136"/>
      <c r="B287" s="67"/>
      <c r="C287" s="68"/>
      <c r="D287" s="67"/>
      <c r="E287" s="68"/>
      <c r="F287" s="67"/>
      <c r="G287" s="68"/>
      <c r="H287" s="67"/>
      <c r="I287" s="67"/>
      <c r="J287" s="67"/>
      <c r="K287" s="67"/>
      <c r="L287" s="67"/>
      <c r="M287" s="67"/>
      <c r="N287" s="72"/>
      <c r="O287" s="72"/>
      <c r="P287" s="72"/>
    </row>
    <row r="288" spans="1:16" ht="15" x14ac:dyDescent="0.2">
      <c r="A288" s="136"/>
      <c r="B288" s="67"/>
      <c r="C288" s="68"/>
      <c r="D288" s="67"/>
      <c r="E288" s="68"/>
      <c r="F288" s="67"/>
      <c r="G288" s="68"/>
      <c r="H288" s="67"/>
      <c r="I288" s="67"/>
      <c r="J288" s="67"/>
      <c r="K288" s="67"/>
      <c r="L288" s="67"/>
      <c r="M288" s="67"/>
      <c r="N288" s="72"/>
      <c r="O288" s="72"/>
      <c r="P288" s="72"/>
    </row>
    <row r="289" spans="1:16" ht="15" x14ac:dyDescent="0.2">
      <c r="A289" s="136"/>
      <c r="B289" s="67"/>
      <c r="C289" s="68"/>
      <c r="D289" s="67"/>
      <c r="E289" s="68"/>
      <c r="F289" s="67"/>
      <c r="G289" s="68"/>
      <c r="H289" s="67"/>
      <c r="I289" s="67"/>
      <c r="J289" s="67"/>
      <c r="K289" s="67"/>
      <c r="L289" s="67"/>
      <c r="M289" s="67"/>
      <c r="N289" s="72"/>
      <c r="O289" s="72"/>
      <c r="P289" s="72"/>
    </row>
    <row r="290" spans="1:16" ht="15" x14ac:dyDescent="0.2">
      <c r="A290" s="136"/>
      <c r="B290" s="67"/>
      <c r="C290" s="68"/>
      <c r="D290" s="67"/>
      <c r="E290" s="68"/>
      <c r="F290" s="67"/>
      <c r="G290" s="68"/>
      <c r="H290" s="67"/>
      <c r="I290" s="67"/>
      <c r="J290" s="67"/>
      <c r="K290" s="67"/>
      <c r="L290" s="67"/>
      <c r="M290" s="67"/>
      <c r="N290" s="72"/>
      <c r="O290" s="72"/>
      <c r="P290" s="72"/>
    </row>
    <row r="291" spans="1:16" ht="15" x14ac:dyDescent="0.2">
      <c r="A291" s="136"/>
      <c r="B291" s="67"/>
      <c r="C291" s="68"/>
      <c r="D291" s="67"/>
      <c r="E291" s="68"/>
      <c r="F291" s="67"/>
      <c r="G291" s="68"/>
      <c r="H291" s="67"/>
      <c r="I291" s="67"/>
      <c r="J291" s="67"/>
      <c r="K291" s="67"/>
      <c r="L291" s="67"/>
      <c r="M291" s="67"/>
      <c r="N291" s="72"/>
      <c r="O291" s="72"/>
      <c r="P291" s="72"/>
    </row>
    <row r="292" spans="1:16" ht="15" x14ac:dyDescent="0.2">
      <c r="A292" s="136"/>
      <c r="B292" s="67"/>
      <c r="C292" s="68"/>
      <c r="D292" s="67"/>
      <c r="E292" s="68"/>
      <c r="F292" s="67"/>
      <c r="G292" s="68"/>
      <c r="H292" s="67"/>
      <c r="I292" s="67"/>
      <c r="J292" s="67"/>
      <c r="K292" s="67"/>
      <c r="L292" s="67"/>
      <c r="M292" s="67"/>
      <c r="N292" s="72"/>
      <c r="O292" s="72"/>
      <c r="P292" s="72"/>
    </row>
    <row r="293" spans="1:16" ht="15" x14ac:dyDescent="0.2">
      <c r="A293" s="136"/>
      <c r="B293" s="67"/>
      <c r="C293" s="68"/>
      <c r="D293" s="67"/>
      <c r="E293" s="68"/>
      <c r="F293" s="67"/>
      <c r="G293" s="68"/>
      <c r="H293" s="67"/>
      <c r="I293" s="67"/>
      <c r="J293" s="67"/>
      <c r="K293" s="67"/>
      <c r="L293" s="67"/>
      <c r="M293" s="67"/>
      <c r="N293" s="72"/>
      <c r="O293" s="72"/>
      <c r="P293" s="72"/>
    </row>
    <row r="294" spans="1:16" ht="15" x14ac:dyDescent="0.2">
      <c r="A294" s="136"/>
      <c r="B294" s="67"/>
      <c r="C294" s="68"/>
      <c r="D294" s="67"/>
      <c r="E294" s="68"/>
      <c r="F294" s="67"/>
      <c r="G294" s="68"/>
      <c r="H294" s="67"/>
      <c r="I294" s="67"/>
      <c r="J294" s="67"/>
      <c r="K294" s="67"/>
      <c r="L294" s="67"/>
      <c r="M294" s="67"/>
      <c r="N294" s="72"/>
      <c r="O294" s="72"/>
      <c r="P294" s="72"/>
    </row>
    <row r="295" spans="1:16" ht="15" x14ac:dyDescent="0.2">
      <c r="K295" s="67"/>
      <c r="L295" s="67"/>
      <c r="M295" s="67"/>
      <c r="N295" s="72"/>
      <c r="O295" s="72"/>
      <c r="P295" s="72"/>
    </row>
    <row r="296" spans="1:16" ht="15" x14ac:dyDescent="0.2">
      <c r="K296" s="67"/>
      <c r="L296" s="67"/>
      <c r="M296" s="67"/>
      <c r="N296" s="72"/>
      <c r="O296" s="72"/>
      <c r="P296" s="72"/>
    </row>
    <row r="297" spans="1:16" ht="15" x14ac:dyDescent="0.2">
      <c r="K297" s="67"/>
      <c r="L297" s="67"/>
      <c r="M297" s="67"/>
      <c r="N297" s="72"/>
      <c r="O297" s="72"/>
      <c r="P297" s="72"/>
    </row>
    <row r="298" spans="1:16" ht="15" x14ac:dyDescent="0.2">
      <c r="K298" s="67"/>
      <c r="L298" s="67"/>
      <c r="M298" s="67"/>
      <c r="N298" s="72"/>
      <c r="O298" s="72"/>
      <c r="P298" s="72"/>
    </row>
    <row r="299" spans="1:16" ht="15" x14ac:dyDescent="0.2">
      <c r="K299" s="67"/>
      <c r="L299" s="67"/>
      <c r="M299" s="67"/>
      <c r="N299" s="72"/>
      <c r="O299" s="72"/>
      <c r="P299" s="72"/>
    </row>
    <row r="300" spans="1:16" ht="15" x14ac:dyDescent="0.2">
      <c r="K300" s="67"/>
      <c r="L300" s="67"/>
      <c r="M300" s="67"/>
      <c r="N300" s="72"/>
      <c r="O300" s="72"/>
      <c r="P300" s="72"/>
    </row>
    <row r="301" spans="1:16" ht="15" x14ac:dyDescent="0.2">
      <c r="K301" s="67"/>
      <c r="L301" s="67"/>
      <c r="M301" s="67"/>
      <c r="N301" s="72"/>
      <c r="O301" s="72"/>
      <c r="P301" s="72"/>
    </row>
    <row r="302" spans="1:16" ht="15" x14ac:dyDescent="0.2">
      <c r="K302" s="67"/>
      <c r="L302" s="67"/>
      <c r="M302" s="67"/>
      <c r="N302" s="72"/>
      <c r="O302" s="72"/>
      <c r="P302" s="72"/>
    </row>
    <row r="303" spans="1:16" ht="15" x14ac:dyDescent="0.2">
      <c r="K303" s="67"/>
      <c r="L303" s="67"/>
      <c r="M303" s="67"/>
      <c r="N303" s="72"/>
      <c r="O303" s="72"/>
      <c r="P303" s="72"/>
    </row>
    <row r="304" spans="1:16" ht="15" x14ac:dyDescent="0.2">
      <c r="K304" s="67"/>
      <c r="L304" s="67"/>
      <c r="M304" s="67"/>
      <c r="N304" s="72"/>
      <c r="O304" s="72"/>
      <c r="P304" s="72"/>
    </row>
    <row r="305" spans="11:16" ht="15" x14ac:dyDescent="0.2">
      <c r="K305" s="67"/>
      <c r="L305" s="67"/>
      <c r="M305" s="67"/>
      <c r="N305" s="72"/>
      <c r="O305" s="72"/>
      <c r="P305" s="72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2:R213"/>
  <sheetViews>
    <sheetView topLeftCell="A4" zoomScale="110" zoomScaleNormal="110" workbookViewId="0">
      <pane ySplit="5" topLeftCell="A9" activePane="bottomLeft" state="frozen"/>
      <selection activeCell="J13" sqref="J13"/>
      <selection pane="bottomLeft" activeCell="J27" sqref="J27"/>
    </sheetView>
  </sheetViews>
  <sheetFormatPr baseColWidth="10" defaultRowHeight="15" x14ac:dyDescent="0.2"/>
  <cols>
    <col min="1" max="1" width="8.5703125" customWidth="1"/>
    <col min="2" max="2" width="9.140625" style="136" customWidth="1"/>
    <col min="3" max="3" width="13.140625" style="2" customWidth="1"/>
    <col min="4" max="4" width="7.85546875" customWidth="1"/>
    <col min="5" max="5" width="10.28515625" style="68" customWidth="1"/>
    <col min="6" max="6" width="7.5703125" style="67" customWidth="1"/>
    <col min="7" max="7" width="12.140625" style="2" bestFit="1" customWidth="1"/>
    <col min="8" max="8" width="10.85546875" customWidth="1"/>
    <col min="9" max="9" width="12.42578125" style="67" customWidth="1"/>
    <col min="10" max="10" width="26.85546875" style="67" customWidth="1"/>
    <col min="11" max="11" width="13.28515625" customWidth="1"/>
    <col min="12" max="12" width="8.5703125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C5" s="30" t="s">
        <v>43</v>
      </c>
      <c r="D5" s="31"/>
      <c r="E5" s="170"/>
      <c r="F5" s="181"/>
      <c r="G5" s="30"/>
      <c r="H5" s="28" t="s">
        <v>1</v>
      </c>
      <c r="I5" s="170" t="s">
        <v>38</v>
      </c>
      <c r="K5" s="29"/>
      <c r="L5" s="29"/>
      <c r="M5" s="29"/>
      <c r="N5" s="77"/>
      <c r="O5" s="77"/>
      <c r="P5" s="77"/>
      <c r="Q5" s="29"/>
    </row>
    <row r="6" spans="1:18" ht="18.75" thickBot="1" x14ac:dyDescent="0.3">
      <c r="A6" s="29"/>
      <c r="B6" s="182"/>
      <c r="C6" s="83"/>
      <c r="D6" s="29"/>
      <c r="F6" s="172"/>
      <c r="G6" s="83"/>
      <c r="H6" s="29"/>
      <c r="K6" s="650" t="s">
        <v>22</v>
      </c>
      <c r="L6" s="651"/>
      <c r="M6" s="652"/>
      <c r="N6" s="77"/>
      <c r="O6" s="77"/>
      <c r="P6" s="77"/>
      <c r="Q6" s="29"/>
    </row>
    <row r="7" spans="1:18" ht="18" x14ac:dyDescent="0.25">
      <c r="A7" s="650" t="s">
        <v>2</v>
      </c>
      <c r="B7" s="652"/>
      <c r="C7" s="653" t="s">
        <v>3</v>
      </c>
      <c r="D7" s="654"/>
      <c r="E7" s="646" t="s">
        <v>4</v>
      </c>
      <c r="F7" s="647"/>
      <c r="G7" s="653">
        <v>780</v>
      </c>
      <c r="H7" s="654"/>
      <c r="I7" s="53" t="s">
        <v>17</v>
      </c>
      <c r="J7" s="52" t="s">
        <v>9</v>
      </c>
      <c r="K7" s="87" t="s">
        <v>6</v>
      </c>
      <c r="L7" s="88" t="s">
        <v>21</v>
      </c>
      <c r="M7" s="89"/>
      <c r="N7" s="90" t="s">
        <v>10</v>
      </c>
      <c r="O7" s="91" t="s">
        <v>11</v>
      </c>
      <c r="P7" s="90" t="s">
        <v>10</v>
      </c>
      <c r="Q7" s="102"/>
      <c r="R7" s="7"/>
    </row>
    <row r="8" spans="1:18" ht="18.75" thickBot="1" x14ac:dyDescent="0.3">
      <c r="A8" s="92" t="s">
        <v>19</v>
      </c>
      <c r="B8" s="61" t="s">
        <v>20</v>
      </c>
      <c r="C8" s="94" t="s">
        <v>12</v>
      </c>
      <c r="D8" s="95" t="s">
        <v>7</v>
      </c>
      <c r="E8" s="64" t="s">
        <v>12</v>
      </c>
      <c r="F8" s="65" t="s">
        <v>7</v>
      </c>
      <c r="G8" s="96" t="s">
        <v>12</v>
      </c>
      <c r="H8" s="97" t="s">
        <v>7</v>
      </c>
      <c r="I8" s="65" t="s">
        <v>18</v>
      </c>
      <c r="J8" s="65"/>
      <c r="K8" s="97" t="s">
        <v>13</v>
      </c>
      <c r="L8" s="97" t="s">
        <v>7</v>
      </c>
      <c r="M8" s="97" t="s">
        <v>8</v>
      </c>
      <c r="N8" s="98" t="s">
        <v>14</v>
      </c>
      <c r="O8" s="98" t="s">
        <v>15</v>
      </c>
      <c r="P8" s="98" t="s">
        <v>16</v>
      </c>
      <c r="Q8" s="29"/>
    </row>
    <row r="9" spans="1:18" ht="18.75" customHeight="1" x14ac:dyDescent="0.25">
      <c r="A9" s="240" t="s">
        <v>355</v>
      </c>
      <c r="B9" s="237"/>
      <c r="C9" s="241"/>
      <c r="D9" s="240"/>
      <c r="E9" s="472"/>
      <c r="F9" s="237"/>
      <c r="G9" s="241">
        <v>3495</v>
      </c>
      <c r="H9" s="446">
        <v>360</v>
      </c>
      <c r="I9" s="237"/>
      <c r="J9" s="237"/>
      <c r="K9" s="240"/>
      <c r="L9" s="232"/>
      <c r="M9" s="232"/>
      <c r="N9" s="454"/>
      <c r="O9" s="77"/>
      <c r="P9" s="99" t="e">
        <f>O9*#REF!</f>
        <v>#REF!</v>
      </c>
      <c r="Q9" s="29"/>
      <c r="R9" s="3"/>
    </row>
    <row r="10" spans="1:18" s="513" customFormat="1" ht="18" x14ac:dyDescent="0.25">
      <c r="A10" s="240"/>
      <c r="B10" s="237">
        <v>3</v>
      </c>
      <c r="C10" s="241"/>
      <c r="D10" s="240"/>
      <c r="E10" s="471">
        <v>105</v>
      </c>
      <c r="F10" s="237">
        <v>21</v>
      </c>
      <c r="G10" s="241">
        <f t="shared" ref="G10" si="0">G9-E10+C10</f>
        <v>3390</v>
      </c>
      <c r="H10" s="446">
        <f t="shared" ref="G10:H25" si="1">H9-F10+D10</f>
        <v>339</v>
      </c>
      <c r="I10" s="237" t="s">
        <v>387</v>
      </c>
      <c r="J10" s="237" t="s">
        <v>47</v>
      </c>
      <c r="K10" s="240"/>
      <c r="L10" s="543"/>
      <c r="M10" s="543"/>
      <c r="N10" s="547"/>
      <c r="O10" s="545"/>
      <c r="P10" s="545" t="e">
        <f>O10*#REF!</f>
        <v>#REF!</v>
      </c>
      <c r="Q10" s="532"/>
      <c r="R10" s="536"/>
    </row>
    <row r="11" spans="1:18" s="558" customFormat="1" ht="18" x14ac:dyDescent="0.25">
      <c r="A11" s="240"/>
      <c r="B11" s="237">
        <v>8</v>
      </c>
      <c r="C11" s="241"/>
      <c r="D11" s="240"/>
      <c r="E11" s="625">
        <v>100</v>
      </c>
      <c r="F11" s="240">
        <v>10</v>
      </c>
      <c r="G11" s="241">
        <f t="shared" si="1"/>
        <v>3290</v>
      </c>
      <c r="H11" s="446">
        <f t="shared" si="1"/>
        <v>329</v>
      </c>
      <c r="I11" s="237" t="s">
        <v>429</v>
      </c>
      <c r="J11" s="237" t="s">
        <v>47</v>
      </c>
      <c r="K11" s="240"/>
      <c r="L11" s="553"/>
      <c r="M11" s="553"/>
      <c r="N11" s="554"/>
      <c r="O11" s="555"/>
      <c r="P11" s="555" t="e">
        <f>O11*#REF!</f>
        <v>#REF!</v>
      </c>
      <c r="Q11" s="556"/>
      <c r="R11" s="557"/>
    </row>
    <row r="12" spans="1:18" s="513" customFormat="1" ht="18" x14ac:dyDescent="0.25">
      <c r="A12" s="240"/>
      <c r="B12" s="237">
        <v>9</v>
      </c>
      <c r="C12" s="241"/>
      <c r="D12" s="240"/>
      <c r="E12" s="625">
        <v>100</v>
      </c>
      <c r="F12" s="240">
        <v>10</v>
      </c>
      <c r="G12" s="241">
        <f t="shared" si="1"/>
        <v>3190</v>
      </c>
      <c r="H12" s="446">
        <f t="shared" si="1"/>
        <v>319</v>
      </c>
      <c r="I12" s="237" t="s">
        <v>435</v>
      </c>
      <c r="J12" s="237" t="s">
        <v>434</v>
      </c>
      <c r="K12" s="240"/>
      <c r="L12" s="543"/>
      <c r="M12" s="543"/>
      <c r="N12" s="547"/>
      <c r="O12" s="545"/>
      <c r="P12" s="545" t="e">
        <f>O12*#REF!</f>
        <v>#REF!</v>
      </c>
      <c r="Q12" s="532"/>
      <c r="R12" s="536"/>
    </row>
    <row r="13" spans="1:18" s="513" customFormat="1" ht="18" x14ac:dyDescent="0.25">
      <c r="A13" s="240"/>
      <c r="B13" s="237">
        <v>11</v>
      </c>
      <c r="C13" s="241"/>
      <c r="D13" s="240"/>
      <c r="E13" s="625">
        <v>100</v>
      </c>
      <c r="F13" s="240">
        <v>10</v>
      </c>
      <c r="G13" s="241">
        <f>G12-E13+C13</f>
        <v>3090</v>
      </c>
      <c r="H13" s="446">
        <f t="shared" si="1"/>
        <v>309</v>
      </c>
      <c r="I13" s="237" t="s">
        <v>450</v>
      </c>
      <c r="J13" s="237" t="s">
        <v>47</v>
      </c>
      <c r="K13" s="240"/>
      <c r="L13" s="543"/>
      <c r="M13" s="543"/>
      <c r="N13" s="547"/>
      <c r="O13" s="544"/>
      <c r="P13" s="545" t="e">
        <f>O13*#REF!</f>
        <v>#REF!</v>
      </c>
      <c r="Q13" s="532"/>
      <c r="R13" s="536"/>
    </row>
    <row r="14" spans="1:18" s="577" customFormat="1" ht="15.75" x14ac:dyDescent="0.25">
      <c r="A14" s="240"/>
      <c r="B14" s="237">
        <v>14</v>
      </c>
      <c r="C14" s="241"/>
      <c r="D14" s="240"/>
      <c r="E14" s="626">
        <v>500</v>
      </c>
      <c r="F14" s="240">
        <v>50</v>
      </c>
      <c r="G14" s="241">
        <f t="shared" ref="G14:H73" si="2">G13-E14+C14</f>
        <v>2590</v>
      </c>
      <c r="H14" s="446">
        <f t="shared" si="1"/>
        <v>259</v>
      </c>
      <c r="I14" s="237" t="s">
        <v>459</v>
      </c>
      <c r="J14" s="237" t="s">
        <v>47</v>
      </c>
      <c r="K14" s="240"/>
      <c r="L14" s="543"/>
      <c r="M14" s="543"/>
      <c r="N14" s="547"/>
      <c r="O14" s="545"/>
      <c r="P14" s="545" t="e">
        <f>O14*#REF!</f>
        <v>#REF!</v>
      </c>
      <c r="R14" s="578"/>
    </row>
    <row r="15" spans="1:18" s="577" customFormat="1" ht="15.75" x14ac:dyDescent="0.25">
      <c r="A15" s="240"/>
      <c r="B15" s="237">
        <v>14</v>
      </c>
      <c r="C15" s="241"/>
      <c r="D15" s="240"/>
      <c r="E15" s="464">
        <v>50</v>
      </c>
      <c r="F15" s="240">
        <v>5</v>
      </c>
      <c r="G15" s="241">
        <f t="shared" si="2"/>
        <v>2540</v>
      </c>
      <c r="H15" s="446">
        <f t="shared" si="1"/>
        <v>254</v>
      </c>
      <c r="I15" s="237" t="s">
        <v>461</v>
      </c>
      <c r="J15" s="237" t="s">
        <v>47</v>
      </c>
      <c r="K15" s="240"/>
      <c r="L15" s="543"/>
      <c r="M15" s="543"/>
      <c r="N15" s="547"/>
      <c r="O15" s="545"/>
      <c r="P15" s="545"/>
      <c r="R15" s="578"/>
    </row>
    <row r="16" spans="1:18" s="513" customFormat="1" ht="18" x14ac:dyDescent="0.25">
      <c r="A16" s="240"/>
      <c r="B16" s="237">
        <v>15</v>
      </c>
      <c r="C16" s="236"/>
      <c r="D16" s="236"/>
      <c r="E16" s="445">
        <v>150</v>
      </c>
      <c r="F16" s="240">
        <v>15</v>
      </c>
      <c r="G16" s="241">
        <f t="shared" si="2"/>
        <v>2390</v>
      </c>
      <c r="H16" s="446">
        <f t="shared" si="1"/>
        <v>239</v>
      </c>
      <c r="I16" s="237" t="s">
        <v>482</v>
      </c>
      <c r="J16" s="236" t="s">
        <v>47</v>
      </c>
      <c r="K16" s="240"/>
      <c r="L16" s="543"/>
      <c r="M16" s="543"/>
      <c r="N16" s="547"/>
      <c r="O16" s="545"/>
      <c r="P16" s="545" t="e">
        <f>O16*#REF!</f>
        <v>#REF!</v>
      </c>
      <c r="Q16" s="532"/>
      <c r="R16" s="536"/>
    </row>
    <row r="17" spans="1:18" s="116" customFormat="1" ht="18" x14ac:dyDescent="0.25">
      <c r="A17" s="240"/>
      <c r="B17" s="237">
        <v>16</v>
      </c>
      <c r="C17" s="241"/>
      <c r="D17" s="240"/>
      <c r="E17" s="464">
        <v>200</v>
      </c>
      <c r="F17" s="240">
        <v>20</v>
      </c>
      <c r="G17" s="241">
        <f t="shared" si="2"/>
        <v>2190</v>
      </c>
      <c r="H17" s="446">
        <f t="shared" si="1"/>
        <v>219</v>
      </c>
      <c r="I17" s="237" t="s">
        <v>486</v>
      </c>
      <c r="J17" s="237" t="s">
        <v>47</v>
      </c>
      <c r="K17" s="240"/>
      <c r="L17" s="240"/>
      <c r="M17" s="240"/>
      <c r="N17" s="470"/>
      <c r="O17" s="413"/>
      <c r="P17" s="413"/>
      <c r="Q17" s="221"/>
      <c r="R17" s="234"/>
    </row>
    <row r="18" spans="1:18" s="116" customFormat="1" ht="18" x14ac:dyDescent="0.25">
      <c r="A18" s="240"/>
      <c r="B18" s="237">
        <v>16</v>
      </c>
      <c r="C18" s="241"/>
      <c r="D18" s="240"/>
      <c r="E18" s="464">
        <v>100</v>
      </c>
      <c r="F18" s="240">
        <v>10</v>
      </c>
      <c r="G18" s="241">
        <f t="shared" si="2"/>
        <v>2090</v>
      </c>
      <c r="H18" s="446">
        <f t="shared" si="1"/>
        <v>209</v>
      </c>
      <c r="I18" s="237" t="s">
        <v>495</v>
      </c>
      <c r="J18" s="237" t="s">
        <v>47</v>
      </c>
      <c r="K18" s="240"/>
      <c r="L18" s="240"/>
      <c r="M18" s="240"/>
      <c r="N18" s="470"/>
      <c r="O18" s="413"/>
      <c r="P18" s="413" t="e">
        <f>O18*#REF!</f>
        <v>#REF!</v>
      </c>
      <c r="Q18" s="221"/>
      <c r="R18" s="234"/>
    </row>
    <row r="19" spans="1:18" s="306" customFormat="1" ht="15.75" x14ac:dyDescent="0.25">
      <c r="A19" s="240"/>
      <c r="B19" s="237">
        <v>21</v>
      </c>
      <c r="C19" s="241"/>
      <c r="D19" s="240"/>
      <c r="E19" s="241">
        <v>100</v>
      </c>
      <c r="F19" s="240">
        <v>10</v>
      </c>
      <c r="G19" s="241">
        <f t="shared" si="2"/>
        <v>1990</v>
      </c>
      <c r="H19" s="446">
        <f t="shared" si="1"/>
        <v>199</v>
      </c>
      <c r="I19" s="237" t="s">
        <v>528</v>
      </c>
      <c r="J19" s="237" t="s">
        <v>47</v>
      </c>
      <c r="K19" s="240"/>
      <c r="L19" s="240"/>
      <c r="M19" s="240"/>
      <c r="N19" s="470"/>
      <c r="O19" s="413"/>
      <c r="P19" s="413" t="e">
        <f>O19*#REF!</f>
        <v>#REF!</v>
      </c>
    </row>
    <row r="20" spans="1:18" s="306" customFormat="1" ht="15.75" x14ac:dyDescent="0.25">
      <c r="A20" s="240"/>
      <c r="B20" s="237">
        <v>22</v>
      </c>
      <c r="C20" s="241"/>
      <c r="D20" s="240"/>
      <c r="E20" s="241">
        <v>100</v>
      </c>
      <c r="F20" s="240">
        <v>10</v>
      </c>
      <c r="G20" s="241">
        <f t="shared" si="2"/>
        <v>1890</v>
      </c>
      <c r="H20" s="446">
        <f t="shared" si="1"/>
        <v>189</v>
      </c>
      <c r="I20" s="237" t="s">
        <v>538</v>
      </c>
      <c r="J20" s="237" t="s">
        <v>47</v>
      </c>
      <c r="K20" s="240"/>
      <c r="L20" s="240"/>
      <c r="M20" s="240"/>
      <c r="N20" s="470"/>
      <c r="O20" s="413"/>
      <c r="P20" s="413"/>
    </row>
    <row r="21" spans="1:18" s="306" customFormat="1" ht="15.75" x14ac:dyDescent="0.25">
      <c r="A21" s="240"/>
      <c r="B21" s="237">
        <v>25</v>
      </c>
      <c r="C21" s="241"/>
      <c r="D21" s="240"/>
      <c r="E21" s="241">
        <v>600</v>
      </c>
      <c r="F21" s="240">
        <v>60</v>
      </c>
      <c r="G21" s="241">
        <f t="shared" si="2"/>
        <v>1290</v>
      </c>
      <c r="H21" s="446">
        <f t="shared" si="1"/>
        <v>129</v>
      </c>
      <c r="I21" s="237" t="s">
        <v>544</v>
      </c>
      <c r="J21" s="237" t="s">
        <v>47</v>
      </c>
      <c r="K21" s="240"/>
      <c r="L21" s="240"/>
      <c r="M21" s="240"/>
      <c r="N21" s="470"/>
      <c r="O21" s="413"/>
      <c r="P21" s="413"/>
    </row>
    <row r="22" spans="1:18" s="207" customFormat="1" ht="15.75" x14ac:dyDescent="0.25">
      <c r="A22" s="240"/>
      <c r="B22" s="237">
        <v>27</v>
      </c>
      <c r="C22" s="241"/>
      <c r="D22" s="240"/>
      <c r="E22" s="241">
        <v>100</v>
      </c>
      <c r="F22" s="240">
        <v>10</v>
      </c>
      <c r="G22" s="241">
        <f t="shared" si="2"/>
        <v>1190</v>
      </c>
      <c r="H22" s="446">
        <f t="shared" si="1"/>
        <v>119</v>
      </c>
      <c r="I22" s="237" t="s">
        <v>569</v>
      </c>
      <c r="J22" s="237" t="s">
        <v>47</v>
      </c>
      <c r="K22" s="240"/>
      <c r="L22" s="240"/>
      <c r="M22" s="240"/>
      <c r="N22" s="470"/>
      <c r="O22" s="413"/>
      <c r="P22" s="413" t="e">
        <f>O22*#REF!</f>
        <v>#REF!</v>
      </c>
    </row>
    <row r="23" spans="1:18" s="116" customFormat="1" ht="18" x14ac:dyDescent="0.25">
      <c r="A23" s="240"/>
      <c r="B23" s="237">
        <v>30</v>
      </c>
      <c r="C23" s="241"/>
      <c r="D23" s="240"/>
      <c r="E23" s="241">
        <v>100</v>
      </c>
      <c r="F23" s="240">
        <v>10</v>
      </c>
      <c r="G23" s="241">
        <f t="shared" si="2"/>
        <v>1090</v>
      </c>
      <c r="H23" s="446">
        <f t="shared" si="1"/>
        <v>109</v>
      </c>
      <c r="I23" s="237" t="s">
        <v>586</v>
      </c>
      <c r="J23" s="237" t="s">
        <v>47</v>
      </c>
      <c r="K23" s="240"/>
      <c r="L23" s="240" t="e">
        <f>IF(#REF!&gt;0,#REF!," ")</f>
        <v>#REF!</v>
      </c>
      <c r="M23" s="240"/>
      <c r="N23" s="470"/>
      <c r="O23" s="413"/>
      <c r="P23" s="413" t="e">
        <f>O23*#REF!</f>
        <v>#REF!</v>
      </c>
      <c r="Q23" s="221"/>
    </row>
    <row r="24" spans="1:18" s="207" customFormat="1" ht="15.75" x14ac:dyDescent="0.25">
      <c r="A24" s="240"/>
      <c r="B24" s="237">
        <v>30</v>
      </c>
      <c r="C24" s="241"/>
      <c r="D24" s="240"/>
      <c r="E24" s="241">
        <v>100</v>
      </c>
      <c r="F24" s="240">
        <v>10</v>
      </c>
      <c r="G24" s="241">
        <f t="shared" si="2"/>
        <v>990</v>
      </c>
      <c r="H24" s="446">
        <f t="shared" si="1"/>
        <v>99</v>
      </c>
      <c r="I24" s="237" t="s">
        <v>589</v>
      </c>
      <c r="J24" s="237" t="s">
        <v>47</v>
      </c>
      <c r="K24" s="240"/>
      <c r="L24" s="240" t="e">
        <f>IF(#REF!&gt;0,#REF!," ")</f>
        <v>#REF!</v>
      </c>
      <c r="M24" s="240"/>
      <c r="N24" s="470"/>
      <c r="O24" s="413"/>
      <c r="P24" s="413" t="e">
        <f>O24*#REF!</f>
        <v>#REF!</v>
      </c>
    </row>
    <row r="25" spans="1:18" s="207" customFormat="1" ht="15.75" x14ac:dyDescent="0.25">
      <c r="A25" s="240"/>
      <c r="B25" s="237"/>
      <c r="C25" s="241"/>
      <c r="D25" s="240"/>
      <c r="E25" s="241"/>
      <c r="F25" s="240"/>
      <c r="G25" s="241">
        <f t="shared" si="2"/>
        <v>990</v>
      </c>
      <c r="H25" s="446">
        <f t="shared" si="1"/>
        <v>99</v>
      </c>
      <c r="I25" s="240"/>
      <c r="J25" s="240"/>
      <c r="K25" s="240"/>
      <c r="L25" s="240"/>
      <c r="M25" s="240"/>
      <c r="N25" s="470"/>
      <c r="O25" s="413"/>
      <c r="P25" s="413"/>
    </row>
    <row r="26" spans="1:18" s="207" customFormat="1" ht="15.75" x14ac:dyDescent="0.25">
      <c r="A26" s="240"/>
      <c r="B26" s="237"/>
      <c r="C26" s="241"/>
      <c r="D26" s="240"/>
      <c r="E26" s="241"/>
      <c r="F26" s="240"/>
      <c r="G26" s="241">
        <f t="shared" si="2"/>
        <v>990</v>
      </c>
      <c r="H26" s="446">
        <f t="shared" si="2"/>
        <v>99</v>
      </c>
      <c r="I26" s="240"/>
      <c r="J26" s="240"/>
      <c r="K26" s="240"/>
      <c r="L26" s="240" t="e">
        <f>IF(#REF!&gt;0,#REF!," ")</f>
        <v>#REF!</v>
      </c>
      <c r="M26" s="240"/>
      <c r="N26" s="470"/>
      <c r="O26" s="413"/>
      <c r="P26" s="413" t="e">
        <f>O26*#REF!</f>
        <v>#REF!</v>
      </c>
    </row>
    <row r="27" spans="1:18" s="116" customFormat="1" ht="18" x14ac:dyDescent="0.25">
      <c r="A27" s="240"/>
      <c r="B27" s="237"/>
      <c r="C27" s="241"/>
      <c r="D27" s="240"/>
      <c r="E27" s="241"/>
      <c r="F27" s="240"/>
      <c r="G27" s="241">
        <f t="shared" si="2"/>
        <v>990</v>
      </c>
      <c r="H27" s="446">
        <f t="shared" si="2"/>
        <v>99</v>
      </c>
      <c r="I27" s="240"/>
      <c r="J27" s="240"/>
      <c r="K27" s="240"/>
      <c r="L27" s="240" t="e">
        <f>IF(#REF!&gt;0,#REF!," ")</f>
        <v>#REF!</v>
      </c>
      <c r="M27" s="240"/>
      <c r="N27" s="470"/>
      <c r="O27" s="413"/>
      <c r="P27" s="413" t="e">
        <f>O27*#REF!</f>
        <v>#REF!</v>
      </c>
      <c r="Q27" s="221"/>
    </row>
    <row r="28" spans="1:18" s="116" customFormat="1" ht="18" x14ac:dyDescent="0.25">
      <c r="A28" s="240"/>
      <c r="B28" s="237"/>
      <c r="C28" s="241"/>
      <c r="D28" s="240"/>
      <c r="E28" s="241"/>
      <c r="F28" s="240"/>
      <c r="G28" s="241">
        <f t="shared" si="2"/>
        <v>990</v>
      </c>
      <c r="H28" s="446">
        <f t="shared" si="2"/>
        <v>99</v>
      </c>
      <c r="I28" s="240"/>
      <c r="J28" s="240"/>
      <c r="K28" s="240"/>
      <c r="L28" s="240" t="e">
        <f>IF(#REF!&gt;0,#REF!," ")</f>
        <v>#REF!</v>
      </c>
      <c r="M28" s="240"/>
      <c r="N28" s="470"/>
      <c r="O28" s="413"/>
      <c r="P28" s="413" t="e">
        <f>O28*#REF!</f>
        <v>#REF!</v>
      </c>
      <c r="Q28" s="221"/>
    </row>
    <row r="29" spans="1:18" s="116" customFormat="1" ht="18" x14ac:dyDescent="0.25">
      <c r="A29" s="240"/>
      <c r="B29" s="237"/>
      <c r="C29" s="241"/>
      <c r="D29" s="240"/>
      <c r="E29" s="241"/>
      <c r="F29" s="240"/>
      <c r="G29" s="241">
        <f t="shared" si="2"/>
        <v>990</v>
      </c>
      <c r="H29" s="446">
        <f t="shared" si="2"/>
        <v>99</v>
      </c>
      <c r="I29" s="240"/>
      <c r="J29" s="240"/>
      <c r="K29" s="240"/>
      <c r="L29" s="240" t="e">
        <f>IF(#REF!&gt;0,#REF!," ")</f>
        <v>#REF!</v>
      </c>
      <c r="M29" s="240"/>
      <c r="N29" s="470"/>
      <c r="O29" s="413"/>
      <c r="P29" s="413" t="e">
        <f>O29*#REF!</f>
        <v>#REF!</v>
      </c>
      <c r="Q29" s="221"/>
    </row>
    <row r="30" spans="1:18" s="116" customFormat="1" ht="18" x14ac:dyDescent="0.25">
      <c r="A30" s="240"/>
      <c r="B30" s="237"/>
      <c r="C30" s="241"/>
      <c r="D30" s="240"/>
      <c r="E30" s="241"/>
      <c r="F30" s="240"/>
      <c r="G30" s="241">
        <f t="shared" si="2"/>
        <v>990</v>
      </c>
      <c r="H30" s="446">
        <f t="shared" si="2"/>
        <v>99</v>
      </c>
      <c r="I30" s="240"/>
      <c r="J30" s="240"/>
      <c r="K30" s="240"/>
      <c r="L30" s="240" t="str">
        <f t="shared" ref="L30:L61" si="3">IF(D9&gt;0,D9," ")</f>
        <v xml:space="preserve"> </v>
      </c>
      <c r="M30" s="240"/>
      <c r="N30" s="470"/>
      <c r="O30" s="413"/>
      <c r="P30" s="413">
        <f t="shared" ref="P30:P61" si="4">O30*G9</f>
        <v>0</v>
      </c>
      <c r="Q30" s="221"/>
    </row>
    <row r="31" spans="1:18" s="116" customFormat="1" ht="18" x14ac:dyDescent="0.25">
      <c r="A31" s="240"/>
      <c r="B31" s="237"/>
      <c r="C31" s="241"/>
      <c r="D31" s="240"/>
      <c r="E31" s="241"/>
      <c r="F31" s="240"/>
      <c r="G31" s="241">
        <f t="shared" si="2"/>
        <v>990</v>
      </c>
      <c r="H31" s="446">
        <f t="shared" si="2"/>
        <v>99</v>
      </c>
      <c r="I31" s="240"/>
      <c r="J31" s="240"/>
      <c r="K31" s="240"/>
      <c r="L31" s="240" t="str">
        <f t="shared" si="3"/>
        <v xml:space="preserve"> </v>
      </c>
      <c r="M31" s="240"/>
      <c r="N31" s="470"/>
      <c r="O31" s="413"/>
      <c r="P31" s="413">
        <f t="shared" si="4"/>
        <v>0</v>
      </c>
      <c r="Q31" s="221"/>
    </row>
    <row r="32" spans="1:18" s="116" customFormat="1" ht="18" x14ac:dyDescent="0.25">
      <c r="A32" s="240"/>
      <c r="B32" s="237"/>
      <c r="C32" s="241"/>
      <c r="D32" s="240"/>
      <c r="E32" s="241"/>
      <c r="F32" s="240"/>
      <c r="G32" s="241">
        <f t="shared" si="2"/>
        <v>990</v>
      </c>
      <c r="H32" s="446">
        <f t="shared" si="2"/>
        <v>99</v>
      </c>
      <c r="I32" s="240"/>
      <c r="J32" s="240"/>
      <c r="K32" s="240"/>
      <c r="L32" s="240" t="str">
        <f t="shared" si="3"/>
        <v xml:space="preserve"> </v>
      </c>
      <c r="M32" s="240"/>
      <c r="N32" s="470"/>
      <c r="O32" s="413"/>
      <c r="P32" s="413">
        <f t="shared" si="4"/>
        <v>0</v>
      </c>
      <c r="Q32" s="221"/>
    </row>
    <row r="33" spans="1:17" s="116" customFormat="1" ht="18" x14ac:dyDescent="0.25">
      <c r="A33" s="240"/>
      <c r="B33" s="237"/>
      <c r="C33" s="241"/>
      <c r="D33" s="240"/>
      <c r="E33" s="241"/>
      <c r="F33" s="240"/>
      <c r="G33" s="241">
        <f t="shared" si="2"/>
        <v>990</v>
      </c>
      <c r="H33" s="446">
        <f t="shared" si="2"/>
        <v>99</v>
      </c>
      <c r="I33" s="240"/>
      <c r="J33" s="240"/>
      <c r="K33" s="240"/>
      <c r="L33" s="240" t="str">
        <f t="shared" si="3"/>
        <v xml:space="preserve"> </v>
      </c>
      <c r="M33" s="240"/>
      <c r="N33" s="470"/>
      <c r="O33" s="413"/>
      <c r="P33" s="413">
        <f t="shared" si="4"/>
        <v>0</v>
      </c>
      <c r="Q33" s="221"/>
    </row>
    <row r="34" spans="1:17" s="116" customFormat="1" ht="18" x14ac:dyDescent="0.25">
      <c r="A34" s="240"/>
      <c r="B34" s="237"/>
      <c r="C34" s="241"/>
      <c r="D34" s="240"/>
      <c r="E34" s="241"/>
      <c r="F34" s="240"/>
      <c r="G34" s="241">
        <f t="shared" si="2"/>
        <v>990</v>
      </c>
      <c r="H34" s="446">
        <f t="shared" si="2"/>
        <v>99</v>
      </c>
      <c r="I34" s="240"/>
      <c r="J34" s="240"/>
      <c r="K34" s="240"/>
      <c r="L34" s="240" t="str">
        <f t="shared" si="3"/>
        <v xml:space="preserve"> </v>
      </c>
      <c r="M34" s="240"/>
      <c r="N34" s="470"/>
      <c r="O34" s="413"/>
      <c r="P34" s="413">
        <f t="shared" si="4"/>
        <v>0</v>
      </c>
      <c r="Q34" s="221"/>
    </row>
    <row r="35" spans="1:17" s="116" customFormat="1" ht="18" x14ac:dyDescent="0.25">
      <c r="A35" s="240"/>
      <c r="B35" s="237"/>
      <c r="C35" s="241"/>
      <c r="D35" s="240"/>
      <c r="E35" s="241"/>
      <c r="F35" s="240"/>
      <c r="G35" s="241">
        <f t="shared" si="2"/>
        <v>990</v>
      </c>
      <c r="H35" s="446">
        <f t="shared" si="2"/>
        <v>99</v>
      </c>
      <c r="I35" s="240"/>
      <c r="J35" s="240"/>
      <c r="K35" s="240"/>
      <c r="L35" s="240" t="str">
        <f t="shared" si="3"/>
        <v xml:space="preserve"> </v>
      </c>
      <c r="M35" s="240"/>
      <c r="N35" s="470"/>
      <c r="O35" s="413"/>
      <c r="P35" s="413">
        <f t="shared" si="4"/>
        <v>0</v>
      </c>
      <c r="Q35" s="221"/>
    </row>
    <row r="36" spans="1:17" s="116" customFormat="1" ht="18" x14ac:dyDescent="0.25">
      <c r="A36" s="240"/>
      <c r="B36" s="237"/>
      <c r="C36" s="241"/>
      <c r="D36" s="240"/>
      <c r="E36" s="241"/>
      <c r="F36" s="240"/>
      <c r="G36" s="241">
        <f t="shared" si="2"/>
        <v>990</v>
      </c>
      <c r="H36" s="446">
        <f t="shared" si="2"/>
        <v>99</v>
      </c>
      <c r="I36" s="240"/>
      <c r="J36" s="240"/>
      <c r="K36" s="240"/>
      <c r="L36" s="240" t="str">
        <f t="shared" si="3"/>
        <v xml:space="preserve"> </v>
      </c>
      <c r="M36" s="240"/>
      <c r="N36" s="470"/>
      <c r="O36" s="413"/>
      <c r="P36" s="413">
        <f t="shared" si="4"/>
        <v>0</v>
      </c>
      <c r="Q36" s="221"/>
    </row>
    <row r="37" spans="1:17" s="116" customFormat="1" ht="18" x14ac:dyDescent="0.25">
      <c r="A37" s="240"/>
      <c r="B37" s="237"/>
      <c r="C37" s="241"/>
      <c r="D37" s="240"/>
      <c r="E37" s="241"/>
      <c r="F37" s="240"/>
      <c r="G37" s="241">
        <f t="shared" si="2"/>
        <v>990</v>
      </c>
      <c r="H37" s="446">
        <f t="shared" si="2"/>
        <v>99</v>
      </c>
      <c r="I37" s="240"/>
      <c r="J37" s="240"/>
      <c r="K37" s="240"/>
      <c r="L37" s="240" t="str">
        <f t="shared" si="3"/>
        <v xml:space="preserve"> </v>
      </c>
      <c r="M37" s="240"/>
      <c r="N37" s="470"/>
      <c r="O37" s="413"/>
      <c r="P37" s="413">
        <f t="shared" si="4"/>
        <v>0</v>
      </c>
      <c r="Q37" s="221"/>
    </row>
    <row r="38" spans="1:17" s="116" customFormat="1" ht="18" x14ac:dyDescent="0.25">
      <c r="A38" s="240"/>
      <c r="B38" s="237"/>
      <c r="C38" s="241"/>
      <c r="D38" s="240"/>
      <c r="E38" s="241"/>
      <c r="F38" s="240"/>
      <c r="G38" s="241">
        <f t="shared" si="2"/>
        <v>990</v>
      </c>
      <c r="H38" s="446">
        <f t="shared" si="2"/>
        <v>99</v>
      </c>
      <c r="I38" s="240"/>
      <c r="J38" s="240"/>
      <c r="K38" s="240"/>
      <c r="L38" s="240" t="str">
        <f t="shared" si="3"/>
        <v xml:space="preserve"> </v>
      </c>
      <c r="M38" s="240"/>
      <c r="N38" s="470"/>
      <c r="O38" s="413"/>
      <c r="P38" s="413">
        <f t="shared" si="4"/>
        <v>0</v>
      </c>
      <c r="Q38" s="221"/>
    </row>
    <row r="39" spans="1:17" s="116" customFormat="1" ht="18" x14ac:dyDescent="0.25">
      <c r="A39" s="240"/>
      <c r="B39" s="237"/>
      <c r="C39" s="241"/>
      <c r="D39" s="240"/>
      <c r="E39" s="241"/>
      <c r="F39" s="240"/>
      <c r="G39" s="241">
        <f t="shared" si="2"/>
        <v>990</v>
      </c>
      <c r="H39" s="446">
        <f t="shared" si="2"/>
        <v>99</v>
      </c>
      <c r="I39" s="240"/>
      <c r="J39" s="240"/>
      <c r="K39" s="240"/>
      <c r="L39" s="240" t="str">
        <f t="shared" si="3"/>
        <v xml:space="preserve"> </v>
      </c>
      <c r="M39" s="240"/>
      <c r="N39" s="470"/>
      <c r="O39" s="413"/>
      <c r="P39" s="413">
        <f t="shared" si="4"/>
        <v>0</v>
      </c>
      <c r="Q39" s="221"/>
    </row>
    <row r="40" spans="1:17" s="116" customFormat="1" ht="18" x14ac:dyDescent="0.25">
      <c r="A40" s="240"/>
      <c r="B40" s="237"/>
      <c r="C40" s="241"/>
      <c r="D40" s="240"/>
      <c r="E40" s="241"/>
      <c r="F40" s="240"/>
      <c r="G40" s="241">
        <f t="shared" si="2"/>
        <v>990</v>
      </c>
      <c r="H40" s="446">
        <f t="shared" si="2"/>
        <v>99</v>
      </c>
      <c r="I40" s="240"/>
      <c r="J40" s="240"/>
      <c r="K40" s="240"/>
      <c r="L40" s="240" t="str">
        <f t="shared" si="3"/>
        <v xml:space="preserve"> </v>
      </c>
      <c r="M40" s="240"/>
      <c r="N40" s="470"/>
      <c r="O40" s="413"/>
      <c r="P40" s="413">
        <f t="shared" si="4"/>
        <v>0</v>
      </c>
      <c r="Q40" s="221"/>
    </row>
    <row r="41" spans="1:17" s="116" customFormat="1" ht="18" x14ac:dyDescent="0.25">
      <c r="A41" s="240"/>
      <c r="B41" s="237"/>
      <c r="C41" s="241"/>
      <c r="D41" s="240"/>
      <c r="E41" s="241"/>
      <c r="F41" s="240"/>
      <c r="G41" s="241">
        <f t="shared" si="2"/>
        <v>990</v>
      </c>
      <c r="H41" s="446">
        <f t="shared" si="2"/>
        <v>99</v>
      </c>
      <c r="I41" s="240"/>
      <c r="J41" s="240"/>
      <c r="K41" s="240"/>
      <c r="L41" s="240" t="str">
        <f t="shared" si="3"/>
        <v xml:space="preserve"> </v>
      </c>
      <c r="M41" s="240"/>
      <c r="N41" s="470"/>
      <c r="O41" s="413"/>
      <c r="P41" s="413">
        <f t="shared" si="4"/>
        <v>0</v>
      </c>
      <c r="Q41" s="221"/>
    </row>
    <row r="42" spans="1:17" s="116" customFormat="1" ht="18" x14ac:dyDescent="0.25">
      <c r="A42" s="240"/>
      <c r="B42" s="237"/>
      <c r="C42" s="241"/>
      <c r="D42" s="240"/>
      <c r="E42" s="241"/>
      <c r="F42" s="240"/>
      <c r="G42" s="241">
        <f t="shared" si="2"/>
        <v>990</v>
      </c>
      <c r="H42" s="446">
        <f t="shared" si="2"/>
        <v>99</v>
      </c>
      <c r="I42" s="240"/>
      <c r="J42" s="240"/>
      <c r="K42" s="240"/>
      <c r="L42" s="240" t="str">
        <f t="shared" si="3"/>
        <v xml:space="preserve"> </v>
      </c>
      <c r="M42" s="240"/>
      <c r="N42" s="470"/>
      <c r="O42" s="413"/>
      <c r="P42" s="413">
        <f t="shared" si="4"/>
        <v>0</v>
      </c>
      <c r="Q42" s="221"/>
    </row>
    <row r="43" spans="1:17" s="116" customFormat="1" ht="18" x14ac:dyDescent="0.25">
      <c r="A43" s="240"/>
      <c r="B43" s="237"/>
      <c r="C43" s="241"/>
      <c r="D43" s="240"/>
      <c r="E43" s="241"/>
      <c r="F43" s="240"/>
      <c r="G43" s="241">
        <f t="shared" si="2"/>
        <v>990</v>
      </c>
      <c r="H43" s="446">
        <f t="shared" si="2"/>
        <v>99</v>
      </c>
      <c r="I43" s="240"/>
      <c r="J43" s="240"/>
      <c r="K43" s="240"/>
      <c r="L43" s="240" t="str">
        <f t="shared" si="3"/>
        <v xml:space="preserve"> </v>
      </c>
      <c r="M43" s="240"/>
      <c r="N43" s="470"/>
      <c r="O43" s="413"/>
      <c r="P43" s="413">
        <f t="shared" si="4"/>
        <v>0</v>
      </c>
      <c r="Q43" s="221"/>
    </row>
    <row r="44" spans="1:17" s="116" customFormat="1" ht="18" x14ac:dyDescent="0.25">
      <c r="A44" s="240"/>
      <c r="B44" s="237"/>
      <c r="C44" s="241"/>
      <c r="D44" s="240"/>
      <c r="E44" s="241"/>
      <c r="F44" s="240"/>
      <c r="G44" s="241">
        <f t="shared" si="2"/>
        <v>990</v>
      </c>
      <c r="H44" s="446">
        <f t="shared" si="2"/>
        <v>99</v>
      </c>
      <c r="I44" s="240"/>
      <c r="J44" s="240"/>
      <c r="K44" s="240"/>
      <c r="L44" s="240" t="str">
        <f t="shared" si="3"/>
        <v xml:space="preserve"> </v>
      </c>
      <c r="M44" s="240"/>
      <c r="N44" s="470"/>
      <c r="O44" s="413"/>
      <c r="P44" s="413">
        <f t="shared" si="4"/>
        <v>0</v>
      </c>
      <c r="Q44" s="221"/>
    </row>
    <row r="45" spans="1:17" s="116" customFormat="1" ht="18" x14ac:dyDescent="0.25">
      <c r="A45" s="240"/>
      <c r="B45" s="237"/>
      <c r="C45" s="241"/>
      <c r="D45" s="240"/>
      <c r="E45" s="241"/>
      <c r="F45" s="240"/>
      <c r="G45" s="241">
        <f t="shared" si="2"/>
        <v>990</v>
      </c>
      <c r="H45" s="446">
        <f t="shared" si="2"/>
        <v>99</v>
      </c>
      <c r="I45" s="240"/>
      <c r="J45" s="240"/>
      <c r="K45" s="240"/>
      <c r="L45" s="240" t="str">
        <f t="shared" si="3"/>
        <v xml:space="preserve"> </v>
      </c>
      <c r="M45" s="240"/>
      <c r="N45" s="470"/>
      <c r="O45" s="413"/>
      <c r="P45" s="413">
        <f t="shared" si="4"/>
        <v>0</v>
      </c>
      <c r="Q45" s="221"/>
    </row>
    <row r="46" spans="1:17" s="116" customFormat="1" ht="18" x14ac:dyDescent="0.25">
      <c r="A46" s="240"/>
      <c r="B46" s="237"/>
      <c r="C46" s="241"/>
      <c r="D46" s="240"/>
      <c r="E46" s="241"/>
      <c r="F46" s="240"/>
      <c r="G46" s="241">
        <f t="shared" si="2"/>
        <v>990</v>
      </c>
      <c r="H46" s="446">
        <f t="shared" si="2"/>
        <v>99</v>
      </c>
      <c r="I46" s="240"/>
      <c r="J46" s="240"/>
      <c r="K46" s="240"/>
      <c r="L46" s="240" t="str">
        <f t="shared" si="3"/>
        <v xml:space="preserve"> </v>
      </c>
      <c r="M46" s="240"/>
      <c r="N46" s="470"/>
      <c r="O46" s="413"/>
      <c r="P46" s="413">
        <f t="shared" si="4"/>
        <v>0</v>
      </c>
      <c r="Q46" s="221"/>
    </row>
    <row r="47" spans="1:17" s="116" customFormat="1" ht="18" x14ac:dyDescent="0.25">
      <c r="A47" s="240"/>
      <c r="B47" s="237"/>
      <c r="C47" s="241"/>
      <c r="D47" s="240"/>
      <c r="E47" s="241"/>
      <c r="F47" s="240"/>
      <c r="G47" s="241">
        <f t="shared" si="2"/>
        <v>990</v>
      </c>
      <c r="H47" s="446">
        <f t="shared" si="2"/>
        <v>99</v>
      </c>
      <c r="I47" s="240"/>
      <c r="J47" s="240"/>
      <c r="K47" s="240"/>
      <c r="L47" s="240" t="str">
        <f t="shared" si="3"/>
        <v xml:space="preserve"> </v>
      </c>
      <c r="M47" s="240"/>
      <c r="N47" s="470"/>
      <c r="O47" s="413"/>
      <c r="P47" s="413">
        <f t="shared" si="4"/>
        <v>0</v>
      </c>
      <c r="Q47" s="221"/>
    </row>
    <row r="48" spans="1:17" s="116" customFormat="1" ht="18" x14ac:dyDescent="0.25">
      <c r="A48" s="240"/>
      <c r="B48" s="237"/>
      <c r="C48" s="241"/>
      <c r="D48" s="240"/>
      <c r="E48" s="241"/>
      <c r="F48" s="240"/>
      <c r="G48" s="241">
        <f t="shared" si="2"/>
        <v>990</v>
      </c>
      <c r="H48" s="446">
        <f t="shared" si="2"/>
        <v>99</v>
      </c>
      <c r="I48" s="240"/>
      <c r="J48" s="240"/>
      <c r="K48" s="240"/>
      <c r="L48" s="240" t="str">
        <f t="shared" si="3"/>
        <v xml:space="preserve"> </v>
      </c>
      <c r="M48" s="240"/>
      <c r="N48" s="470"/>
      <c r="O48" s="413"/>
      <c r="P48" s="413">
        <f t="shared" si="4"/>
        <v>0</v>
      </c>
      <c r="Q48" s="221"/>
    </row>
    <row r="49" spans="1:17" s="116" customFormat="1" ht="18" x14ac:dyDescent="0.25">
      <c r="A49" s="240"/>
      <c r="B49" s="237"/>
      <c r="C49" s="241"/>
      <c r="D49" s="240"/>
      <c r="E49" s="241"/>
      <c r="F49" s="240"/>
      <c r="G49" s="241">
        <f t="shared" si="2"/>
        <v>990</v>
      </c>
      <c r="H49" s="446">
        <f t="shared" si="2"/>
        <v>99</v>
      </c>
      <c r="I49" s="240"/>
      <c r="J49" s="240"/>
      <c r="K49" s="240"/>
      <c r="L49" s="240" t="str">
        <f t="shared" si="3"/>
        <v xml:space="preserve"> </v>
      </c>
      <c r="M49" s="240"/>
      <c r="N49" s="470"/>
      <c r="O49" s="413"/>
      <c r="P49" s="413">
        <f t="shared" si="4"/>
        <v>0</v>
      </c>
      <c r="Q49" s="221"/>
    </row>
    <row r="50" spans="1:17" s="116" customFormat="1" ht="9.75" customHeight="1" x14ac:dyDescent="0.25">
      <c r="A50" s="240"/>
      <c r="B50" s="237"/>
      <c r="C50" s="241"/>
      <c r="D50" s="240"/>
      <c r="E50" s="241"/>
      <c r="F50" s="240"/>
      <c r="G50" s="241">
        <f t="shared" si="2"/>
        <v>990</v>
      </c>
      <c r="H50" s="446">
        <f t="shared" si="2"/>
        <v>99</v>
      </c>
      <c r="I50" s="240"/>
      <c r="J50" s="240"/>
      <c r="K50" s="240"/>
      <c r="L50" s="240" t="str">
        <f t="shared" si="3"/>
        <v xml:space="preserve"> </v>
      </c>
      <c r="M50" s="240"/>
      <c r="N50" s="470"/>
      <c r="O50" s="413"/>
      <c r="P50" s="413">
        <f t="shared" si="4"/>
        <v>0</v>
      </c>
      <c r="Q50" s="221"/>
    </row>
    <row r="51" spans="1:17" s="116" customFormat="1" ht="18" x14ac:dyDescent="0.25">
      <c r="A51" s="240"/>
      <c r="B51" s="237"/>
      <c r="C51" s="241"/>
      <c r="D51" s="240"/>
      <c r="E51" s="241"/>
      <c r="F51" s="240"/>
      <c r="G51" s="241">
        <f t="shared" si="2"/>
        <v>990</v>
      </c>
      <c r="H51" s="446">
        <f t="shared" si="2"/>
        <v>99</v>
      </c>
      <c r="I51" s="240"/>
      <c r="J51" s="240"/>
      <c r="K51" s="240"/>
      <c r="L51" s="240" t="str">
        <f t="shared" si="3"/>
        <v xml:space="preserve"> </v>
      </c>
      <c r="M51" s="240"/>
      <c r="N51" s="470"/>
      <c r="O51" s="413"/>
      <c r="P51" s="413">
        <f t="shared" si="4"/>
        <v>0</v>
      </c>
      <c r="Q51" s="221"/>
    </row>
    <row r="52" spans="1:17" s="116" customFormat="1" ht="18" x14ac:dyDescent="0.25">
      <c r="A52" s="240"/>
      <c r="B52" s="237"/>
      <c r="C52" s="241"/>
      <c r="D52" s="240"/>
      <c r="E52" s="241"/>
      <c r="F52" s="240"/>
      <c r="G52" s="241">
        <f t="shared" si="2"/>
        <v>990</v>
      </c>
      <c r="H52" s="446">
        <f t="shared" si="2"/>
        <v>99</v>
      </c>
      <c r="I52" s="240"/>
      <c r="J52" s="240"/>
      <c r="K52" s="240"/>
      <c r="L52" s="240" t="str">
        <f t="shared" si="3"/>
        <v xml:space="preserve"> </v>
      </c>
      <c r="M52" s="240"/>
      <c r="N52" s="470"/>
      <c r="O52" s="413"/>
      <c r="P52" s="413">
        <f t="shared" si="4"/>
        <v>0</v>
      </c>
      <c r="Q52" s="221"/>
    </row>
    <row r="53" spans="1:17" s="116" customFormat="1" ht="18" x14ac:dyDescent="0.25">
      <c r="A53" s="240"/>
      <c r="B53" s="237"/>
      <c r="C53" s="241"/>
      <c r="D53" s="240"/>
      <c r="E53" s="241"/>
      <c r="F53" s="240"/>
      <c r="G53" s="241">
        <f t="shared" si="2"/>
        <v>990</v>
      </c>
      <c r="H53" s="446">
        <f t="shared" si="2"/>
        <v>99</v>
      </c>
      <c r="I53" s="240"/>
      <c r="J53" s="240"/>
      <c r="K53" s="240"/>
      <c r="L53" s="240" t="str">
        <f t="shared" si="3"/>
        <v xml:space="preserve"> </v>
      </c>
      <c r="M53" s="240"/>
      <c r="N53" s="470"/>
      <c r="O53" s="413"/>
      <c r="P53" s="413">
        <f t="shared" si="4"/>
        <v>0</v>
      </c>
      <c r="Q53" s="221"/>
    </row>
    <row r="54" spans="1:17" s="116" customFormat="1" ht="18" x14ac:dyDescent="0.25">
      <c r="A54" s="240"/>
      <c r="B54" s="237"/>
      <c r="C54" s="241"/>
      <c r="D54" s="240"/>
      <c r="E54" s="241"/>
      <c r="F54" s="240"/>
      <c r="G54" s="241">
        <f t="shared" si="2"/>
        <v>990</v>
      </c>
      <c r="H54" s="446">
        <f t="shared" si="2"/>
        <v>99</v>
      </c>
      <c r="I54" s="240"/>
      <c r="J54" s="240"/>
      <c r="K54" s="240"/>
      <c r="L54" s="240" t="str">
        <f t="shared" si="3"/>
        <v xml:space="preserve"> </v>
      </c>
      <c r="M54" s="240"/>
      <c r="N54" s="470"/>
      <c r="O54" s="413"/>
      <c r="P54" s="413">
        <f t="shared" si="4"/>
        <v>0</v>
      </c>
      <c r="Q54" s="221"/>
    </row>
    <row r="55" spans="1:17" s="116" customFormat="1" ht="18" x14ac:dyDescent="0.25">
      <c r="A55" s="240"/>
      <c r="B55" s="237"/>
      <c r="C55" s="241"/>
      <c r="D55" s="240"/>
      <c r="E55" s="241"/>
      <c r="F55" s="240"/>
      <c r="G55" s="241">
        <f t="shared" si="2"/>
        <v>990</v>
      </c>
      <c r="H55" s="446">
        <f t="shared" si="2"/>
        <v>99</v>
      </c>
      <c r="I55" s="240"/>
      <c r="J55" s="240"/>
      <c r="K55" s="240"/>
      <c r="L55" s="240" t="str">
        <f t="shared" si="3"/>
        <v xml:space="preserve"> </v>
      </c>
      <c r="M55" s="240"/>
      <c r="N55" s="470"/>
      <c r="O55" s="413"/>
      <c r="P55" s="413">
        <f t="shared" si="4"/>
        <v>0</v>
      </c>
      <c r="Q55" s="221"/>
    </row>
    <row r="56" spans="1:17" s="116" customFormat="1" ht="18" x14ac:dyDescent="0.25">
      <c r="A56" s="240"/>
      <c r="B56" s="237"/>
      <c r="C56" s="241"/>
      <c r="D56" s="240"/>
      <c r="E56" s="241"/>
      <c r="F56" s="240"/>
      <c r="G56" s="241">
        <f t="shared" si="2"/>
        <v>990</v>
      </c>
      <c r="H56" s="446">
        <f t="shared" si="2"/>
        <v>99</v>
      </c>
      <c r="I56" s="240"/>
      <c r="J56" s="240"/>
      <c r="K56" s="240"/>
      <c r="L56" s="240" t="str">
        <f t="shared" si="3"/>
        <v xml:space="preserve"> </v>
      </c>
      <c r="M56" s="240"/>
      <c r="N56" s="470"/>
      <c r="O56" s="413"/>
      <c r="P56" s="413">
        <f t="shared" si="4"/>
        <v>0</v>
      </c>
      <c r="Q56" s="221"/>
    </row>
    <row r="57" spans="1:17" s="116" customFormat="1" ht="18" x14ac:dyDescent="0.25">
      <c r="A57" s="240"/>
      <c r="B57" s="237"/>
      <c r="C57" s="241"/>
      <c r="D57" s="240"/>
      <c r="E57" s="241"/>
      <c r="F57" s="240"/>
      <c r="G57" s="241">
        <f t="shared" si="2"/>
        <v>990</v>
      </c>
      <c r="H57" s="446">
        <f t="shared" si="2"/>
        <v>99</v>
      </c>
      <c r="I57" s="240"/>
      <c r="J57" s="240"/>
      <c r="K57" s="240"/>
      <c r="L57" s="240" t="str">
        <f t="shared" si="3"/>
        <v xml:space="preserve"> </v>
      </c>
      <c r="M57" s="240"/>
      <c r="N57" s="470"/>
      <c r="O57" s="413"/>
      <c r="P57" s="413">
        <f t="shared" si="4"/>
        <v>0</v>
      </c>
      <c r="Q57" s="221"/>
    </row>
    <row r="58" spans="1:17" s="116" customFormat="1" ht="18" x14ac:dyDescent="0.25">
      <c r="A58" s="240"/>
      <c r="B58" s="237"/>
      <c r="C58" s="241"/>
      <c r="D58" s="240"/>
      <c r="E58" s="241"/>
      <c r="F58" s="240"/>
      <c r="G58" s="241">
        <f t="shared" si="2"/>
        <v>990</v>
      </c>
      <c r="H58" s="446">
        <f t="shared" si="2"/>
        <v>99</v>
      </c>
      <c r="I58" s="240"/>
      <c r="J58" s="240"/>
      <c r="K58" s="240"/>
      <c r="L58" s="240" t="str">
        <f t="shared" si="3"/>
        <v xml:space="preserve"> </v>
      </c>
      <c r="M58" s="240"/>
      <c r="N58" s="470"/>
      <c r="O58" s="413"/>
      <c r="P58" s="413">
        <f t="shared" si="4"/>
        <v>0</v>
      </c>
      <c r="Q58" s="221"/>
    </row>
    <row r="59" spans="1:17" s="116" customFormat="1" ht="18" x14ac:dyDescent="0.25">
      <c r="A59" s="240"/>
      <c r="B59" s="237"/>
      <c r="C59" s="241"/>
      <c r="D59" s="240"/>
      <c r="E59" s="241"/>
      <c r="F59" s="240"/>
      <c r="G59" s="241">
        <f t="shared" si="2"/>
        <v>990</v>
      </c>
      <c r="H59" s="446">
        <f t="shared" si="2"/>
        <v>99</v>
      </c>
      <c r="I59" s="240"/>
      <c r="J59" s="240"/>
      <c r="K59" s="240"/>
      <c r="L59" s="240" t="str">
        <f t="shared" si="3"/>
        <v xml:space="preserve"> </v>
      </c>
      <c r="M59" s="240"/>
      <c r="N59" s="470"/>
      <c r="O59" s="413"/>
      <c r="P59" s="413">
        <f t="shared" si="4"/>
        <v>0</v>
      </c>
      <c r="Q59" s="221"/>
    </row>
    <row r="60" spans="1:17" s="116" customFormat="1" ht="18" x14ac:dyDescent="0.25">
      <c r="A60" s="240"/>
      <c r="B60" s="237"/>
      <c r="C60" s="241"/>
      <c r="D60" s="240"/>
      <c r="E60" s="241"/>
      <c r="F60" s="240"/>
      <c r="G60" s="241">
        <f t="shared" si="2"/>
        <v>990</v>
      </c>
      <c r="H60" s="446">
        <f t="shared" si="2"/>
        <v>99</v>
      </c>
      <c r="I60" s="240"/>
      <c r="J60" s="240"/>
      <c r="K60" s="240"/>
      <c r="L60" s="240" t="str">
        <f t="shared" si="3"/>
        <v xml:space="preserve"> </v>
      </c>
      <c r="M60" s="240"/>
      <c r="N60" s="470"/>
      <c r="O60" s="413"/>
      <c r="P60" s="413">
        <f t="shared" si="4"/>
        <v>0</v>
      </c>
      <c r="Q60" s="221"/>
    </row>
    <row r="61" spans="1:17" s="116" customFormat="1" ht="18" x14ac:dyDescent="0.25">
      <c r="A61" s="240"/>
      <c r="B61" s="237"/>
      <c r="C61" s="241"/>
      <c r="D61" s="240"/>
      <c r="E61" s="241"/>
      <c r="F61" s="240"/>
      <c r="G61" s="241">
        <f t="shared" si="2"/>
        <v>990</v>
      </c>
      <c r="H61" s="446">
        <f t="shared" si="2"/>
        <v>99</v>
      </c>
      <c r="I61" s="240"/>
      <c r="J61" s="240"/>
      <c r="K61" s="240"/>
      <c r="L61" s="240" t="str">
        <f t="shared" si="3"/>
        <v xml:space="preserve"> </v>
      </c>
      <c r="M61" s="240"/>
      <c r="N61" s="470"/>
      <c r="O61" s="413"/>
      <c r="P61" s="413">
        <f t="shared" si="4"/>
        <v>0</v>
      </c>
      <c r="Q61" s="221"/>
    </row>
    <row r="62" spans="1:17" s="116" customFormat="1" ht="18" x14ac:dyDescent="0.25">
      <c r="A62" s="240"/>
      <c r="B62" s="237"/>
      <c r="C62" s="241"/>
      <c r="D62" s="240"/>
      <c r="E62" s="241"/>
      <c r="F62" s="240"/>
      <c r="G62" s="241">
        <f t="shared" si="2"/>
        <v>990</v>
      </c>
      <c r="H62" s="446">
        <f t="shared" si="2"/>
        <v>99</v>
      </c>
      <c r="I62" s="240"/>
      <c r="J62" s="240"/>
      <c r="K62" s="240"/>
      <c r="L62" s="240" t="str">
        <f t="shared" ref="L62:L93" si="5">IF(D41&gt;0,D41," ")</f>
        <v xml:space="preserve"> </v>
      </c>
      <c r="M62" s="240"/>
      <c r="N62" s="470"/>
      <c r="O62" s="413"/>
      <c r="P62" s="413">
        <f t="shared" ref="P62:P93" si="6">O62*G41</f>
        <v>0</v>
      </c>
      <c r="Q62" s="221"/>
    </row>
    <row r="63" spans="1:17" s="116" customFormat="1" ht="18" x14ac:dyDescent="0.25">
      <c r="A63" s="240"/>
      <c r="B63" s="237"/>
      <c r="C63" s="241"/>
      <c r="D63" s="240"/>
      <c r="E63" s="241"/>
      <c r="F63" s="240"/>
      <c r="G63" s="241">
        <f t="shared" si="2"/>
        <v>990</v>
      </c>
      <c r="H63" s="446">
        <f t="shared" si="2"/>
        <v>99</v>
      </c>
      <c r="I63" s="240"/>
      <c r="J63" s="240"/>
      <c r="K63" s="240"/>
      <c r="L63" s="240" t="str">
        <f t="shared" si="5"/>
        <v xml:space="preserve"> </v>
      </c>
      <c r="M63" s="240"/>
      <c r="N63" s="470"/>
      <c r="O63" s="413"/>
      <c r="P63" s="413">
        <f t="shared" si="6"/>
        <v>0</v>
      </c>
      <c r="Q63" s="221"/>
    </row>
    <row r="64" spans="1:17" s="116" customFormat="1" ht="18" x14ac:dyDescent="0.25">
      <c r="A64" s="240"/>
      <c r="B64" s="237"/>
      <c r="C64" s="241"/>
      <c r="D64" s="240"/>
      <c r="E64" s="241"/>
      <c r="F64" s="240"/>
      <c r="G64" s="241">
        <f t="shared" si="2"/>
        <v>990</v>
      </c>
      <c r="H64" s="446">
        <f t="shared" si="2"/>
        <v>99</v>
      </c>
      <c r="I64" s="240"/>
      <c r="J64" s="240"/>
      <c r="K64" s="240"/>
      <c r="L64" s="240" t="str">
        <f t="shared" si="5"/>
        <v xml:space="preserve"> </v>
      </c>
      <c r="M64" s="240"/>
      <c r="N64" s="470"/>
      <c r="O64" s="413"/>
      <c r="P64" s="413">
        <f t="shared" si="6"/>
        <v>0</v>
      </c>
      <c r="Q64" s="221"/>
    </row>
    <row r="65" spans="1:17" s="116" customFormat="1" ht="18" x14ac:dyDescent="0.25">
      <c r="A65" s="240"/>
      <c r="B65" s="237"/>
      <c r="C65" s="241"/>
      <c r="D65" s="240"/>
      <c r="E65" s="241"/>
      <c r="F65" s="240"/>
      <c r="G65" s="241">
        <f t="shared" si="2"/>
        <v>990</v>
      </c>
      <c r="H65" s="446">
        <f t="shared" si="2"/>
        <v>99</v>
      </c>
      <c r="I65" s="240"/>
      <c r="J65" s="240"/>
      <c r="K65" s="240"/>
      <c r="L65" s="240" t="str">
        <f t="shared" si="5"/>
        <v xml:space="preserve"> </v>
      </c>
      <c r="M65" s="240"/>
      <c r="N65" s="470"/>
      <c r="O65" s="413"/>
      <c r="P65" s="413">
        <f t="shared" si="6"/>
        <v>0</v>
      </c>
      <c r="Q65" s="221"/>
    </row>
    <row r="66" spans="1:17" s="116" customFormat="1" ht="18" x14ac:dyDescent="0.25">
      <c r="A66" s="240"/>
      <c r="B66" s="237"/>
      <c r="C66" s="241"/>
      <c r="D66" s="240"/>
      <c r="E66" s="241"/>
      <c r="F66" s="240"/>
      <c r="G66" s="241">
        <f t="shared" si="2"/>
        <v>990</v>
      </c>
      <c r="H66" s="446">
        <f t="shared" si="2"/>
        <v>99</v>
      </c>
      <c r="I66" s="240"/>
      <c r="J66" s="240"/>
      <c r="K66" s="240"/>
      <c r="L66" s="240" t="str">
        <f t="shared" si="5"/>
        <v xml:space="preserve"> </v>
      </c>
      <c r="M66" s="240"/>
      <c r="N66" s="470"/>
      <c r="O66" s="413"/>
      <c r="P66" s="413">
        <f t="shared" si="6"/>
        <v>0</v>
      </c>
      <c r="Q66" s="221"/>
    </row>
    <row r="67" spans="1:17" s="116" customFormat="1" ht="18" x14ac:dyDescent="0.25">
      <c r="A67" s="172"/>
      <c r="B67" s="182"/>
      <c r="C67" s="171"/>
      <c r="D67" s="172"/>
      <c r="E67" s="171"/>
      <c r="F67" s="172"/>
      <c r="G67" s="451">
        <f t="shared" si="2"/>
        <v>990</v>
      </c>
      <c r="H67" s="474">
        <f t="shared" si="2"/>
        <v>99</v>
      </c>
      <c r="I67" s="232"/>
      <c r="J67" s="232"/>
      <c r="K67" s="172"/>
      <c r="L67" s="240" t="str">
        <f t="shared" si="5"/>
        <v xml:space="preserve"> </v>
      </c>
      <c r="M67" s="240"/>
      <c r="N67" s="470"/>
      <c r="O67" s="413"/>
      <c r="P67" s="413">
        <f t="shared" si="6"/>
        <v>0</v>
      </c>
      <c r="Q67" s="221"/>
    </row>
    <row r="68" spans="1:17" s="116" customFormat="1" ht="18" x14ac:dyDescent="0.25">
      <c r="A68" s="172"/>
      <c r="B68" s="182"/>
      <c r="C68" s="171"/>
      <c r="D68" s="172"/>
      <c r="E68" s="171"/>
      <c r="F68" s="172"/>
      <c r="G68" s="451">
        <f t="shared" si="2"/>
        <v>990</v>
      </c>
      <c r="H68" s="474">
        <f t="shared" si="2"/>
        <v>99</v>
      </c>
      <c r="I68" s="232"/>
      <c r="J68" s="232"/>
      <c r="K68" s="172"/>
      <c r="L68" s="240" t="str">
        <f t="shared" si="5"/>
        <v xml:space="preserve"> </v>
      </c>
      <c r="M68" s="240"/>
      <c r="N68" s="470"/>
      <c r="O68" s="413"/>
      <c r="P68" s="413">
        <f t="shared" si="6"/>
        <v>0</v>
      </c>
      <c r="Q68" s="221"/>
    </row>
    <row r="69" spans="1:17" s="116" customFormat="1" ht="18" x14ac:dyDescent="0.25">
      <c r="A69" s="172"/>
      <c r="B69" s="182"/>
      <c r="C69" s="171"/>
      <c r="D69" s="172"/>
      <c r="E69" s="171"/>
      <c r="F69" s="172"/>
      <c r="G69" s="451">
        <f t="shared" si="2"/>
        <v>990</v>
      </c>
      <c r="H69" s="474">
        <f t="shared" si="2"/>
        <v>99</v>
      </c>
      <c r="I69" s="232"/>
      <c r="J69" s="232"/>
      <c r="K69" s="172"/>
      <c r="L69" s="240" t="str">
        <f t="shared" si="5"/>
        <v xml:space="preserve"> </v>
      </c>
      <c r="M69" s="240"/>
      <c r="N69" s="470"/>
      <c r="O69" s="413"/>
      <c r="P69" s="413">
        <f t="shared" si="6"/>
        <v>0</v>
      </c>
      <c r="Q69" s="221"/>
    </row>
    <row r="70" spans="1:17" s="116" customFormat="1" ht="18" x14ac:dyDescent="0.25">
      <c r="A70" s="172"/>
      <c r="B70" s="182"/>
      <c r="C70" s="171"/>
      <c r="D70" s="172"/>
      <c r="E70" s="171"/>
      <c r="F70" s="172"/>
      <c r="G70" s="451">
        <f t="shared" si="2"/>
        <v>990</v>
      </c>
      <c r="H70" s="474">
        <f t="shared" si="2"/>
        <v>99</v>
      </c>
      <c r="I70" s="232"/>
      <c r="J70" s="232"/>
      <c r="K70" s="172"/>
      <c r="L70" s="240" t="str">
        <f t="shared" si="5"/>
        <v xml:space="preserve"> </v>
      </c>
      <c r="M70" s="240"/>
      <c r="N70" s="470"/>
      <c r="O70" s="413"/>
      <c r="P70" s="413">
        <f t="shared" si="6"/>
        <v>0</v>
      </c>
      <c r="Q70" s="221"/>
    </row>
    <row r="71" spans="1:17" s="116" customFormat="1" ht="18" x14ac:dyDescent="0.25">
      <c r="A71" s="172"/>
      <c r="B71" s="182"/>
      <c r="C71" s="171"/>
      <c r="D71" s="172"/>
      <c r="E71" s="171"/>
      <c r="F71" s="172"/>
      <c r="G71" s="451">
        <f t="shared" si="2"/>
        <v>990</v>
      </c>
      <c r="H71" s="474">
        <f t="shared" si="2"/>
        <v>99</v>
      </c>
      <c r="I71" s="232"/>
      <c r="J71" s="232"/>
      <c r="K71" s="172"/>
      <c r="L71" s="240" t="str">
        <f t="shared" si="5"/>
        <v xml:space="preserve"> </v>
      </c>
      <c r="M71" s="240"/>
      <c r="N71" s="470"/>
      <c r="O71" s="413"/>
      <c r="P71" s="413">
        <f t="shared" si="6"/>
        <v>0</v>
      </c>
      <c r="Q71" s="221"/>
    </row>
    <row r="72" spans="1:17" s="116" customFormat="1" ht="18" x14ac:dyDescent="0.25">
      <c r="A72" s="172"/>
      <c r="B72" s="182"/>
      <c r="C72" s="171"/>
      <c r="D72" s="172"/>
      <c r="E72" s="171"/>
      <c r="F72" s="172"/>
      <c r="G72" s="451">
        <f t="shared" si="2"/>
        <v>990</v>
      </c>
      <c r="H72" s="474">
        <f t="shared" si="2"/>
        <v>99</v>
      </c>
      <c r="I72" s="232"/>
      <c r="J72" s="232"/>
      <c r="K72" s="172"/>
      <c r="L72" s="240" t="str">
        <f t="shared" si="5"/>
        <v xml:space="preserve"> </v>
      </c>
      <c r="M72" s="240"/>
      <c r="N72" s="470"/>
      <c r="O72" s="413"/>
      <c r="P72" s="413">
        <f t="shared" si="6"/>
        <v>0</v>
      </c>
      <c r="Q72" s="221"/>
    </row>
    <row r="73" spans="1:17" s="116" customFormat="1" ht="18" x14ac:dyDescent="0.25">
      <c r="A73" s="172"/>
      <c r="B73" s="182"/>
      <c r="C73" s="171"/>
      <c r="D73" s="172"/>
      <c r="E73" s="171"/>
      <c r="F73" s="172"/>
      <c r="G73" s="451">
        <f t="shared" si="2"/>
        <v>990</v>
      </c>
      <c r="H73" s="474">
        <f t="shared" si="2"/>
        <v>99</v>
      </c>
      <c r="I73" s="232"/>
      <c r="J73" s="232"/>
      <c r="K73" s="172"/>
      <c r="L73" s="240" t="str">
        <f t="shared" si="5"/>
        <v xml:space="preserve"> </v>
      </c>
      <c r="M73" s="240"/>
      <c r="N73" s="470"/>
      <c r="O73" s="413"/>
      <c r="P73" s="413">
        <f t="shared" si="6"/>
        <v>0</v>
      </c>
      <c r="Q73" s="221"/>
    </row>
    <row r="74" spans="1:17" s="116" customFormat="1" ht="18" x14ac:dyDescent="0.25">
      <c r="A74" s="172"/>
      <c r="B74" s="182"/>
      <c r="C74" s="171"/>
      <c r="D74" s="172"/>
      <c r="E74" s="171"/>
      <c r="F74" s="172"/>
      <c r="G74" s="451">
        <f t="shared" ref="G74:H101" si="7">G73-E74+C74</f>
        <v>990</v>
      </c>
      <c r="H74" s="474">
        <f t="shared" si="7"/>
        <v>99</v>
      </c>
      <c r="I74" s="232"/>
      <c r="J74" s="232"/>
      <c r="K74" s="172"/>
      <c r="L74" s="240" t="str">
        <f t="shared" si="5"/>
        <v xml:space="preserve"> </v>
      </c>
      <c r="M74" s="240"/>
      <c r="N74" s="470"/>
      <c r="O74" s="413"/>
      <c r="P74" s="413">
        <f t="shared" si="6"/>
        <v>0</v>
      </c>
      <c r="Q74" s="221"/>
    </row>
    <row r="75" spans="1:17" s="116" customFormat="1" ht="18" x14ac:dyDescent="0.25">
      <c r="A75" s="172"/>
      <c r="B75" s="182"/>
      <c r="C75" s="171"/>
      <c r="D75" s="172"/>
      <c r="E75" s="171"/>
      <c r="F75" s="172"/>
      <c r="G75" s="451">
        <f t="shared" si="7"/>
        <v>990</v>
      </c>
      <c r="H75" s="474">
        <f t="shared" si="7"/>
        <v>99</v>
      </c>
      <c r="I75" s="232"/>
      <c r="J75" s="232"/>
      <c r="K75" s="172"/>
      <c r="L75" s="240" t="str">
        <f t="shared" si="5"/>
        <v xml:space="preserve"> </v>
      </c>
      <c r="M75" s="240"/>
      <c r="N75" s="470"/>
      <c r="O75" s="413"/>
      <c r="P75" s="413">
        <f t="shared" si="6"/>
        <v>0</v>
      </c>
      <c r="Q75" s="221"/>
    </row>
    <row r="76" spans="1:17" s="116" customFormat="1" ht="18" x14ac:dyDescent="0.25">
      <c r="A76" s="172"/>
      <c r="B76" s="182"/>
      <c r="C76" s="171"/>
      <c r="D76" s="172"/>
      <c r="E76" s="171"/>
      <c r="F76" s="172"/>
      <c r="G76" s="451">
        <f t="shared" si="7"/>
        <v>990</v>
      </c>
      <c r="H76" s="474">
        <f t="shared" si="7"/>
        <v>99</v>
      </c>
      <c r="I76" s="232"/>
      <c r="J76" s="232"/>
      <c r="K76" s="172"/>
      <c r="L76" s="240" t="str">
        <f t="shared" si="5"/>
        <v xml:space="preserve"> </v>
      </c>
      <c r="M76" s="240"/>
      <c r="N76" s="470"/>
      <c r="O76" s="266"/>
      <c r="P76" s="266">
        <f t="shared" si="6"/>
        <v>0</v>
      </c>
      <c r="Q76" s="221"/>
    </row>
    <row r="77" spans="1:17" s="116" customFormat="1" ht="18" x14ac:dyDescent="0.25">
      <c r="A77" s="172"/>
      <c r="B77" s="182"/>
      <c r="C77" s="171"/>
      <c r="D77" s="172"/>
      <c r="E77" s="171"/>
      <c r="F77" s="172"/>
      <c r="G77" s="451">
        <f t="shared" si="7"/>
        <v>990</v>
      </c>
      <c r="H77" s="474">
        <f t="shared" si="7"/>
        <v>99</v>
      </c>
      <c r="I77" s="232"/>
      <c r="J77" s="232"/>
      <c r="K77" s="172"/>
      <c r="L77" s="240" t="str">
        <f t="shared" si="5"/>
        <v xml:space="preserve"> </v>
      </c>
      <c r="M77" s="240"/>
      <c r="N77" s="470"/>
      <c r="O77" s="266"/>
      <c r="P77" s="266">
        <f t="shared" si="6"/>
        <v>0</v>
      </c>
      <c r="Q77" s="221"/>
    </row>
    <row r="78" spans="1:17" s="116" customFormat="1" ht="18" x14ac:dyDescent="0.25">
      <c r="A78" s="172"/>
      <c r="B78" s="182"/>
      <c r="C78" s="171"/>
      <c r="D78" s="172"/>
      <c r="E78" s="171"/>
      <c r="F78" s="172"/>
      <c r="G78" s="451">
        <f t="shared" si="7"/>
        <v>990</v>
      </c>
      <c r="H78" s="474">
        <f t="shared" si="7"/>
        <v>99</v>
      </c>
      <c r="I78" s="232"/>
      <c r="J78" s="232"/>
      <c r="K78" s="172"/>
      <c r="L78" s="240" t="str">
        <f t="shared" si="5"/>
        <v xml:space="preserve"> </v>
      </c>
      <c r="M78" s="240"/>
      <c r="N78" s="470"/>
      <c r="O78" s="266"/>
      <c r="P78" s="266">
        <f t="shared" si="6"/>
        <v>0</v>
      </c>
      <c r="Q78" s="221"/>
    </row>
    <row r="79" spans="1:17" s="116" customFormat="1" ht="18" x14ac:dyDescent="0.25">
      <c r="A79" s="172"/>
      <c r="B79" s="182"/>
      <c r="C79" s="171"/>
      <c r="D79" s="172"/>
      <c r="E79" s="171"/>
      <c r="F79" s="172"/>
      <c r="G79" s="451">
        <f t="shared" si="7"/>
        <v>990</v>
      </c>
      <c r="H79" s="474">
        <f t="shared" si="7"/>
        <v>99</v>
      </c>
      <c r="I79" s="232"/>
      <c r="J79" s="232"/>
      <c r="K79" s="172"/>
      <c r="L79" s="240" t="str">
        <f t="shared" si="5"/>
        <v xml:space="preserve"> </v>
      </c>
      <c r="M79" s="240"/>
      <c r="N79" s="470"/>
      <c r="O79" s="266"/>
      <c r="P79" s="266">
        <f t="shared" si="6"/>
        <v>0</v>
      </c>
      <c r="Q79" s="221"/>
    </row>
    <row r="80" spans="1:17" s="116" customFormat="1" ht="18" x14ac:dyDescent="0.25">
      <c r="A80" s="172"/>
      <c r="B80" s="182"/>
      <c r="C80" s="171"/>
      <c r="D80" s="172"/>
      <c r="E80" s="171"/>
      <c r="F80" s="172"/>
      <c r="G80" s="451">
        <f t="shared" si="7"/>
        <v>990</v>
      </c>
      <c r="H80" s="474">
        <f t="shared" si="7"/>
        <v>99</v>
      </c>
      <c r="I80" s="232"/>
      <c r="J80" s="232"/>
      <c r="K80" s="172"/>
      <c r="L80" s="240" t="str">
        <f t="shared" si="5"/>
        <v xml:space="preserve"> </v>
      </c>
      <c r="M80" s="240"/>
      <c r="N80" s="470"/>
      <c r="O80" s="266"/>
      <c r="P80" s="266">
        <f t="shared" si="6"/>
        <v>0</v>
      </c>
      <c r="Q80" s="221"/>
    </row>
    <row r="81" spans="1:17" s="116" customFormat="1" ht="18" x14ac:dyDescent="0.25">
      <c r="A81" s="172"/>
      <c r="B81" s="182"/>
      <c r="C81" s="171"/>
      <c r="D81" s="172"/>
      <c r="E81" s="171"/>
      <c r="F81" s="172"/>
      <c r="G81" s="451">
        <f t="shared" si="7"/>
        <v>990</v>
      </c>
      <c r="H81" s="474">
        <f t="shared" si="7"/>
        <v>99</v>
      </c>
      <c r="I81" s="232"/>
      <c r="J81" s="232"/>
      <c r="K81" s="172"/>
      <c r="L81" s="240" t="str">
        <f t="shared" si="5"/>
        <v xml:space="preserve"> </v>
      </c>
      <c r="M81" s="240"/>
      <c r="N81" s="470"/>
      <c r="O81" s="266"/>
      <c r="P81" s="266">
        <f t="shared" si="6"/>
        <v>0</v>
      </c>
      <c r="Q81" s="221"/>
    </row>
    <row r="82" spans="1:17" s="116" customFormat="1" ht="18" x14ac:dyDescent="0.25">
      <c r="A82" s="172"/>
      <c r="B82" s="182"/>
      <c r="C82" s="171"/>
      <c r="D82" s="172"/>
      <c r="E82" s="171"/>
      <c r="F82" s="172"/>
      <c r="G82" s="451">
        <f t="shared" si="7"/>
        <v>990</v>
      </c>
      <c r="H82" s="474">
        <f t="shared" si="7"/>
        <v>99</v>
      </c>
      <c r="I82" s="232"/>
      <c r="J82" s="232"/>
      <c r="K82" s="172"/>
      <c r="L82" s="240" t="str">
        <f t="shared" si="5"/>
        <v xml:space="preserve"> </v>
      </c>
      <c r="M82" s="240"/>
      <c r="N82" s="470"/>
      <c r="O82" s="266"/>
      <c r="P82" s="266">
        <f t="shared" si="6"/>
        <v>0</v>
      </c>
      <c r="Q82" s="221"/>
    </row>
    <row r="83" spans="1:17" s="116" customFormat="1" ht="18" x14ac:dyDescent="0.25">
      <c r="A83" s="172"/>
      <c r="B83" s="182"/>
      <c r="C83" s="171"/>
      <c r="D83" s="172"/>
      <c r="E83" s="171"/>
      <c r="F83" s="172"/>
      <c r="G83" s="451">
        <f t="shared" si="7"/>
        <v>990</v>
      </c>
      <c r="H83" s="474">
        <f t="shared" si="7"/>
        <v>99</v>
      </c>
      <c r="I83" s="232"/>
      <c r="J83" s="232"/>
      <c r="K83" s="172"/>
      <c r="L83" s="240" t="str">
        <f t="shared" si="5"/>
        <v xml:space="preserve"> </v>
      </c>
      <c r="M83" s="240"/>
      <c r="N83" s="470"/>
      <c r="O83" s="266"/>
      <c r="P83" s="266">
        <f t="shared" si="6"/>
        <v>0</v>
      </c>
      <c r="Q83" s="221"/>
    </row>
    <row r="84" spans="1:17" s="116" customFormat="1" ht="18" x14ac:dyDescent="0.25">
      <c r="A84" s="172"/>
      <c r="B84" s="182"/>
      <c r="C84" s="171"/>
      <c r="D84" s="172"/>
      <c r="E84" s="171"/>
      <c r="F84" s="172"/>
      <c r="G84" s="451">
        <f t="shared" si="7"/>
        <v>990</v>
      </c>
      <c r="H84" s="474">
        <f t="shared" si="7"/>
        <v>99</v>
      </c>
      <c r="I84" s="232"/>
      <c r="J84" s="232"/>
      <c r="K84" s="172"/>
      <c r="L84" s="240" t="str">
        <f t="shared" si="5"/>
        <v xml:space="preserve"> </v>
      </c>
      <c r="M84" s="240"/>
      <c r="N84" s="470"/>
      <c r="O84" s="266"/>
      <c r="P84" s="266">
        <f t="shared" si="6"/>
        <v>0</v>
      </c>
      <c r="Q84" s="221"/>
    </row>
    <row r="85" spans="1:17" s="116" customFormat="1" ht="18" x14ac:dyDescent="0.25">
      <c r="A85" s="172"/>
      <c r="B85" s="182"/>
      <c r="C85" s="171"/>
      <c r="D85" s="172"/>
      <c r="E85" s="171"/>
      <c r="F85" s="172"/>
      <c r="G85" s="451">
        <f t="shared" si="7"/>
        <v>990</v>
      </c>
      <c r="H85" s="474">
        <f t="shared" si="7"/>
        <v>99</v>
      </c>
      <c r="I85" s="232"/>
      <c r="J85" s="232"/>
      <c r="K85" s="172"/>
      <c r="L85" s="240" t="str">
        <f t="shared" si="5"/>
        <v xml:space="preserve"> </v>
      </c>
      <c r="M85" s="240"/>
      <c r="N85" s="470"/>
      <c r="O85" s="266"/>
      <c r="P85" s="266">
        <f t="shared" si="6"/>
        <v>0</v>
      </c>
      <c r="Q85" s="221"/>
    </row>
    <row r="86" spans="1:17" s="116" customFormat="1" ht="18" x14ac:dyDescent="0.25">
      <c r="A86" s="172"/>
      <c r="B86" s="182"/>
      <c r="C86" s="171"/>
      <c r="D86" s="172"/>
      <c r="E86" s="171"/>
      <c r="F86" s="172"/>
      <c r="G86" s="451">
        <f t="shared" si="7"/>
        <v>990</v>
      </c>
      <c r="H86" s="474">
        <f t="shared" si="7"/>
        <v>99</v>
      </c>
      <c r="I86" s="232"/>
      <c r="J86" s="232"/>
      <c r="K86" s="172"/>
      <c r="L86" s="240" t="str">
        <f t="shared" si="5"/>
        <v xml:space="preserve"> </v>
      </c>
      <c r="M86" s="240"/>
      <c r="N86" s="470"/>
      <c r="O86" s="266"/>
      <c r="P86" s="266">
        <f t="shared" si="6"/>
        <v>0</v>
      </c>
      <c r="Q86" s="221"/>
    </row>
    <row r="87" spans="1:17" s="116" customFormat="1" ht="18" x14ac:dyDescent="0.25">
      <c r="A87" s="172"/>
      <c r="B87" s="182"/>
      <c r="C87" s="171"/>
      <c r="D87" s="172"/>
      <c r="E87" s="171"/>
      <c r="F87" s="172"/>
      <c r="G87" s="451">
        <f t="shared" si="7"/>
        <v>990</v>
      </c>
      <c r="H87" s="474">
        <f t="shared" si="7"/>
        <v>99</v>
      </c>
      <c r="I87" s="232"/>
      <c r="J87" s="232"/>
      <c r="K87" s="172"/>
      <c r="L87" s="240" t="str">
        <f t="shared" si="5"/>
        <v xml:space="preserve"> </v>
      </c>
      <c r="M87" s="240"/>
      <c r="N87" s="470"/>
      <c r="O87" s="266"/>
      <c r="P87" s="266">
        <f t="shared" si="6"/>
        <v>0</v>
      </c>
      <c r="Q87" s="221"/>
    </row>
    <row r="88" spans="1:17" ht="18" x14ac:dyDescent="0.25">
      <c r="A88" s="172"/>
      <c r="B88" s="182"/>
      <c r="C88" s="171"/>
      <c r="D88" s="172"/>
      <c r="E88" s="171"/>
      <c r="F88" s="172"/>
      <c r="G88" s="451">
        <f t="shared" si="7"/>
        <v>990</v>
      </c>
      <c r="H88" s="474">
        <f t="shared" si="7"/>
        <v>99</v>
      </c>
      <c r="I88" s="232"/>
      <c r="J88" s="232"/>
      <c r="K88" s="172"/>
      <c r="L88" s="232" t="str">
        <f t="shared" si="5"/>
        <v xml:space="preserve"> </v>
      </c>
      <c r="M88" s="232"/>
      <c r="N88" s="475"/>
      <c r="O88" s="77"/>
      <c r="P88" s="99">
        <f t="shared" si="6"/>
        <v>0</v>
      </c>
      <c r="Q88" s="29"/>
    </row>
    <row r="89" spans="1:17" ht="18" x14ac:dyDescent="0.25">
      <c r="A89" s="172"/>
      <c r="B89" s="182"/>
      <c r="C89" s="171"/>
      <c r="D89" s="172"/>
      <c r="E89" s="171"/>
      <c r="F89" s="172"/>
      <c r="G89" s="451">
        <f t="shared" si="7"/>
        <v>990</v>
      </c>
      <c r="H89" s="474">
        <f t="shared" si="7"/>
        <v>99</v>
      </c>
      <c r="I89" s="232"/>
      <c r="J89" s="232"/>
      <c r="K89" s="172"/>
      <c r="L89" s="232" t="str">
        <f t="shared" si="5"/>
        <v xml:space="preserve"> </v>
      </c>
      <c r="M89" s="232"/>
      <c r="N89" s="475"/>
      <c r="O89" s="77"/>
      <c r="P89" s="99">
        <f t="shared" si="6"/>
        <v>0</v>
      </c>
      <c r="Q89" s="29"/>
    </row>
    <row r="90" spans="1:17" ht="18" x14ac:dyDescent="0.25">
      <c r="A90" s="172"/>
      <c r="B90" s="182"/>
      <c r="C90" s="171"/>
      <c r="D90" s="172"/>
      <c r="E90" s="171"/>
      <c r="F90" s="172"/>
      <c r="G90" s="451">
        <f t="shared" si="7"/>
        <v>990</v>
      </c>
      <c r="H90" s="474">
        <f t="shared" si="7"/>
        <v>99</v>
      </c>
      <c r="I90" s="232"/>
      <c r="J90" s="232"/>
      <c r="K90" s="172"/>
      <c r="L90" s="232" t="str">
        <f t="shared" si="5"/>
        <v xml:space="preserve"> </v>
      </c>
      <c r="M90" s="232"/>
      <c r="N90" s="475"/>
      <c r="O90" s="77"/>
      <c r="P90" s="99">
        <f t="shared" si="6"/>
        <v>0</v>
      </c>
      <c r="Q90" s="29"/>
    </row>
    <row r="91" spans="1:17" ht="18" x14ac:dyDescent="0.25">
      <c r="A91" s="172"/>
      <c r="B91" s="182"/>
      <c r="C91" s="171"/>
      <c r="D91" s="172"/>
      <c r="E91" s="171"/>
      <c r="F91" s="172"/>
      <c r="G91" s="451">
        <f t="shared" si="7"/>
        <v>990</v>
      </c>
      <c r="H91" s="474">
        <f t="shared" si="7"/>
        <v>99</v>
      </c>
      <c r="I91" s="232"/>
      <c r="J91" s="232"/>
      <c r="K91" s="172"/>
      <c r="L91" s="232" t="str">
        <f t="shared" si="5"/>
        <v xml:space="preserve"> </v>
      </c>
      <c r="M91" s="172"/>
      <c r="N91" s="475"/>
      <c r="O91" s="77"/>
      <c r="P91" s="99">
        <f t="shared" si="6"/>
        <v>0</v>
      </c>
      <c r="Q91" s="29"/>
    </row>
    <row r="92" spans="1:17" ht="18" x14ac:dyDescent="0.25">
      <c r="A92" s="172"/>
      <c r="B92" s="182"/>
      <c r="C92" s="171"/>
      <c r="D92" s="172"/>
      <c r="E92" s="171"/>
      <c r="F92" s="172"/>
      <c r="G92" s="451">
        <f t="shared" si="7"/>
        <v>990</v>
      </c>
      <c r="H92" s="474">
        <f t="shared" si="7"/>
        <v>99</v>
      </c>
      <c r="I92" s="232"/>
      <c r="J92" s="232"/>
      <c r="K92" s="172"/>
      <c r="L92" s="232" t="str">
        <f t="shared" si="5"/>
        <v xml:space="preserve"> </v>
      </c>
      <c r="M92" s="172"/>
      <c r="N92" s="475"/>
      <c r="O92" s="77"/>
      <c r="P92" s="99">
        <f t="shared" si="6"/>
        <v>0</v>
      </c>
      <c r="Q92" s="29"/>
    </row>
    <row r="93" spans="1:17" ht="18" x14ac:dyDescent="0.25">
      <c r="A93" s="172"/>
      <c r="B93" s="182"/>
      <c r="C93" s="171"/>
      <c r="D93" s="172"/>
      <c r="E93" s="171"/>
      <c r="F93" s="172"/>
      <c r="G93" s="451">
        <f t="shared" si="7"/>
        <v>990</v>
      </c>
      <c r="H93" s="474">
        <f t="shared" si="7"/>
        <v>99</v>
      </c>
      <c r="I93" s="232"/>
      <c r="J93" s="232"/>
      <c r="K93" s="172"/>
      <c r="L93" s="232" t="str">
        <f t="shared" si="5"/>
        <v xml:space="preserve"> </v>
      </c>
      <c r="M93" s="172"/>
      <c r="N93" s="475"/>
      <c r="O93" s="77"/>
      <c r="P93" s="99">
        <f t="shared" si="6"/>
        <v>0</v>
      </c>
      <c r="Q93" s="29"/>
    </row>
    <row r="94" spans="1:17" ht="18" x14ac:dyDescent="0.25">
      <c r="A94" s="172"/>
      <c r="B94" s="182"/>
      <c r="C94" s="171"/>
      <c r="D94" s="172"/>
      <c r="E94" s="171"/>
      <c r="F94" s="172"/>
      <c r="G94" s="451">
        <f t="shared" si="7"/>
        <v>990</v>
      </c>
      <c r="H94" s="474">
        <f t="shared" si="7"/>
        <v>99</v>
      </c>
      <c r="I94" s="232"/>
      <c r="J94" s="232"/>
      <c r="K94" s="172"/>
      <c r="L94" s="232" t="str">
        <f t="shared" ref="L94:L125" si="8">IF(D73&gt;0,D73," ")</f>
        <v xml:space="preserve"> </v>
      </c>
      <c r="M94" s="172"/>
      <c r="N94" s="475"/>
      <c r="O94" s="77"/>
      <c r="P94" s="99">
        <f t="shared" ref="P94:P125" si="9">O94*G73</f>
        <v>0</v>
      </c>
      <c r="Q94" s="29"/>
    </row>
    <row r="95" spans="1:17" ht="18" x14ac:dyDescent="0.25">
      <c r="A95" s="172"/>
      <c r="B95" s="182"/>
      <c r="C95" s="171"/>
      <c r="D95" s="172"/>
      <c r="E95" s="171"/>
      <c r="F95" s="172"/>
      <c r="G95" s="451">
        <f t="shared" si="7"/>
        <v>990</v>
      </c>
      <c r="H95" s="474">
        <f t="shared" si="7"/>
        <v>99</v>
      </c>
      <c r="I95" s="232"/>
      <c r="J95" s="232"/>
      <c r="K95" s="172"/>
      <c r="L95" s="232" t="str">
        <f t="shared" si="8"/>
        <v xml:space="preserve"> </v>
      </c>
      <c r="M95" s="172"/>
      <c r="N95" s="475"/>
      <c r="O95" s="77"/>
      <c r="P95" s="99">
        <f t="shared" si="9"/>
        <v>0</v>
      </c>
      <c r="Q95" s="29"/>
    </row>
    <row r="96" spans="1:17" ht="18" x14ac:dyDescent="0.25">
      <c r="A96" s="172"/>
      <c r="B96" s="182"/>
      <c r="C96" s="171"/>
      <c r="D96" s="172"/>
      <c r="E96" s="171"/>
      <c r="F96" s="172"/>
      <c r="G96" s="451">
        <f t="shared" si="7"/>
        <v>990</v>
      </c>
      <c r="H96" s="474">
        <f t="shared" si="7"/>
        <v>99</v>
      </c>
      <c r="I96" s="232"/>
      <c r="J96" s="232"/>
      <c r="K96" s="172"/>
      <c r="L96" s="232" t="str">
        <f t="shared" si="8"/>
        <v xml:space="preserve"> </v>
      </c>
      <c r="M96" s="172"/>
      <c r="N96" s="475"/>
      <c r="O96" s="77"/>
      <c r="P96" s="99">
        <f t="shared" si="9"/>
        <v>0</v>
      </c>
      <c r="Q96" s="29"/>
    </row>
    <row r="97" spans="1:17" ht="18" x14ac:dyDescent="0.25">
      <c r="A97" s="172"/>
      <c r="B97" s="182"/>
      <c r="C97" s="171"/>
      <c r="D97" s="172"/>
      <c r="E97" s="171"/>
      <c r="F97" s="172"/>
      <c r="G97" s="451">
        <f t="shared" si="7"/>
        <v>990</v>
      </c>
      <c r="H97" s="474">
        <f t="shared" si="7"/>
        <v>99</v>
      </c>
      <c r="I97" s="232"/>
      <c r="J97" s="232"/>
      <c r="K97" s="172"/>
      <c r="L97" s="232" t="str">
        <f t="shared" si="8"/>
        <v xml:space="preserve"> </v>
      </c>
      <c r="M97" s="172"/>
      <c r="N97" s="475"/>
      <c r="O97" s="77"/>
      <c r="P97" s="99">
        <f t="shared" si="9"/>
        <v>0</v>
      </c>
      <c r="Q97" s="29"/>
    </row>
    <row r="98" spans="1:17" ht="18" x14ac:dyDescent="0.25">
      <c r="A98" s="172"/>
      <c r="B98" s="182"/>
      <c r="C98" s="171"/>
      <c r="D98" s="172"/>
      <c r="E98" s="171"/>
      <c r="F98" s="172"/>
      <c r="G98" s="451">
        <f t="shared" si="7"/>
        <v>990</v>
      </c>
      <c r="H98" s="474">
        <f t="shared" si="7"/>
        <v>99</v>
      </c>
      <c r="I98" s="232"/>
      <c r="J98" s="232"/>
      <c r="K98" s="172"/>
      <c r="L98" s="232" t="str">
        <f t="shared" si="8"/>
        <v xml:space="preserve"> </v>
      </c>
      <c r="M98" s="172"/>
      <c r="N98" s="475"/>
      <c r="O98" s="77"/>
      <c r="P98" s="99">
        <f t="shared" si="9"/>
        <v>0</v>
      </c>
      <c r="Q98" s="29"/>
    </row>
    <row r="99" spans="1:17" ht="18" x14ac:dyDescent="0.25">
      <c r="A99" s="172"/>
      <c r="B99" s="182"/>
      <c r="C99" s="171"/>
      <c r="D99" s="172"/>
      <c r="E99" s="171"/>
      <c r="F99" s="172"/>
      <c r="G99" s="451">
        <f t="shared" si="7"/>
        <v>990</v>
      </c>
      <c r="H99" s="474">
        <f t="shared" si="7"/>
        <v>99</v>
      </c>
      <c r="I99" s="232"/>
      <c r="J99" s="232"/>
      <c r="K99" s="172"/>
      <c r="L99" s="232" t="str">
        <f t="shared" si="8"/>
        <v xml:space="preserve"> </v>
      </c>
      <c r="M99" s="172"/>
      <c r="N99" s="475"/>
      <c r="O99" s="77"/>
      <c r="P99" s="99">
        <f t="shared" si="9"/>
        <v>0</v>
      </c>
      <c r="Q99" s="29"/>
    </row>
    <row r="100" spans="1:17" ht="18" x14ac:dyDescent="0.25">
      <c r="A100" s="172"/>
      <c r="B100" s="182"/>
      <c r="C100" s="171"/>
      <c r="D100" s="172"/>
      <c r="E100" s="171"/>
      <c r="F100" s="172"/>
      <c r="G100" s="451">
        <f t="shared" si="7"/>
        <v>990</v>
      </c>
      <c r="H100" s="474">
        <f t="shared" si="7"/>
        <v>99</v>
      </c>
      <c r="I100" s="232"/>
      <c r="J100" s="232"/>
      <c r="K100" s="172"/>
      <c r="L100" s="232" t="str">
        <f t="shared" si="8"/>
        <v xml:space="preserve"> </v>
      </c>
      <c r="M100" s="172"/>
      <c r="N100" s="475"/>
      <c r="O100" s="77"/>
      <c r="P100" s="99">
        <f t="shared" si="9"/>
        <v>0</v>
      </c>
      <c r="Q100" s="29"/>
    </row>
    <row r="101" spans="1:17" ht="18" x14ac:dyDescent="0.25">
      <c r="A101" s="172"/>
      <c r="B101" s="182"/>
      <c r="C101" s="171"/>
      <c r="D101" s="172"/>
      <c r="E101" s="171"/>
      <c r="F101" s="172"/>
      <c r="G101" s="451">
        <f t="shared" si="7"/>
        <v>990</v>
      </c>
      <c r="H101" s="474">
        <f t="shared" si="7"/>
        <v>99</v>
      </c>
      <c r="I101" s="232"/>
      <c r="J101" s="232"/>
      <c r="K101" s="172"/>
      <c r="L101" s="232" t="str">
        <f t="shared" si="8"/>
        <v xml:space="preserve"> </v>
      </c>
      <c r="M101" s="172"/>
      <c r="N101" s="475"/>
      <c r="O101" s="77"/>
      <c r="P101" s="99">
        <f t="shared" si="9"/>
        <v>0</v>
      </c>
      <c r="Q101" s="29"/>
    </row>
    <row r="102" spans="1:17" ht="18" x14ac:dyDescent="0.25">
      <c r="A102" s="172"/>
      <c r="B102" s="182"/>
      <c r="C102" s="171"/>
      <c r="D102" s="172"/>
      <c r="E102" s="171"/>
      <c r="F102" s="172"/>
      <c r="G102" s="451">
        <f t="shared" ref="G102:H165" si="10">G101-E102+C102</f>
        <v>990</v>
      </c>
      <c r="H102" s="474">
        <f t="shared" si="10"/>
        <v>99</v>
      </c>
      <c r="I102" s="232"/>
      <c r="J102" s="232"/>
      <c r="K102" s="172"/>
      <c r="L102" s="232" t="str">
        <f t="shared" si="8"/>
        <v xml:space="preserve"> </v>
      </c>
      <c r="M102" s="172"/>
      <c r="N102" s="475"/>
      <c r="O102" s="77"/>
      <c r="P102" s="99">
        <f t="shared" si="9"/>
        <v>0</v>
      </c>
      <c r="Q102" s="29"/>
    </row>
    <row r="103" spans="1:17" ht="18" x14ac:dyDescent="0.25">
      <c r="A103" s="172"/>
      <c r="B103" s="182"/>
      <c r="C103" s="171"/>
      <c r="D103" s="172"/>
      <c r="E103" s="171"/>
      <c r="F103" s="172"/>
      <c r="G103" s="451">
        <f t="shared" si="10"/>
        <v>990</v>
      </c>
      <c r="H103" s="474">
        <f t="shared" si="10"/>
        <v>99</v>
      </c>
      <c r="I103" s="232"/>
      <c r="J103" s="232"/>
      <c r="K103" s="172"/>
      <c r="L103" s="232" t="str">
        <f t="shared" si="8"/>
        <v xml:space="preserve"> </v>
      </c>
      <c r="M103" s="172"/>
      <c r="N103" s="475"/>
      <c r="O103" s="77"/>
      <c r="P103" s="99">
        <f t="shared" si="9"/>
        <v>0</v>
      </c>
      <c r="Q103" s="29"/>
    </row>
    <row r="104" spans="1:17" ht="18" x14ac:dyDescent="0.25">
      <c r="A104" s="172"/>
      <c r="B104" s="182"/>
      <c r="C104" s="171"/>
      <c r="D104" s="172"/>
      <c r="E104" s="171"/>
      <c r="F104" s="172"/>
      <c r="G104" s="451">
        <f t="shared" si="10"/>
        <v>990</v>
      </c>
      <c r="H104" s="474">
        <f t="shared" si="10"/>
        <v>99</v>
      </c>
      <c r="I104" s="232"/>
      <c r="J104" s="232"/>
      <c r="K104" s="172"/>
      <c r="L104" s="232" t="str">
        <f t="shared" si="8"/>
        <v xml:space="preserve"> </v>
      </c>
      <c r="M104" s="172"/>
      <c r="N104" s="475"/>
      <c r="O104" s="77"/>
      <c r="P104" s="99">
        <f t="shared" si="9"/>
        <v>0</v>
      </c>
      <c r="Q104" s="29"/>
    </row>
    <row r="105" spans="1:17" ht="18" x14ac:dyDescent="0.25">
      <c r="A105" s="172"/>
      <c r="B105" s="182"/>
      <c r="C105" s="171"/>
      <c r="D105" s="172"/>
      <c r="E105" s="171"/>
      <c r="F105" s="172"/>
      <c r="G105" s="451">
        <f t="shared" si="10"/>
        <v>990</v>
      </c>
      <c r="H105" s="474">
        <f t="shared" si="10"/>
        <v>99</v>
      </c>
      <c r="I105" s="232"/>
      <c r="J105" s="232"/>
      <c r="K105" s="172"/>
      <c r="L105" s="232" t="str">
        <f t="shared" si="8"/>
        <v xml:space="preserve"> </v>
      </c>
      <c r="M105" s="172"/>
      <c r="N105" s="475"/>
      <c r="O105" s="77"/>
      <c r="P105" s="99">
        <f t="shared" si="9"/>
        <v>0</v>
      </c>
      <c r="Q105" s="29"/>
    </row>
    <row r="106" spans="1:17" ht="18" x14ac:dyDescent="0.25">
      <c r="A106" s="172"/>
      <c r="B106" s="182"/>
      <c r="C106" s="171"/>
      <c r="D106" s="172"/>
      <c r="E106" s="171"/>
      <c r="F106" s="172"/>
      <c r="G106" s="451">
        <f t="shared" si="10"/>
        <v>990</v>
      </c>
      <c r="H106" s="474">
        <f t="shared" si="10"/>
        <v>99</v>
      </c>
      <c r="I106" s="232"/>
      <c r="J106" s="232"/>
      <c r="K106" s="172"/>
      <c r="L106" s="232" t="str">
        <f t="shared" si="8"/>
        <v xml:space="preserve"> </v>
      </c>
      <c r="M106" s="172"/>
      <c r="N106" s="475"/>
      <c r="O106" s="77"/>
      <c r="P106" s="99">
        <f t="shared" si="9"/>
        <v>0</v>
      </c>
      <c r="Q106" s="29"/>
    </row>
    <row r="107" spans="1:17" ht="18" x14ac:dyDescent="0.25">
      <c r="A107" s="172"/>
      <c r="B107" s="182"/>
      <c r="C107" s="171"/>
      <c r="D107" s="172"/>
      <c r="E107" s="171"/>
      <c r="F107" s="172"/>
      <c r="G107" s="451">
        <f t="shared" si="10"/>
        <v>990</v>
      </c>
      <c r="H107" s="474">
        <f t="shared" si="10"/>
        <v>99</v>
      </c>
      <c r="I107" s="232"/>
      <c r="J107" s="232"/>
      <c r="K107" s="172"/>
      <c r="L107" s="232" t="str">
        <f t="shared" si="8"/>
        <v xml:space="preserve"> </v>
      </c>
      <c r="M107" s="172"/>
      <c r="N107" s="475"/>
      <c r="O107" s="77"/>
      <c r="P107" s="99">
        <f t="shared" si="9"/>
        <v>0</v>
      </c>
      <c r="Q107" s="29"/>
    </row>
    <row r="108" spans="1:17" ht="18" x14ac:dyDescent="0.25">
      <c r="A108" s="172"/>
      <c r="B108" s="182"/>
      <c r="C108" s="171"/>
      <c r="D108" s="172"/>
      <c r="E108" s="171"/>
      <c r="F108" s="172"/>
      <c r="G108" s="451">
        <f t="shared" si="10"/>
        <v>990</v>
      </c>
      <c r="H108" s="474">
        <f t="shared" si="10"/>
        <v>99</v>
      </c>
      <c r="I108" s="232"/>
      <c r="J108" s="232"/>
      <c r="K108" s="172"/>
      <c r="L108" s="232" t="str">
        <f t="shared" si="8"/>
        <v xml:space="preserve"> </v>
      </c>
      <c r="M108" s="172"/>
      <c r="N108" s="475"/>
      <c r="O108" s="77"/>
      <c r="P108" s="99">
        <f t="shared" si="9"/>
        <v>0</v>
      </c>
      <c r="Q108" s="29"/>
    </row>
    <row r="109" spans="1:17" ht="18" x14ac:dyDescent="0.25">
      <c r="A109" s="172"/>
      <c r="B109" s="182"/>
      <c r="C109" s="171"/>
      <c r="D109" s="172"/>
      <c r="E109" s="171"/>
      <c r="F109" s="172"/>
      <c r="G109" s="451">
        <f t="shared" si="10"/>
        <v>990</v>
      </c>
      <c r="H109" s="474">
        <f t="shared" si="10"/>
        <v>99</v>
      </c>
      <c r="I109" s="232"/>
      <c r="J109" s="232"/>
      <c r="K109" s="172"/>
      <c r="L109" s="232" t="str">
        <f t="shared" si="8"/>
        <v xml:space="preserve"> </v>
      </c>
      <c r="M109" s="172"/>
      <c r="N109" s="475"/>
      <c r="O109" s="77"/>
      <c r="P109" s="99">
        <f t="shared" si="9"/>
        <v>0</v>
      </c>
      <c r="Q109" s="29"/>
    </row>
    <row r="110" spans="1:17" ht="18" x14ac:dyDescent="0.25">
      <c r="A110" s="172"/>
      <c r="B110" s="182"/>
      <c r="C110" s="171"/>
      <c r="D110" s="172"/>
      <c r="E110" s="171"/>
      <c r="F110" s="172"/>
      <c r="G110" s="451">
        <f t="shared" si="10"/>
        <v>990</v>
      </c>
      <c r="H110" s="474">
        <f t="shared" si="10"/>
        <v>99</v>
      </c>
      <c r="I110" s="232"/>
      <c r="J110" s="232"/>
      <c r="K110" s="172"/>
      <c r="L110" s="232" t="str">
        <f t="shared" si="8"/>
        <v xml:space="preserve"> </v>
      </c>
      <c r="M110" s="172"/>
      <c r="N110" s="475"/>
      <c r="O110" s="77"/>
      <c r="P110" s="99">
        <f t="shared" si="9"/>
        <v>0</v>
      </c>
      <c r="Q110" s="29"/>
    </row>
    <row r="111" spans="1:17" ht="18" x14ac:dyDescent="0.25">
      <c r="A111" s="172"/>
      <c r="B111" s="182"/>
      <c r="C111" s="171"/>
      <c r="D111" s="172"/>
      <c r="E111" s="171"/>
      <c r="F111" s="172"/>
      <c r="G111" s="451">
        <f t="shared" si="10"/>
        <v>990</v>
      </c>
      <c r="H111" s="474">
        <f t="shared" si="10"/>
        <v>99</v>
      </c>
      <c r="I111" s="232"/>
      <c r="J111" s="232"/>
      <c r="K111" s="172"/>
      <c r="L111" s="232" t="str">
        <f t="shared" si="8"/>
        <v xml:space="preserve"> </v>
      </c>
      <c r="M111" s="172"/>
      <c r="N111" s="475"/>
      <c r="O111" s="77"/>
      <c r="P111" s="99">
        <f t="shared" si="9"/>
        <v>0</v>
      </c>
      <c r="Q111" s="29"/>
    </row>
    <row r="112" spans="1:17" ht="18" x14ac:dyDescent="0.25">
      <c r="A112" s="172"/>
      <c r="B112" s="182"/>
      <c r="C112" s="171"/>
      <c r="D112" s="172"/>
      <c r="E112" s="171"/>
      <c r="F112" s="172"/>
      <c r="G112" s="451">
        <f t="shared" si="10"/>
        <v>990</v>
      </c>
      <c r="H112" s="474">
        <f t="shared" si="10"/>
        <v>99</v>
      </c>
      <c r="I112" s="232"/>
      <c r="J112" s="232"/>
      <c r="K112" s="172"/>
      <c r="L112" s="232" t="str">
        <f t="shared" si="8"/>
        <v xml:space="preserve"> </v>
      </c>
      <c r="M112" s="172"/>
      <c r="N112" s="475"/>
      <c r="O112" s="77"/>
      <c r="P112" s="99">
        <f t="shared" si="9"/>
        <v>0</v>
      </c>
      <c r="Q112" s="29"/>
    </row>
    <row r="113" spans="1:17" ht="18" x14ac:dyDescent="0.25">
      <c r="A113" s="172"/>
      <c r="B113" s="182"/>
      <c r="C113" s="171"/>
      <c r="D113" s="172"/>
      <c r="E113" s="171"/>
      <c r="F113" s="172"/>
      <c r="G113" s="451">
        <f t="shared" si="10"/>
        <v>990</v>
      </c>
      <c r="H113" s="474">
        <f t="shared" si="10"/>
        <v>99</v>
      </c>
      <c r="I113" s="232"/>
      <c r="J113" s="232"/>
      <c r="K113" s="172"/>
      <c r="L113" s="232" t="str">
        <f t="shared" si="8"/>
        <v xml:space="preserve"> </v>
      </c>
      <c r="M113" s="172"/>
      <c r="N113" s="475"/>
      <c r="O113" s="77"/>
      <c r="P113" s="99">
        <f t="shared" si="9"/>
        <v>0</v>
      </c>
      <c r="Q113" s="29"/>
    </row>
    <row r="114" spans="1:17" ht="18" x14ac:dyDescent="0.25">
      <c r="A114" s="172"/>
      <c r="B114" s="182"/>
      <c r="C114" s="171"/>
      <c r="D114" s="172"/>
      <c r="E114" s="171"/>
      <c r="F114" s="172"/>
      <c r="G114" s="451">
        <f t="shared" si="10"/>
        <v>990</v>
      </c>
      <c r="H114" s="474">
        <f t="shared" si="10"/>
        <v>99</v>
      </c>
      <c r="I114" s="232"/>
      <c r="J114" s="232"/>
      <c r="K114" s="172"/>
      <c r="L114" s="232" t="str">
        <f t="shared" si="8"/>
        <v xml:space="preserve"> </v>
      </c>
      <c r="M114" s="172"/>
      <c r="N114" s="475"/>
      <c r="O114" s="77"/>
      <c r="P114" s="99">
        <f t="shared" si="9"/>
        <v>0</v>
      </c>
      <c r="Q114" s="29"/>
    </row>
    <row r="115" spans="1:17" ht="18" x14ac:dyDescent="0.25">
      <c r="A115" s="172"/>
      <c r="B115" s="182"/>
      <c r="C115" s="171"/>
      <c r="D115" s="172"/>
      <c r="E115" s="171"/>
      <c r="F115" s="172"/>
      <c r="G115" s="451">
        <f t="shared" si="10"/>
        <v>990</v>
      </c>
      <c r="H115" s="474">
        <f t="shared" si="10"/>
        <v>99</v>
      </c>
      <c r="I115" s="232"/>
      <c r="J115" s="232"/>
      <c r="K115" s="172"/>
      <c r="L115" s="232" t="str">
        <f t="shared" si="8"/>
        <v xml:space="preserve"> </v>
      </c>
      <c r="M115" s="172"/>
      <c r="N115" s="475"/>
      <c r="O115" s="77"/>
      <c r="P115" s="99">
        <f t="shared" si="9"/>
        <v>0</v>
      </c>
      <c r="Q115" s="29"/>
    </row>
    <row r="116" spans="1:17" ht="18" x14ac:dyDescent="0.25">
      <c r="A116" s="172"/>
      <c r="B116" s="182"/>
      <c r="C116" s="171"/>
      <c r="D116" s="172"/>
      <c r="E116" s="171"/>
      <c r="F116" s="172"/>
      <c r="G116" s="451">
        <f t="shared" si="10"/>
        <v>990</v>
      </c>
      <c r="H116" s="474">
        <f t="shared" si="10"/>
        <v>99</v>
      </c>
      <c r="I116" s="232"/>
      <c r="J116" s="232"/>
      <c r="K116" s="172"/>
      <c r="L116" s="232" t="str">
        <f t="shared" si="8"/>
        <v xml:space="preserve"> </v>
      </c>
      <c r="M116" s="172"/>
      <c r="N116" s="475"/>
      <c r="O116" s="77"/>
      <c r="P116" s="99">
        <f t="shared" si="9"/>
        <v>0</v>
      </c>
      <c r="Q116" s="29"/>
    </row>
    <row r="117" spans="1:17" ht="18" x14ac:dyDescent="0.25">
      <c r="A117" s="172"/>
      <c r="B117" s="182"/>
      <c r="C117" s="171"/>
      <c r="D117" s="172"/>
      <c r="E117" s="171"/>
      <c r="F117" s="172"/>
      <c r="G117" s="451">
        <f t="shared" si="10"/>
        <v>990</v>
      </c>
      <c r="H117" s="474">
        <f t="shared" si="10"/>
        <v>99</v>
      </c>
      <c r="I117" s="232"/>
      <c r="J117" s="232"/>
      <c r="K117" s="172"/>
      <c r="L117" s="232" t="str">
        <f t="shared" si="8"/>
        <v xml:space="preserve"> </v>
      </c>
      <c r="M117" s="172"/>
      <c r="N117" s="475"/>
      <c r="O117" s="77"/>
      <c r="P117" s="99">
        <f t="shared" si="9"/>
        <v>0</v>
      </c>
      <c r="Q117" s="29"/>
    </row>
    <row r="118" spans="1:17" ht="18" x14ac:dyDescent="0.25">
      <c r="A118" s="172"/>
      <c r="B118" s="182"/>
      <c r="C118" s="171"/>
      <c r="D118" s="172"/>
      <c r="E118" s="171"/>
      <c r="F118" s="172"/>
      <c r="G118" s="451">
        <f t="shared" si="10"/>
        <v>990</v>
      </c>
      <c r="H118" s="474">
        <f t="shared" si="10"/>
        <v>99</v>
      </c>
      <c r="I118" s="232"/>
      <c r="J118" s="232"/>
      <c r="K118" s="172"/>
      <c r="L118" s="232" t="str">
        <f t="shared" si="8"/>
        <v xml:space="preserve"> </v>
      </c>
      <c r="M118" s="172"/>
      <c r="N118" s="475"/>
      <c r="O118" s="77"/>
      <c r="P118" s="99">
        <f t="shared" si="9"/>
        <v>0</v>
      </c>
      <c r="Q118" s="29"/>
    </row>
    <row r="119" spans="1:17" ht="18" x14ac:dyDescent="0.25">
      <c r="A119" s="172"/>
      <c r="B119" s="182"/>
      <c r="C119" s="171"/>
      <c r="D119" s="172"/>
      <c r="E119" s="171"/>
      <c r="F119" s="172"/>
      <c r="G119" s="451">
        <f t="shared" si="10"/>
        <v>990</v>
      </c>
      <c r="H119" s="474">
        <f t="shared" si="10"/>
        <v>99</v>
      </c>
      <c r="I119" s="232"/>
      <c r="J119" s="232"/>
      <c r="K119" s="172"/>
      <c r="L119" s="232" t="str">
        <f t="shared" si="8"/>
        <v xml:space="preserve"> </v>
      </c>
      <c r="M119" s="172"/>
      <c r="N119" s="475"/>
      <c r="O119" s="77"/>
      <c r="P119" s="99">
        <f t="shared" si="9"/>
        <v>0</v>
      </c>
      <c r="Q119" s="29"/>
    </row>
    <row r="120" spans="1:17" ht="18" x14ac:dyDescent="0.25">
      <c r="A120" s="172"/>
      <c r="B120" s="182"/>
      <c r="C120" s="171"/>
      <c r="D120" s="172"/>
      <c r="E120" s="171"/>
      <c r="F120" s="172"/>
      <c r="G120" s="451">
        <f t="shared" si="10"/>
        <v>990</v>
      </c>
      <c r="H120" s="474">
        <f t="shared" si="10"/>
        <v>99</v>
      </c>
      <c r="I120" s="232"/>
      <c r="J120" s="232"/>
      <c r="K120" s="172"/>
      <c r="L120" s="232" t="str">
        <f t="shared" si="8"/>
        <v xml:space="preserve"> </v>
      </c>
      <c r="M120" s="172"/>
      <c r="N120" s="475"/>
      <c r="O120" s="77"/>
      <c r="P120" s="99">
        <f t="shared" si="9"/>
        <v>0</v>
      </c>
      <c r="Q120" s="29"/>
    </row>
    <row r="121" spans="1:17" ht="18" x14ac:dyDescent="0.25">
      <c r="A121" s="172"/>
      <c r="B121" s="182"/>
      <c r="C121" s="171"/>
      <c r="D121" s="172"/>
      <c r="E121" s="171"/>
      <c r="F121" s="172"/>
      <c r="G121" s="451">
        <f t="shared" si="10"/>
        <v>990</v>
      </c>
      <c r="H121" s="474">
        <f t="shared" si="10"/>
        <v>99</v>
      </c>
      <c r="I121" s="232"/>
      <c r="J121" s="232"/>
      <c r="K121" s="172"/>
      <c r="L121" s="232" t="str">
        <f t="shared" si="8"/>
        <v xml:space="preserve"> </v>
      </c>
      <c r="M121" s="172"/>
      <c r="N121" s="475"/>
      <c r="O121" s="77"/>
      <c r="P121" s="99">
        <f t="shared" si="9"/>
        <v>0</v>
      </c>
      <c r="Q121" s="29"/>
    </row>
    <row r="122" spans="1:17" ht="18" x14ac:dyDescent="0.25">
      <c r="A122" s="172"/>
      <c r="B122" s="182"/>
      <c r="C122" s="171"/>
      <c r="D122" s="172"/>
      <c r="E122" s="171"/>
      <c r="F122" s="172"/>
      <c r="G122" s="451">
        <f t="shared" si="10"/>
        <v>990</v>
      </c>
      <c r="H122" s="474">
        <f t="shared" si="10"/>
        <v>99</v>
      </c>
      <c r="I122" s="232"/>
      <c r="J122" s="232"/>
      <c r="K122" s="172"/>
      <c r="L122" s="232" t="str">
        <f t="shared" si="8"/>
        <v xml:space="preserve"> </v>
      </c>
      <c r="M122" s="172"/>
      <c r="N122" s="475"/>
      <c r="O122" s="77"/>
      <c r="P122" s="99">
        <f t="shared" si="9"/>
        <v>0</v>
      </c>
      <c r="Q122" s="29"/>
    </row>
    <row r="123" spans="1:17" ht="18" x14ac:dyDescent="0.25">
      <c r="A123" s="172"/>
      <c r="B123" s="182"/>
      <c r="C123" s="171"/>
      <c r="D123" s="172"/>
      <c r="E123" s="171"/>
      <c r="F123" s="172"/>
      <c r="G123" s="451">
        <f t="shared" si="10"/>
        <v>990</v>
      </c>
      <c r="H123" s="474">
        <f t="shared" si="10"/>
        <v>99</v>
      </c>
      <c r="I123" s="232"/>
      <c r="J123" s="232"/>
      <c r="K123" s="172"/>
      <c r="L123" s="232" t="str">
        <f t="shared" si="8"/>
        <v xml:space="preserve"> </v>
      </c>
      <c r="M123" s="172"/>
      <c r="N123" s="475"/>
      <c r="O123" s="77"/>
      <c r="P123" s="99">
        <f t="shared" si="9"/>
        <v>0</v>
      </c>
      <c r="Q123" s="29"/>
    </row>
    <row r="124" spans="1:17" ht="18" x14ac:dyDescent="0.25">
      <c r="A124" s="172"/>
      <c r="B124" s="182"/>
      <c r="C124" s="171"/>
      <c r="D124" s="172"/>
      <c r="E124" s="171"/>
      <c r="F124" s="172"/>
      <c r="G124" s="451">
        <f t="shared" si="10"/>
        <v>990</v>
      </c>
      <c r="H124" s="474">
        <f t="shared" si="10"/>
        <v>99</v>
      </c>
      <c r="I124" s="232"/>
      <c r="J124" s="232"/>
      <c r="K124" s="172"/>
      <c r="L124" s="232" t="str">
        <f t="shared" si="8"/>
        <v xml:space="preserve"> </v>
      </c>
      <c r="M124" s="172"/>
      <c r="N124" s="475"/>
      <c r="O124" s="77"/>
      <c r="P124" s="99">
        <f t="shared" si="9"/>
        <v>0</v>
      </c>
      <c r="Q124" s="29"/>
    </row>
    <row r="125" spans="1:17" ht="18" x14ac:dyDescent="0.25">
      <c r="A125" s="172"/>
      <c r="B125" s="182"/>
      <c r="C125" s="171"/>
      <c r="D125" s="172"/>
      <c r="E125" s="171"/>
      <c r="F125" s="172"/>
      <c r="G125" s="451">
        <f t="shared" si="10"/>
        <v>990</v>
      </c>
      <c r="H125" s="474">
        <f t="shared" si="10"/>
        <v>99</v>
      </c>
      <c r="I125" s="232"/>
      <c r="J125" s="232"/>
      <c r="K125" s="172"/>
      <c r="L125" s="232" t="str">
        <f t="shared" si="8"/>
        <v xml:space="preserve"> </v>
      </c>
      <c r="M125" s="172"/>
      <c r="N125" s="475"/>
      <c r="O125" s="77"/>
      <c r="P125" s="99">
        <f t="shared" si="9"/>
        <v>0</v>
      </c>
      <c r="Q125" s="29"/>
    </row>
    <row r="126" spans="1:17" ht="18" x14ac:dyDescent="0.25">
      <c r="A126" s="172"/>
      <c r="B126" s="182"/>
      <c r="C126" s="171"/>
      <c r="D126" s="172"/>
      <c r="E126" s="171"/>
      <c r="F126" s="172"/>
      <c r="G126" s="451">
        <f t="shared" si="10"/>
        <v>990</v>
      </c>
      <c r="H126" s="474">
        <f t="shared" si="10"/>
        <v>99</v>
      </c>
      <c r="I126" s="232"/>
      <c r="J126" s="232"/>
      <c r="K126" s="172"/>
      <c r="L126" s="232" t="str">
        <f t="shared" ref="L126:L157" si="11">IF(D105&gt;0,D105," ")</f>
        <v xml:space="preserve"> </v>
      </c>
      <c r="M126" s="172"/>
      <c r="N126" s="475"/>
      <c r="O126" s="77"/>
      <c r="P126" s="99">
        <f t="shared" ref="P126:P157" si="12">O126*G105</f>
        <v>0</v>
      </c>
      <c r="Q126" s="29"/>
    </row>
    <row r="127" spans="1:17" ht="18" x14ac:dyDescent="0.25">
      <c r="A127" s="172"/>
      <c r="B127" s="182"/>
      <c r="C127" s="171"/>
      <c r="D127" s="172"/>
      <c r="E127" s="171"/>
      <c r="F127" s="172"/>
      <c r="G127" s="451">
        <f t="shared" si="10"/>
        <v>990</v>
      </c>
      <c r="H127" s="474">
        <f t="shared" si="10"/>
        <v>99</v>
      </c>
      <c r="I127" s="232"/>
      <c r="J127" s="232"/>
      <c r="K127" s="172"/>
      <c r="L127" s="232" t="str">
        <f t="shared" si="11"/>
        <v xml:space="preserve"> </v>
      </c>
      <c r="M127" s="172"/>
      <c r="N127" s="475"/>
      <c r="O127" s="77"/>
      <c r="P127" s="99">
        <f t="shared" si="12"/>
        <v>0</v>
      </c>
      <c r="Q127" s="29"/>
    </row>
    <row r="128" spans="1:17" ht="18" x14ac:dyDescent="0.25">
      <c r="A128" s="172"/>
      <c r="B128" s="182"/>
      <c r="C128" s="171"/>
      <c r="D128" s="172"/>
      <c r="E128" s="171"/>
      <c r="F128" s="172"/>
      <c r="G128" s="451">
        <f t="shared" si="10"/>
        <v>990</v>
      </c>
      <c r="H128" s="474">
        <f t="shared" si="10"/>
        <v>99</v>
      </c>
      <c r="I128" s="232"/>
      <c r="J128" s="232"/>
      <c r="K128" s="172"/>
      <c r="L128" s="232" t="str">
        <f t="shared" si="11"/>
        <v xml:space="preserve"> </v>
      </c>
      <c r="M128" s="172"/>
      <c r="N128" s="475"/>
      <c r="O128" s="77"/>
      <c r="P128" s="99">
        <f t="shared" si="12"/>
        <v>0</v>
      </c>
      <c r="Q128" s="29"/>
    </row>
    <row r="129" spans="1:17" ht="18" x14ac:dyDescent="0.25">
      <c r="A129" s="172"/>
      <c r="B129" s="182"/>
      <c r="C129" s="171"/>
      <c r="D129" s="172"/>
      <c r="E129" s="171"/>
      <c r="F129" s="172"/>
      <c r="G129" s="451">
        <f t="shared" si="10"/>
        <v>990</v>
      </c>
      <c r="H129" s="474">
        <f t="shared" si="10"/>
        <v>99</v>
      </c>
      <c r="I129" s="232"/>
      <c r="J129" s="232"/>
      <c r="K129" s="172"/>
      <c r="L129" s="232" t="str">
        <f t="shared" si="11"/>
        <v xml:space="preserve"> </v>
      </c>
      <c r="M129" s="172"/>
      <c r="N129" s="475"/>
      <c r="O129" s="77"/>
      <c r="P129" s="99">
        <f t="shared" si="12"/>
        <v>0</v>
      </c>
      <c r="Q129" s="29"/>
    </row>
    <row r="130" spans="1:17" ht="18" x14ac:dyDescent="0.25">
      <c r="A130" s="172"/>
      <c r="B130" s="182"/>
      <c r="C130" s="171"/>
      <c r="D130" s="172"/>
      <c r="E130" s="171"/>
      <c r="F130" s="172"/>
      <c r="G130" s="451">
        <f t="shared" si="10"/>
        <v>990</v>
      </c>
      <c r="H130" s="474">
        <f t="shared" si="10"/>
        <v>99</v>
      </c>
      <c r="I130" s="232"/>
      <c r="J130" s="232"/>
      <c r="K130" s="172"/>
      <c r="L130" s="232" t="str">
        <f t="shared" si="11"/>
        <v xml:space="preserve"> </v>
      </c>
      <c r="M130" s="172"/>
      <c r="N130" s="475"/>
      <c r="O130" s="77"/>
      <c r="P130" s="99">
        <f t="shared" si="12"/>
        <v>0</v>
      </c>
      <c r="Q130" s="29"/>
    </row>
    <row r="131" spans="1:17" ht="18" x14ac:dyDescent="0.25">
      <c r="A131" s="172"/>
      <c r="B131" s="182"/>
      <c r="C131" s="171"/>
      <c r="D131" s="172"/>
      <c r="E131" s="171"/>
      <c r="F131" s="172"/>
      <c r="G131" s="451">
        <f t="shared" si="10"/>
        <v>990</v>
      </c>
      <c r="H131" s="474">
        <f t="shared" si="10"/>
        <v>99</v>
      </c>
      <c r="I131" s="232"/>
      <c r="J131" s="232"/>
      <c r="K131" s="172"/>
      <c r="L131" s="232" t="str">
        <f t="shared" si="11"/>
        <v xml:space="preserve"> </v>
      </c>
      <c r="M131" s="172"/>
      <c r="N131" s="475"/>
      <c r="O131" s="77"/>
      <c r="P131" s="99">
        <f t="shared" si="12"/>
        <v>0</v>
      </c>
      <c r="Q131" s="29"/>
    </row>
    <row r="132" spans="1:17" ht="18" x14ac:dyDescent="0.25">
      <c r="A132" s="172"/>
      <c r="B132" s="182"/>
      <c r="C132" s="171"/>
      <c r="D132" s="172"/>
      <c r="E132" s="171"/>
      <c r="F132" s="172"/>
      <c r="G132" s="451">
        <f t="shared" si="10"/>
        <v>990</v>
      </c>
      <c r="H132" s="474">
        <f t="shared" si="10"/>
        <v>99</v>
      </c>
      <c r="I132" s="232"/>
      <c r="J132" s="232"/>
      <c r="K132" s="172"/>
      <c r="L132" s="232" t="str">
        <f t="shared" si="11"/>
        <v xml:space="preserve"> </v>
      </c>
      <c r="M132" s="172"/>
      <c r="N132" s="475"/>
      <c r="O132" s="77"/>
      <c r="P132" s="99">
        <f t="shared" si="12"/>
        <v>0</v>
      </c>
      <c r="Q132" s="29"/>
    </row>
    <row r="133" spans="1:17" ht="18" x14ac:dyDescent="0.25">
      <c r="A133" s="172"/>
      <c r="B133" s="182"/>
      <c r="C133" s="171"/>
      <c r="D133" s="172"/>
      <c r="E133" s="171"/>
      <c r="F133" s="172"/>
      <c r="G133" s="451">
        <f t="shared" si="10"/>
        <v>990</v>
      </c>
      <c r="H133" s="474">
        <f t="shared" si="10"/>
        <v>99</v>
      </c>
      <c r="I133" s="232"/>
      <c r="J133" s="232"/>
      <c r="K133" s="172"/>
      <c r="L133" s="232" t="str">
        <f t="shared" si="11"/>
        <v xml:space="preserve"> </v>
      </c>
      <c r="M133" s="172"/>
      <c r="N133" s="475"/>
      <c r="O133" s="77"/>
      <c r="P133" s="99">
        <f t="shared" si="12"/>
        <v>0</v>
      </c>
      <c r="Q133" s="29"/>
    </row>
    <row r="134" spans="1:17" ht="18" x14ac:dyDescent="0.25">
      <c r="A134" s="172"/>
      <c r="B134" s="182"/>
      <c r="C134" s="171"/>
      <c r="D134" s="172"/>
      <c r="E134" s="171"/>
      <c r="F134" s="172"/>
      <c r="G134" s="451">
        <f t="shared" si="10"/>
        <v>990</v>
      </c>
      <c r="H134" s="474">
        <f t="shared" si="10"/>
        <v>99</v>
      </c>
      <c r="I134" s="232"/>
      <c r="J134" s="232"/>
      <c r="K134" s="172"/>
      <c r="L134" s="232" t="str">
        <f t="shared" si="11"/>
        <v xml:space="preserve"> </v>
      </c>
      <c r="M134" s="172"/>
      <c r="N134" s="475"/>
      <c r="O134" s="77"/>
      <c r="P134" s="99">
        <f t="shared" si="12"/>
        <v>0</v>
      </c>
      <c r="Q134" s="29"/>
    </row>
    <row r="135" spans="1:17" ht="18" x14ac:dyDescent="0.25">
      <c r="A135" s="172"/>
      <c r="B135" s="182"/>
      <c r="C135" s="171"/>
      <c r="D135" s="172"/>
      <c r="E135" s="171"/>
      <c r="F135" s="172"/>
      <c r="G135" s="451">
        <f t="shared" si="10"/>
        <v>990</v>
      </c>
      <c r="H135" s="474">
        <f t="shared" si="10"/>
        <v>99</v>
      </c>
      <c r="I135" s="232"/>
      <c r="J135" s="232"/>
      <c r="K135" s="172"/>
      <c r="L135" s="232" t="str">
        <f t="shared" si="11"/>
        <v xml:space="preserve"> </v>
      </c>
      <c r="M135" s="172"/>
      <c r="N135" s="475"/>
      <c r="O135" s="77"/>
      <c r="P135" s="99">
        <f t="shared" si="12"/>
        <v>0</v>
      </c>
      <c r="Q135" s="29"/>
    </row>
    <row r="136" spans="1:17" ht="18" x14ac:dyDescent="0.25">
      <c r="A136" s="172"/>
      <c r="B136" s="182"/>
      <c r="C136" s="171"/>
      <c r="D136" s="172"/>
      <c r="E136" s="171"/>
      <c r="F136" s="172"/>
      <c r="G136" s="451">
        <f t="shared" si="10"/>
        <v>990</v>
      </c>
      <c r="H136" s="474">
        <f t="shared" si="10"/>
        <v>99</v>
      </c>
      <c r="I136" s="232"/>
      <c r="J136" s="232"/>
      <c r="K136" s="172"/>
      <c r="L136" s="232" t="str">
        <f t="shared" si="11"/>
        <v xml:space="preserve"> </v>
      </c>
      <c r="M136" s="172"/>
      <c r="N136" s="475"/>
      <c r="O136" s="77"/>
      <c r="P136" s="99">
        <f t="shared" si="12"/>
        <v>0</v>
      </c>
      <c r="Q136" s="29"/>
    </row>
    <row r="137" spans="1:17" ht="18" x14ac:dyDescent="0.25">
      <c r="A137" s="172"/>
      <c r="B137" s="182"/>
      <c r="C137" s="171"/>
      <c r="D137" s="172"/>
      <c r="E137" s="171"/>
      <c r="F137" s="172"/>
      <c r="G137" s="451">
        <f t="shared" si="10"/>
        <v>990</v>
      </c>
      <c r="H137" s="474">
        <f t="shared" si="10"/>
        <v>99</v>
      </c>
      <c r="I137" s="232"/>
      <c r="J137" s="232"/>
      <c r="K137" s="172"/>
      <c r="L137" s="232" t="str">
        <f t="shared" si="11"/>
        <v xml:space="preserve"> </v>
      </c>
      <c r="M137" s="172"/>
      <c r="N137" s="475"/>
      <c r="O137" s="77"/>
      <c r="P137" s="99">
        <f t="shared" si="12"/>
        <v>0</v>
      </c>
      <c r="Q137" s="29"/>
    </row>
    <row r="138" spans="1:17" ht="18" x14ac:dyDescent="0.25">
      <c r="A138" s="172"/>
      <c r="B138" s="182"/>
      <c r="C138" s="171"/>
      <c r="D138" s="172"/>
      <c r="E138" s="171"/>
      <c r="F138" s="172"/>
      <c r="G138" s="451">
        <f t="shared" si="10"/>
        <v>990</v>
      </c>
      <c r="H138" s="474">
        <f t="shared" si="10"/>
        <v>99</v>
      </c>
      <c r="I138" s="232"/>
      <c r="J138" s="232"/>
      <c r="K138" s="172"/>
      <c r="L138" s="232" t="str">
        <f t="shared" si="11"/>
        <v xml:space="preserve"> </v>
      </c>
      <c r="M138" s="172"/>
      <c r="N138" s="475"/>
      <c r="O138" s="77"/>
      <c r="P138" s="99">
        <f t="shared" si="12"/>
        <v>0</v>
      </c>
      <c r="Q138" s="29"/>
    </row>
    <row r="139" spans="1:17" ht="18" x14ac:dyDescent="0.25">
      <c r="A139" s="172"/>
      <c r="B139" s="182"/>
      <c r="C139" s="171"/>
      <c r="D139" s="172"/>
      <c r="E139" s="171"/>
      <c r="F139" s="172"/>
      <c r="G139" s="451">
        <f t="shared" si="10"/>
        <v>990</v>
      </c>
      <c r="H139" s="474">
        <f t="shared" si="10"/>
        <v>99</v>
      </c>
      <c r="I139" s="232"/>
      <c r="J139" s="232"/>
      <c r="K139" s="172"/>
      <c r="L139" s="232" t="str">
        <f t="shared" si="11"/>
        <v xml:space="preserve"> </v>
      </c>
      <c r="M139" s="172"/>
      <c r="N139" s="475"/>
      <c r="O139" s="77"/>
      <c r="P139" s="99">
        <f t="shared" si="12"/>
        <v>0</v>
      </c>
      <c r="Q139" s="29"/>
    </row>
    <row r="140" spans="1:17" ht="18" x14ac:dyDescent="0.25">
      <c r="A140" s="172"/>
      <c r="B140" s="182"/>
      <c r="C140" s="171"/>
      <c r="D140" s="172"/>
      <c r="E140" s="171"/>
      <c r="F140" s="172"/>
      <c r="G140" s="451">
        <f t="shared" si="10"/>
        <v>990</v>
      </c>
      <c r="H140" s="474">
        <f t="shared" si="10"/>
        <v>99</v>
      </c>
      <c r="I140" s="232"/>
      <c r="J140" s="232"/>
      <c r="K140" s="172"/>
      <c r="L140" s="232" t="str">
        <f t="shared" si="11"/>
        <v xml:space="preserve"> </v>
      </c>
      <c r="M140" s="172"/>
      <c r="N140" s="475"/>
      <c r="O140" s="77"/>
      <c r="P140" s="99">
        <f t="shared" si="12"/>
        <v>0</v>
      </c>
      <c r="Q140" s="29"/>
    </row>
    <row r="141" spans="1:17" ht="18" x14ac:dyDescent="0.25">
      <c r="A141" s="172"/>
      <c r="B141" s="182"/>
      <c r="C141" s="171"/>
      <c r="D141" s="172"/>
      <c r="E141" s="171"/>
      <c r="F141" s="172"/>
      <c r="G141" s="451">
        <f t="shared" si="10"/>
        <v>990</v>
      </c>
      <c r="H141" s="474">
        <f t="shared" si="10"/>
        <v>99</v>
      </c>
      <c r="I141" s="232"/>
      <c r="J141" s="232"/>
      <c r="K141" s="172"/>
      <c r="L141" s="232" t="str">
        <f t="shared" si="11"/>
        <v xml:space="preserve"> </v>
      </c>
      <c r="M141" s="172"/>
      <c r="N141" s="475"/>
      <c r="O141" s="77"/>
      <c r="P141" s="99">
        <f t="shared" si="12"/>
        <v>0</v>
      </c>
      <c r="Q141" s="29"/>
    </row>
    <row r="142" spans="1:17" ht="18" x14ac:dyDescent="0.25">
      <c r="A142" s="172"/>
      <c r="B142" s="182"/>
      <c r="C142" s="171"/>
      <c r="D142" s="172"/>
      <c r="E142" s="171"/>
      <c r="F142" s="172"/>
      <c r="G142" s="451">
        <f t="shared" si="10"/>
        <v>990</v>
      </c>
      <c r="H142" s="474">
        <f t="shared" si="10"/>
        <v>99</v>
      </c>
      <c r="I142" s="232"/>
      <c r="J142" s="232"/>
      <c r="K142" s="172"/>
      <c r="L142" s="232" t="str">
        <f t="shared" si="11"/>
        <v xml:space="preserve"> </v>
      </c>
      <c r="M142" s="172"/>
      <c r="N142" s="475"/>
      <c r="O142" s="77"/>
      <c r="P142" s="99">
        <f t="shared" si="12"/>
        <v>0</v>
      </c>
      <c r="Q142" s="29"/>
    </row>
    <row r="143" spans="1:17" ht="18" x14ac:dyDescent="0.25">
      <c r="A143" s="172"/>
      <c r="B143" s="182"/>
      <c r="C143" s="171"/>
      <c r="D143" s="172"/>
      <c r="E143" s="171"/>
      <c r="F143" s="172"/>
      <c r="G143" s="451">
        <f t="shared" si="10"/>
        <v>990</v>
      </c>
      <c r="H143" s="474">
        <f t="shared" si="10"/>
        <v>99</v>
      </c>
      <c r="I143" s="232"/>
      <c r="J143" s="232"/>
      <c r="K143" s="172"/>
      <c r="L143" s="232" t="str">
        <f t="shared" si="11"/>
        <v xml:space="preserve"> </v>
      </c>
      <c r="M143" s="172"/>
      <c r="N143" s="475"/>
      <c r="O143" s="77"/>
      <c r="P143" s="99">
        <f t="shared" si="12"/>
        <v>0</v>
      </c>
      <c r="Q143" s="29"/>
    </row>
    <row r="144" spans="1:17" ht="18" x14ac:dyDescent="0.25">
      <c r="A144" s="172"/>
      <c r="B144" s="182"/>
      <c r="C144" s="171"/>
      <c r="D144" s="172"/>
      <c r="E144" s="171"/>
      <c r="F144" s="172"/>
      <c r="G144" s="451">
        <f t="shared" si="10"/>
        <v>990</v>
      </c>
      <c r="H144" s="474">
        <f t="shared" si="10"/>
        <v>99</v>
      </c>
      <c r="I144" s="232"/>
      <c r="J144" s="232"/>
      <c r="K144" s="172"/>
      <c r="L144" s="232" t="str">
        <f t="shared" si="11"/>
        <v xml:space="preserve"> </v>
      </c>
      <c r="M144" s="172"/>
      <c r="N144" s="475"/>
      <c r="O144" s="77"/>
      <c r="P144" s="99">
        <f t="shared" si="12"/>
        <v>0</v>
      </c>
      <c r="Q144" s="29"/>
    </row>
    <row r="145" spans="1:17" ht="18" x14ac:dyDescent="0.25">
      <c r="A145" s="172"/>
      <c r="B145" s="182"/>
      <c r="C145" s="171"/>
      <c r="D145" s="172"/>
      <c r="E145" s="171"/>
      <c r="F145" s="172"/>
      <c r="G145" s="451">
        <f t="shared" si="10"/>
        <v>990</v>
      </c>
      <c r="H145" s="474">
        <f t="shared" si="10"/>
        <v>99</v>
      </c>
      <c r="I145" s="232"/>
      <c r="J145" s="232"/>
      <c r="K145" s="172"/>
      <c r="L145" s="232" t="str">
        <f t="shared" si="11"/>
        <v xml:space="preserve"> </v>
      </c>
      <c r="M145" s="172"/>
      <c r="N145" s="475"/>
      <c r="O145" s="77"/>
      <c r="P145" s="99">
        <f t="shared" si="12"/>
        <v>0</v>
      </c>
      <c r="Q145" s="29"/>
    </row>
    <row r="146" spans="1:17" ht="18" x14ac:dyDescent="0.25">
      <c r="A146" s="172"/>
      <c r="B146" s="182"/>
      <c r="C146" s="171"/>
      <c r="D146" s="172"/>
      <c r="E146" s="171"/>
      <c r="F146" s="172"/>
      <c r="G146" s="451">
        <f t="shared" si="10"/>
        <v>990</v>
      </c>
      <c r="H146" s="474">
        <f t="shared" si="10"/>
        <v>99</v>
      </c>
      <c r="I146" s="232"/>
      <c r="J146" s="232"/>
      <c r="K146" s="172"/>
      <c r="L146" s="232" t="str">
        <f t="shared" si="11"/>
        <v xml:space="preserve"> </v>
      </c>
      <c r="M146" s="172"/>
      <c r="N146" s="475"/>
      <c r="O146" s="77"/>
      <c r="P146" s="99">
        <f t="shared" si="12"/>
        <v>0</v>
      </c>
      <c r="Q146" s="29"/>
    </row>
    <row r="147" spans="1:17" ht="18" x14ac:dyDescent="0.25">
      <c r="A147" s="172"/>
      <c r="B147" s="182"/>
      <c r="C147" s="171"/>
      <c r="D147" s="172"/>
      <c r="E147" s="171"/>
      <c r="F147" s="172"/>
      <c r="G147" s="451">
        <f t="shared" si="10"/>
        <v>990</v>
      </c>
      <c r="H147" s="474">
        <f t="shared" si="10"/>
        <v>99</v>
      </c>
      <c r="I147" s="232"/>
      <c r="J147" s="232"/>
      <c r="K147" s="172"/>
      <c r="L147" s="232" t="str">
        <f t="shared" si="11"/>
        <v xml:space="preserve"> </v>
      </c>
      <c r="M147" s="172"/>
      <c r="N147" s="475"/>
      <c r="O147" s="77"/>
      <c r="P147" s="99">
        <f t="shared" si="12"/>
        <v>0</v>
      </c>
      <c r="Q147" s="29"/>
    </row>
    <row r="148" spans="1:17" ht="18" x14ac:dyDescent="0.25">
      <c r="A148" s="172"/>
      <c r="B148" s="182"/>
      <c r="C148" s="171"/>
      <c r="D148" s="172"/>
      <c r="E148" s="171"/>
      <c r="F148" s="172"/>
      <c r="G148" s="451">
        <f t="shared" si="10"/>
        <v>990</v>
      </c>
      <c r="H148" s="474">
        <f t="shared" si="10"/>
        <v>99</v>
      </c>
      <c r="I148" s="232"/>
      <c r="J148" s="232"/>
      <c r="K148" s="172"/>
      <c r="L148" s="232" t="str">
        <f t="shared" si="11"/>
        <v xml:space="preserve"> </v>
      </c>
      <c r="M148" s="172"/>
      <c r="N148" s="475"/>
      <c r="O148" s="77"/>
      <c r="P148" s="99">
        <f t="shared" si="12"/>
        <v>0</v>
      </c>
      <c r="Q148" s="29"/>
    </row>
    <row r="149" spans="1:17" ht="18" x14ac:dyDescent="0.25">
      <c r="A149" s="172"/>
      <c r="B149" s="182"/>
      <c r="C149" s="171"/>
      <c r="D149" s="172"/>
      <c r="E149" s="171"/>
      <c r="F149" s="172"/>
      <c r="G149" s="451">
        <f t="shared" si="10"/>
        <v>990</v>
      </c>
      <c r="H149" s="474">
        <f t="shared" si="10"/>
        <v>99</v>
      </c>
      <c r="I149" s="232"/>
      <c r="J149" s="232"/>
      <c r="K149" s="172"/>
      <c r="L149" s="232" t="str">
        <f t="shared" si="11"/>
        <v xml:space="preserve"> </v>
      </c>
      <c r="M149" s="172"/>
      <c r="N149" s="475"/>
      <c r="O149" s="77"/>
      <c r="P149" s="99">
        <f t="shared" si="12"/>
        <v>0</v>
      </c>
      <c r="Q149" s="29"/>
    </row>
    <row r="150" spans="1:17" ht="18" x14ac:dyDescent="0.25">
      <c r="A150" s="172"/>
      <c r="B150" s="182"/>
      <c r="C150" s="171"/>
      <c r="D150" s="172"/>
      <c r="E150" s="171"/>
      <c r="F150" s="172"/>
      <c r="G150" s="451">
        <f t="shared" si="10"/>
        <v>990</v>
      </c>
      <c r="H150" s="474">
        <f t="shared" si="10"/>
        <v>99</v>
      </c>
      <c r="I150" s="232"/>
      <c r="J150" s="232"/>
      <c r="K150" s="172"/>
      <c r="L150" s="232" t="str">
        <f t="shared" si="11"/>
        <v xml:space="preserve"> </v>
      </c>
      <c r="M150" s="172"/>
      <c r="N150" s="475"/>
      <c r="O150" s="77"/>
      <c r="P150" s="99">
        <f t="shared" si="12"/>
        <v>0</v>
      </c>
      <c r="Q150" s="29"/>
    </row>
    <row r="151" spans="1:17" ht="18" x14ac:dyDescent="0.25">
      <c r="A151" s="172"/>
      <c r="B151" s="182"/>
      <c r="C151" s="171"/>
      <c r="D151" s="172"/>
      <c r="E151" s="171"/>
      <c r="F151" s="172"/>
      <c r="G151" s="451">
        <f t="shared" si="10"/>
        <v>990</v>
      </c>
      <c r="H151" s="474">
        <f t="shared" si="10"/>
        <v>99</v>
      </c>
      <c r="I151" s="232"/>
      <c r="J151" s="232"/>
      <c r="K151" s="172"/>
      <c r="L151" s="232" t="str">
        <f t="shared" si="11"/>
        <v xml:space="preserve"> </v>
      </c>
      <c r="M151" s="172"/>
      <c r="N151" s="475"/>
      <c r="O151" s="77"/>
      <c r="P151" s="99">
        <f t="shared" si="12"/>
        <v>0</v>
      </c>
      <c r="Q151" s="29"/>
    </row>
    <row r="152" spans="1:17" ht="18" x14ac:dyDescent="0.25">
      <c r="A152" s="172"/>
      <c r="B152" s="182"/>
      <c r="C152" s="171"/>
      <c r="D152" s="172"/>
      <c r="E152" s="171"/>
      <c r="F152" s="172"/>
      <c r="G152" s="451">
        <f t="shared" si="10"/>
        <v>990</v>
      </c>
      <c r="H152" s="474">
        <f t="shared" si="10"/>
        <v>99</v>
      </c>
      <c r="I152" s="232"/>
      <c r="J152" s="232"/>
      <c r="K152" s="172"/>
      <c r="L152" s="232" t="str">
        <f t="shared" si="11"/>
        <v xml:space="preserve"> </v>
      </c>
      <c r="M152" s="172"/>
      <c r="N152" s="475"/>
      <c r="O152" s="77"/>
      <c r="P152" s="99">
        <f t="shared" si="12"/>
        <v>0</v>
      </c>
      <c r="Q152" s="29"/>
    </row>
    <row r="153" spans="1:17" ht="18" x14ac:dyDescent="0.25">
      <c r="A153" s="172"/>
      <c r="B153" s="182"/>
      <c r="C153" s="171"/>
      <c r="D153" s="172"/>
      <c r="E153" s="171"/>
      <c r="F153" s="172"/>
      <c r="G153" s="451">
        <f t="shared" si="10"/>
        <v>990</v>
      </c>
      <c r="H153" s="474">
        <f t="shared" si="10"/>
        <v>99</v>
      </c>
      <c r="I153" s="232"/>
      <c r="J153" s="232"/>
      <c r="K153" s="172"/>
      <c r="L153" s="232" t="str">
        <f t="shared" si="11"/>
        <v xml:space="preserve"> </v>
      </c>
      <c r="M153" s="172"/>
      <c r="N153" s="475"/>
      <c r="O153" s="77"/>
      <c r="P153" s="99">
        <f t="shared" si="12"/>
        <v>0</v>
      </c>
      <c r="Q153" s="29"/>
    </row>
    <row r="154" spans="1:17" ht="18" x14ac:dyDescent="0.25">
      <c r="A154" s="172"/>
      <c r="B154" s="182"/>
      <c r="C154" s="171"/>
      <c r="D154" s="172"/>
      <c r="E154" s="171"/>
      <c r="F154" s="172"/>
      <c r="G154" s="451">
        <f t="shared" si="10"/>
        <v>990</v>
      </c>
      <c r="H154" s="474">
        <f t="shared" si="10"/>
        <v>99</v>
      </c>
      <c r="I154" s="232"/>
      <c r="J154" s="232"/>
      <c r="K154" s="172"/>
      <c r="L154" s="232" t="str">
        <f t="shared" si="11"/>
        <v xml:space="preserve"> </v>
      </c>
      <c r="M154" s="172"/>
      <c r="N154" s="475"/>
      <c r="O154" s="77"/>
      <c r="P154" s="99">
        <f t="shared" si="12"/>
        <v>0</v>
      </c>
      <c r="Q154" s="29"/>
    </row>
    <row r="155" spans="1:17" ht="18" x14ac:dyDescent="0.25">
      <c r="A155" s="172"/>
      <c r="B155" s="182"/>
      <c r="C155" s="171"/>
      <c r="D155" s="172"/>
      <c r="E155" s="171"/>
      <c r="F155" s="172"/>
      <c r="G155" s="451">
        <f t="shared" si="10"/>
        <v>990</v>
      </c>
      <c r="H155" s="474">
        <f t="shared" si="10"/>
        <v>99</v>
      </c>
      <c r="I155" s="232"/>
      <c r="J155" s="232"/>
      <c r="K155" s="172"/>
      <c r="L155" s="232" t="str">
        <f t="shared" si="11"/>
        <v xml:space="preserve"> </v>
      </c>
      <c r="M155" s="172"/>
      <c r="N155" s="475"/>
      <c r="O155" s="77"/>
      <c r="P155" s="99">
        <f t="shared" si="12"/>
        <v>0</v>
      </c>
      <c r="Q155" s="29"/>
    </row>
    <row r="156" spans="1:17" ht="18" x14ac:dyDescent="0.25">
      <c r="A156" s="172"/>
      <c r="B156" s="182"/>
      <c r="C156" s="171"/>
      <c r="D156" s="172"/>
      <c r="E156" s="171"/>
      <c r="F156" s="172"/>
      <c r="G156" s="451">
        <f t="shared" si="10"/>
        <v>990</v>
      </c>
      <c r="H156" s="474">
        <f t="shared" si="10"/>
        <v>99</v>
      </c>
      <c r="I156" s="232"/>
      <c r="J156" s="232"/>
      <c r="K156" s="172"/>
      <c r="L156" s="232" t="str">
        <f t="shared" si="11"/>
        <v xml:space="preserve"> </v>
      </c>
      <c r="M156" s="172"/>
      <c r="N156" s="475"/>
      <c r="O156" s="77"/>
      <c r="P156" s="99">
        <f t="shared" si="12"/>
        <v>0</v>
      </c>
      <c r="Q156" s="29"/>
    </row>
    <row r="157" spans="1:17" ht="18" x14ac:dyDescent="0.25">
      <c r="A157" s="172"/>
      <c r="B157" s="182"/>
      <c r="C157" s="171"/>
      <c r="D157" s="172"/>
      <c r="E157" s="171"/>
      <c r="F157" s="172"/>
      <c r="G157" s="451">
        <f t="shared" si="10"/>
        <v>990</v>
      </c>
      <c r="H157" s="474">
        <f t="shared" si="10"/>
        <v>99</v>
      </c>
      <c r="I157" s="232"/>
      <c r="J157" s="232"/>
      <c r="K157" s="172"/>
      <c r="L157" s="232" t="str">
        <f t="shared" si="11"/>
        <v xml:space="preserve"> </v>
      </c>
      <c r="M157" s="172"/>
      <c r="N157" s="475"/>
      <c r="O157" s="77"/>
      <c r="P157" s="99">
        <f t="shared" si="12"/>
        <v>0</v>
      </c>
      <c r="Q157" s="29"/>
    </row>
    <row r="158" spans="1:17" ht="18" x14ac:dyDescent="0.25">
      <c r="A158" s="172"/>
      <c r="B158" s="182"/>
      <c r="C158" s="171"/>
      <c r="D158" s="172"/>
      <c r="E158" s="171"/>
      <c r="F158" s="172"/>
      <c r="G158" s="451">
        <f t="shared" si="10"/>
        <v>990</v>
      </c>
      <c r="H158" s="474">
        <f t="shared" si="10"/>
        <v>99</v>
      </c>
      <c r="I158" s="232"/>
      <c r="J158" s="232"/>
      <c r="K158" s="172"/>
      <c r="L158" s="232" t="str">
        <f t="shared" ref="L158:L189" si="13">IF(D137&gt;0,D137," ")</f>
        <v xml:space="preserve"> </v>
      </c>
      <c r="M158" s="172"/>
      <c r="N158" s="475"/>
      <c r="O158" s="77"/>
      <c r="P158" s="99">
        <f t="shared" ref="P158:P189" si="14">O158*G137</f>
        <v>0</v>
      </c>
      <c r="Q158" s="29"/>
    </row>
    <row r="159" spans="1:17" ht="18" x14ac:dyDescent="0.25">
      <c r="A159" s="172"/>
      <c r="B159" s="182"/>
      <c r="C159" s="171"/>
      <c r="D159" s="172"/>
      <c r="E159" s="171"/>
      <c r="F159" s="172"/>
      <c r="G159" s="451">
        <f t="shared" si="10"/>
        <v>990</v>
      </c>
      <c r="H159" s="474">
        <f t="shared" si="10"/>
        <v>99</v>
      </c>
      <c r="I159" s="232"/>
      <c r="J159" s="232"/>
      <c r="K159" s="172"/>
      <c r="L159" s="232" t="str">
        <f t="shared" si="13"/>
        <v xml:space="preserve"> </v>
      </c>
      <c r="M159" s="172"/>
      <c r="N159" s="475"/>
      <c r="O159" s="77"/>
      <c r="P159" s="99">
        <f t="shared" si="14"/>
        <v>0</v>
      </c>
      <c r="Q159" s="29"/>
    </row>
    <row r="160" spans="1:17" ht="18" x14ac:dyDescent="0.25">
      <c r="A160" s="172"/>
      <c r="B160" s="182"/>
      <c r="C160" s="171"/>
      <c r="D160" s="172"/>
      <c r="E160" s="171"/>
      <c r="F160" s="172"/>
      <c r="G160" s="451">
        <f t="shared" si="10"/>
        <v>990</v>
      </c>
      <c r="H160" s="474">
        <f t="shared" si="10"/>
        <v>99</v>
      </c>
      <c r="I160" s="232"/>
      <c r="J160" s="232"/>
      <c r="K160" s="172"/>
      <c r="L160" s="232" t="str">
        <f t="shared" si="13"/>
        <v xml:space="preserve"> </v>
      </c>
      <c r="M160" s="172"/>
      <c r="N160" s="475"/>
      <c r="O160" s="77"/>
      <c r="P160" s="99">
        <f t="shared" si="14"/>
        <v>0</v>
      </c>
      <c r="Q160" s="29"/>
    </row>
    <row r="161" spans="1:17" ht="18" x14ac:dyDescent="0.25">
      <c r="A161" s="172"/>
      <c r="B161" s="182"/>
      <c r="C161" s="171"/>
      <c r="D161" s="172"/>
      <c r="E161" s="171"/>
      <c r="F161" s="172"/>
      <c r="G161" s="451">
        <f t="shared" si="10"/>
        <v>990</v>
      </c>
      <c r="H161" s="474">
        <f t="shared" si="10"/>
        <v>99</v>
      </c>
      <c r="I161" s="232"/>
      <c r="J161" s="232"/>
      <c r="K161" s="172"/>
      <c r="L161" s="232" t="str">
        <f t="shared" si="13"/>
        <v xml:space="preserve"> </v>
      </c>
      <c r="M161" s="172"/>
      <c r="N161" s="475"/>
      <c r="O161" s="77"/>
      <c r="P161" s="99">
        <f t="shared" si="14"/>
        <v>0</v>
      </c>
      <c r="Q161" s="29"/>
    </row>
    <row r="162" spans="1:17" ht="18" x14ac:dyDescent="0.25">
      <c r="A162" s="172"/>
      <c r="B162" s="182"/>
      <c r="C162" s="171"/>
      <c r="D162" s="172"/>
      <c r="E162" s="171"/>
      <c r="F162" s="172"/>
      <c r="G162" s="451">
        <f t="shared" si="10"/>
        <v>990</v>
      </c>
      <c r="H162" s="474">
        <f t="shared" si="10"/>
        <v>99</v>
      </c>
      <c r="I162" s="232"/>
      <c r="J162" s="232"/>
      <c r="K162" s="172"/>
      <c r="L162" s="232" t="str">
        <f t="shared" si="13"/>
        <v xml:space="preserve"> </v>
      </c>
      <c r="M162" s="172"/>
      <c r="N162" s="475"/>
      <c r="O162" s="77"/>
      <c r="P162" s="99">
        <f t="shared" si="14"/>
        <v>0</v>
      </c>
      <c r="Q162" s="29"/>
    </row>
    <row r="163" spans="1:17" ht="18" x14ac:dyDescent="0.25">
      <c r="A163" s="172"/>
      <c r="B163" s="182"/>
      <c r="C163" s="171"/>
      <c r="D163" s="172"/>
      <c r="E163" s="171"/>
      <c r="F163" s="172"/>
      <c r="G163" s="451">
        <f t="shared" si="10"/>
        <v>990</v>
      </c>
      <c r="H163" s="474">
        <f t="shared" si="10"/>
        <v>99</v>
      </c>
      <c r="I163" s="232"/>
      <c r="J163" s="232"/>
      <c r="K163" s="172"/>
      <c r="L163" s="232" t="str">
        <f t="shared" si="13"/>
        <v xml:space="preserve"> </v>
      </c>
      <c r="M163" s="172"/>
      <c r="N163" s="475"/>
      <c r="O163" s="77"/>
      <c r="P163" s="99">
        <f t="shared" si="14"/>
        <v>0</v>
      </c>
      <c r="Q163" s="29"/>
    </row>
    <row r="164" spans="1:17" ht="18" x14ac:dyDescent="0.25">
      <c r="A164" s="172"/>
      <c r="B164" s="182"/>
      <c r="C164" s="171"/>
      <c r="D164" s="172"/>
      <c r="E164" s="171"/>
      <c r="F164" s="172"/>
      <c r="G164" s="451">
        <f t="shared" si="10"/>
        <v>990</v>
      </c>
      <c r="H164" s="474">
        <f t="shared" si="10"/>
        <v>99</v>
      </c>
      <c r="I164" s="232"/>
      <c r="J164" s="232"/>
      <c r="K164" s="172"/>
      <c r="L164" s="232" t="str">
        <f t="shared" si="13"/>
        <v xml:space="preserve"> </v>
      </c>
      <c r="M164" s="172"/>
      <c r="N164" s="475"/>
      <c r="O164" s="77"/>
      <c r="P164" s="99">
        <f t="shared" si="14"/>
        <v>0</v>
      </c>
      <c r="Q164" s="29"/>
    </row>
    <row r="165" spans="1:17" ht="18" x14ac:dyDescent="0.25">
      <c r="A165" s="172"/>
      <c r="B165" s="182"/>
      <c r="C165" s="171"/>
      <c r="D165" s="172"/>
      <c r="E165" s="171"/>
      <c r="F165" s="172"/>
      <c r="G165" s="451">
        <f t="shared" si="10"/>
        <v>990</v>
      </c>
      <c r="H165" s="474">
        <f t="shared" si="10"/>
        <v>99</v>
      </c>
      <c r="I165" s="232"/>
      <c r="J165" s="232"/>
      <c r="K165" s="172"/>
      <c r="L165" s="232" t="str">
        <f t="shared" si="13"/>
        <v xml:space="preserve"> </v>
      </c>
      <c r="M165" s="172"/>
      <c r="N165" s="475"/>
      <c r="O165" s="77"/>
      <c r="P165" s="99">
        <f t="shared" si="14"/>
        <v>0</v>
      </c>
      <c r="Q165" s="29"/>
    </row>
    <row r="166" spans="1:17" ht="18" x14ac:dyDescent="0.25">
      <c r="A166" s="172"/>
      <c r="B166" s="182"/>
      <c r="C166" s="171"/>
      <c r="D166" s="172"/>
      <c r="E166" s="171"/>
      <c r="F166" s="172"/>
      <c r="G166" s="451">
        <f t="shared" ref="G166:H191" si="15">G165-E166+C166</f>
        <v>990</v>
      </c>
      <c r="H166" s="474">
        <f t="shared" si="15"/>
        <v>99</v>
      </c>
      <c r="I166" s="232"/>
      <c r="J166" s="232"/>
      <c r="K166" s="172"/>
      <c r="L166" s="232" t="str">
        <f t="shared" si="13"/>
        <v xml:space="preserve"> </v>
      </c>
      <c r="M166" s="172"/>
      <c r="N166" s="475"/>
      <c r="O166" s="77"/>
      <c r="P166" s="99">
        <f t="shared" si="14"/>
        <v>0</v>
      </c>
      <c r="Q166" s="29"/>
    </row>
    <row r="167" spans="1:17" ht="18" x14ac:dyDescent="0.25">
      <c r="A167" s="172"/>
      <c r="B167" s="182"/>
      <c r="C167" s="171"/>
      <c r="D167" s="172"/>
      <c r="E167" s="171"/>
      <c r="F167" s="172"/>
      <c r="G167" s="451">
        <f t="shared" si="15"/>
        <v>990</v>
      </c>
      <c r="H167" s="474">
        <f t="shared" si="15"/>
        <v>99</v>
      </c>
      <c r="I167" s="232"/>
      <c r="J167" s="232"/>
      <c r="K167" s="172"/>
      <c r="L167" s="232" t="str">
        <f t="shared" si="13"/>
        <v xml:space="preserve"> </v>
      </c>
      <c r="M167" s="172"/>
      <c r="N167" s="454"/>
      <c r="O167" s="77"/>
      <c r="P167" s="99">
        <f t="shared" si="14"/>
        <v>0</v>
      </c>
      <c r="Q167" s="29"/>
    </row>
    <row r="168" spans="1:17" ht="18" x14ac:dyDescent="0.25">
      <c r="A168" s="172"/>
      <c r="B168" s="182"/>
      <c r="C168" s="171"/>
      <c r="D168" s="172"/>
      <c r="E168" s="171"/>
      <c r="F168" s="172"/>
      <c r="G168" s="451">
        <f t="shared" si="15"/>
        <v>990</v>
      </c>
      <c r="H168" s="474">
        <f t="shared" si="15"/>
        <v>99</v>
      </c>
      <c r="I168" s="232"/>
      <c r="J168" s="232"/>
      <c r="K168" s="172"/>
      <c r="L168" s="232" t="str">
        <f t="shared" si="13"/>
        <v xml:space="preserve"> </v>
      </c>
      <c r="M168" s="172"/>
      <c r="N168" s="454"/>
      <c r="O168" s="77"/>
      <c r="P168" s="99">
        <f t="shared" si="14"/>
        <v>0</v>
      </c>
      <c r="Q168" s="29"/>
    </row>
    <row r="169" spans="1:17" ht="18" x14ac:dyDescent="0.25">
      <c r="A169" s="172"/>
      <c r="B169" s="182"/>
      <c r="C169" s="171"/>
      <c r="D169" s="172"/>
      <c r="E169" s="171"/>
      <c r="F169" s="172"/>
      <c r="G169" s="451">
        <f t="shared" si="15"/>
        <v>990</v>
      </c>
      <c r="H169" s="474">
        <f t="shared" si="15"/>
        <v>99</v>
      </c>
      <c r="I169" s="232"/>
      <c r="J169" s="232"/>
      <c r="K169" s="172"/>
      <c r="L169" s="232" t="str">
        <f t="shared" si="13"/>
        <v xml:space="preserve"> </v>
      </c>
      <c r="M169" s="172"/>
      <c r="N169" s="454"/>
      <c r="O169" s="77"/>
      <c r="P169" s="99">
        <f t="shared" si="14"/>
        <v>0</v>
      </c>
      <c r="Q169" s="29"/>
    </row>
    <row r="170" spans="1:17" ht="18" x14ac:dyDescent="0.25">
      <c r="A170" s="172"/>
      <c r="B170" s="182"/>
      <c r="C170" s="171"/>
      <c r="D170" s="172"/>
      <c r="E170" s="171"/>
      <c r="F170" s="172"/>
      <c r="G170" s="451">
        <f t="shared" si="15"/>
        <v>990</v>
      </c>
      <c r="H170" s="474">
        <f t="shared" si="15"/>
        <v>99</v>
      </c>
      <c r="I170" s="232"/>
      <c r="J170" s="232"/>
      <c r="K170" s="172"/>
      <c r="L170" s="232" t="str">
        <f t="shared" si="13"/>
        <v xml:space="preserve"> </v>
      </c>
      <c r="M170" s="172"/>
      <c r="N170" s="454"/>
      <c r="O170" s="77"/>
      <c r="P170" s="99">
        <f t="shared" si="14"/>
        <v>0</v>
      </c>
      <c r="Q170" s="29"/>
    </row>
    <row r="171" spans="1:17" ht="18" x14ac:dyDescent="0.25">
      <c r="A171" s="172"/>
      <c r="B171" s="182"/>
      <c r="C171" s="171"/>
      <c r="D171" s="172"/>
      <c r="E171" s="171"/>
      <c r="F171" s="172"/>
      <c r="G171" s="451">
        <f t="shared" si="15"/>
        <v>990</v>
      </c>
      <c r="H171" s="474">
        <f t="shared" si="15"/>
        <v>99</v>
      </c>
      <c r="I171" s="232"/>
      <c r="J171" s="232"/>
      <c r="K171" s="172"/>
      <c r="L171" s="232" t="str">
        <f t="shared" si="13"/>
        <v xml:space="preserve"> </v>
      </c>
      <c r="M171" s="172"/>
      <c r="N171" s="454"/>
      <c r="O171" s="77"/>
      <c r="P171" s="99">
        <f t="shared" si="14"/>
        <v>0</v>
      </c>
      <c r="Q171" s="29"/>
    </row>
    <row r="172" spans="1:17" ht="18" x14ac:dyDescent="0.25">
      <c r="A172" s="172"/>
      <c r="B172" s="182"/>
      <c r="C172" s="171"/>
      <c r="D172" s="172"/>
      <c r="E172" s="171"/>
      <c r="F172" s="172"/>
      <c r="G172" s="451">
        <f t="shared" si="15"/>
        <v>990</v>
      </c>
      <c r="H172" s="474">
        <f t="shared" si="15"/>
        <v>99</v>
      </c>
      <c r="I172" s="232"/>
      <c r="J172" s="232"/>
      <c r="K172" s="172"/>
      <c r="L172" s="232" t="str">
        <f t="shared" si="13"/>
        <v xml:space="preserve"> </v>
      </c>
      <c r="M172" s="172"/>
      <c r="N172" s="454"/>
      <c r="O172" s="77"/>
      <c r="P172" s="99">
        <f t="shared" si="14"/>
        <v>0</v>
      </c>
      <c r="Q172" s="29"/>
    </row>
    <row r="173" spans="1:17" ht="18" x14ac:dyDescent="0.25">
      <c r="A173" s="172"/>
      <c r="B173" s="182"/>
      <c r="C173" s="171"/>
      <c r="D173" s="172"/>
      <c r="E173" s="171"/>
      <c r="F173" s="172"/>
      <c r="G173" s="451">
        <f t="shared" si="15"/>
        <v>990</v>
      </c>
      <c r="H173" s="474">
        <f t="shared" si="15"/>
        <v>99</v>
      </c>
      <c r="I173" s="232"/>
      <c r="J173" s="232"/>
      <c r="K173" s="172"/>
      <c r="L173" s="232" t="str">
        <f t="shared" si="13"/>
        <v xml:space="preserve"> </v>
      </c>
      <c r="M173" s="172"/>
      <c r="N173" s="454"/>
      <c r="O173" s="77"/>
      <c r="P173" s="99">
        <f t="shared" si="14"/>
        <v>0</v>
      </c>
      <c r="Q173" s="29"/>
    </row>
    <row r="174" spans="1:17" ht="18" x14ac:dyDescent="0.25">
      <c r="A174" s="172"/>
      <c r="B174" s="182"/>
      <c r="C174" s="171"/>
      <c r="D174" s="172"/>
      <c r="E174" s="171"/>
      <c r="F174" s="172"/>
      <c r="G174" s="451">
        <f t="shared" si="15"/>
        <v>990</v>
      </c>
      <c r="H174" s="474">
        <f t="shared" si="15"/>
        <v>99</v>
      </c>
      <c r="I174" s="232"/>
      <c r="J174" s="232"/>
      <c r="K174" s="172"/>
      <c r="L174" s="232" t="str">
        <f t="shared" si="13"/>
        <v xml:space="preserve"> </v>
      </c>
      <c r="M174" s="172"/>
      <c r="N174" s="454"/>
      <c r="O174" s="77"/>
      <c r="P174" s="99">
        <f t="shared" si="14"/>
        <v>0</v>
      </c>
      <c r="Q174" s="29"/>
    </row>
    <row r="175" spans="1:17" ht="18" x14ac:dyDescent="0.25">
      <c r="A175" s="172"/>
      <c r="B175" s="182"/>
      <c r="C175" s="171"/>
      <c r="D175" s="172"/>
      <c r="E175" s="171"/>
      <c r="F175" s="172"/>
      <c r="G175" s="451">
        <f t="shared" si="15"/>
        <v>990</v>
      </c>
      <c r="H175" s="474">
        <f t="shared" si="15"/>
        <v>99</v>
      </c>
      <c r="I175" s="232"/>
      <c r="J175" s="232"/>
      <c r="K175" s="172"/>
      <c r="L175" s="232" t="str">
        <f t="shared" si="13"/>
        <v xml:space="preserve"> </v>
      </c>
      <c r="M175" s="172"/>
      <c r="N175" s="454"/>
      <c r="O175" s="77"/>
      <c r="P175" s="99">
        <f t="shared" si="14"/>
        <v>0</v>
      </c>
      <c r="Q175" s="29"/>
    </row>
    <row r="176" spans="1:17" ht="18" x14ac:dyDescent="0.25">
      <c r="A176" s="172"/>
      <c r="B176" s="182"/>
      <c r="C176" s="171"/>
      <c r="D176" s="172"/>
      <c r="E176" s="171"/>
      <c r="F176" s="172"/>
      <c r="G176" s="451">
        <f t="shared" si="15"/>
        <v>990</v>
      </c>
      <c r="H176" s="474">
        <f t="shared" si="15"/>
        <v>99</v>
      </c>
      <c r="I176" s="232"/>
      <c r="J176" s="232"/>
      <c r="K176" s="172"/>
      <c r="L176" s="232" t="str">
        <f t="shared" si="13"/>
        <v xml:space="preserve"> </v>
      </c>
      <c r="M176" s="172"/>
      <c r="N176" s="454"/>
      <c r="O176" s="77"/>
      <c r="P176" s="99">
        <f t="shared" si="14"/>
        <v>0</v>
      </c>
      <c r="Q176" s="29"/>
    </row>
    <row r="177" spans="1:17" ht="18" x14ac:dyDescent="0.25">
      <c r="A177" s="172"/>
      <c r="B177" s="182"/>
      <c r="C177" s="171"/>
      <c r="D177" s="172"/>
      <c r="E177" s="171"/>
      <c r="F177" s="172"/>
      <c r="G177" s="451">
        <f t="shared" si="15"/>
        <v>990</v>
      </c>
      <c r="H177" s="474">
        <f t="shared" si="15"/>
        <v>99</v>
      </c>
      <c r="I177" s="232"/>
      <c r="J177" s="232"/>
      <c r="K177" s="172"/>
      <c r="L177" s="232" t="str">
        <f t="shared" si="13"/>
        <v xml:space="preserve"> </v>
      </c>
      <c r="M177" s="172"/>
      <c r="N177" s="454"/>
      <c r="O177" s="77"/>
      <c r="P177" s="99">
        <f t="shared" si="14"/>
        <v>0</v>
      </c>
      <c r="Q177" s="29"/>
    </row>
    <row r="178" spans="1:17" ht="18" x14ac:dyDescent="0.25">
      <c r="A178" s="172"/>
      <c r="B178" s="182"/>
      <c r="C178" s="171"/>
      <c r="D178" s="172"/>
      <c r="E178" s="171"/>
      <c r="F178" s="172"/>
      <c r="G178" s="451">
        <f t="shared" si="15"/>
        <v>990</v>
      </c>
      <c r="H178" s="474">
        <f t="shared" si="15"/>
        <v>99</v>
      </c>
      <c r="I178" s="232"/>
      <c r="J178" s="232"/>
      <c r="K178" s="172"/>
      <c r="L178" s="232" t="str">
        <f t="shared" si="13"/>
        <v xml:space="preserve"> </v>
      </c>
      <c r="M178" s="172"/>
      <c r="N178" s="454"/>
      <c r="O178" s="77"/>
      <c r="P178" s="99">
        <f t="shared" si="14"/>
        <v>0</v>
      </c>
      <c r="Q178" s="29"/>
    </row>
    <row r="179" spans="1:17" ht="18" x14ac:dyDescent="0.25">
      <c r="A179" s="172"/>
      <c r="B179" s="182"/>
      <c r="C179" s="171"/>
      <c r="D179" s="172"/>
      <c r="E179" s="171"/>
      <c r="F179" s="172"/>
      <c r="G179" s="451">
        <f t="shared" si="15"/>
        <v>990</v>
      </c>
      <c r="H179" s="474">
        <f t="shared" si="15"/>
        <v>99</v>
      </c>
      <c r="I179" s="232"/>
      <c r="J179" s="232"/>
      <c r="K179" s="172"/>
      <c r="L179" s="232" t="str">
        <f t="shared" si="13"/>
        <v xml:space="preserve"> </v>
      </c>
      <c r="M179" s="172"/>
      <c r="N179" s="454"/>
      <c r="O179" s="77"/>
      <c r="P179" s="99">
        <f t="shared" si="14"/>
        <v>0</v>
      </c>
      <c r="Q179" s="29"/>
    </row>
    <row r="180" spans="1:17" ht="18" x14ac:dyDescent="0.25">
      <c r="A180" s="172"/>
      <c r="B180" s="182"/>
      <c r="C180" s="171"/>
      <c r="D180" s="172"/>
      <c r="E180" s="171"/>
      <c r="F180" s="172"/>
      <c r="G180" s="451">
        <f t="shared" si="15"/>
        <v>990</v>
      </c>
      <c r="H180" s="474">
        <f t="shared" si="15"/>
        <v>99</v>
      </c>
      <c r="I180" s="232"/>
      <c r="J180" s="232"/>
      <c r="K180" s="172"/>
      <c r="L180" s="232" t="str">
        <f t="shared" si="13"/>
        <v xml:space="preserve"> </v>
      </c>
      <c r="M180" s="172"/>
      <c r="N180" s="454"/>
      <c r="O180" s="77"/>
      <c r="P180" s="99">
        <f t="shared" si="14"/>
        <v>0</v>
      </c>
      <c r="Q180" s="29"/>
    </row>
    <row r="181" spans="1:17" ht="18" x14ac:dyDescent="0.25">
      <c r="A181" s="172"/>
      <c r="B181" s="182"/>
      <c r="C181" s="171"/>
      <c r="D181" s="172"/>
      <c r="E181" s="171"/>
      <c r="F181" s="172"/>
      <c r="G181" s="451">
        <f t="shared" si="15"/>
        <v>990</v>
      </c>
      <c r="H181" s="474">
        <f t="shared" si="15"/>
        <v>99</v>
      </c>
      <c r="I181" s="232"/>
      <c r="J181" s="232"/>
      <c r="K181" s="172"/>
      <c r="L181" s="232" t="str">
        <f t="shared" si="13"/>
        <v xml:space="preserve"> </v>
      </c>
      <c r="M181" s="172"/>
      <c r="N181" s="454"/>
      <c r="O181" s="77"/>
      <c r="P181" s="99">
        <f t="shared" si="14"/>
        <v>0</v>
      </c>
      <c r="Q181" s="29"/>
    </row>
    <row r="182" spans="1:17" ht="18" x14ac:dyDescent="0.25">
      <c r="A182" s="172"/>
      <c r="B182" s="182"/>
      <c r="C182" s="171"/>
      <c r="D182" s="172"/>
      <c r="E182" s="171"/>
      <c r="F182" s="172"/>
      <c r="G182" s="451">
        <f t="shared" si="15"/>
        <v>990</v>
      </c>
      <c r="H182" s="474">
        <f t="shared" si="15"/>
        <v>99</v>
      </c>
      <c r="I182" s="232"/>
      <c r="J182" s="232"/>
      <c r="K182" s="172"/>
      <c r="L182" s="232" t="str">
        <f t="shared" si="13"/>
        <v xml:space="preserve"> </v>
      </c>
      <c r="M182" s="172"/>
      <c r="N182" s="454"/>
      <c r="O182" s="77"/>
      <c r="P182" s="99">
        <f t="shared" si="14"/>
        <v>0</v>
      </c>
      <c r="Q182" s="29"/>
    </row>
    <row r="183" spans="1:17" ht="18" x14ac:dyDescent="0.25">
      <c r="A183" s="172"/>
      <c r="B183" s="182"/>
      <c r="C183" s="171"/>
      <c r="D183" s="172"/>
      <c r="E183" s="171"/>
      <c r="F183" s="172"/>
      <c r="G183" s="451">
        <f t="shared" si="15"/>
        <v>990</v>
      </c>
      <c r="H183" s="474">
        <f t="shared" si="15"/>
        <v>99</v>
      </c>
      <c r="I183" s="232"/>
      <c r="J183" s="232"/>
      <c r="K183" s="172"/>
      <c r="L183" s="232" t="str">
        <f t="shared" si="13"/>
        <v xml:space="preserve"> </v>
      </c>
      <c r="M183" s="172"/>
      <c r="N183" s="454"/>
      <c r="O183" s="77"/>
      <c r="P183" s="99">
        <f t="shared" si="14"/>
        <v>0</v>
      </c>
      <c r="Q183" s="29"/>
    </row>
    <row r="184" spans="1:17" ht="18" x14ac:dyDescent="0.25">
      <c r="A184" s="172"/>
      <c r="B184" s="182"/>
      <c r="C184" s="171"/>
      <c r="D184" s="172"/>
      <c r="E184" s="171"/>
      <c r="F184" s="172"/>
      <c r="G184" s="451">
        <f t="shared" si="15"/>
        <v>990</v>
      </c>
      <c r="H184" s="474">
        <f t="shared" si="15"/>
        <v>99</v>
      </c>
      <c r="I184" s="232"/>
      <c r="J184" s="232"/>
      <c r="K184" s="172"/>
      <c r="L184" s="232" t="str">
        <f t="shared" si="13"/>
        <v xml:space="preserve"> </v>
      </c>
      <c r="M184" s="172"/>
      <c r="N184" s="454"/>
      <c r="O184" s="77"/>
      <c r="P184" s="99">
        <f t="shared" si="14"/>
        <v>0</v>
      </c>
      <c r="Q184" s="29"/>
    </row>
    <row r="185" spans="1:17" ht="18" x14ac:dyDescent="0.25">
      <c r="A185" s="172"/>
      <c r="B185" s="182"/>
      <c r="C185" s="171"/>
      <c r="D185" s="172"/>
      <c r="E185" s="171"/>
      <c r="F185" s="172"/>
      <c r="G185" s="451">
        <f t="shared" si="15"/>
        <v>990</v>
      </c>
      <c r="H185" s="474">
        <f t="shared" si="15"/>
        <v>99</v>
      </c>
      <c r="I185" s="232"/>
      <c r="J185" s="232"/>
      <c r="K185" s="172"/>
      <c r="L185" s="232" t="str">
        <f t="shared" si="13"/>
        <v xml:space="preserve"> </v>
      </c>
      <c r="M185" s="172"/>
      <c r="N185" s="454"/>
      <c r="O185" s="77"/>
      <c r="P185" s="99">
        <f t="shared" si="14"/>
        <v>0</v>
      </c>
      <c r="Q185" s="29"/>
    </row>
    <row r="186" spans="1:17" ht="18" x14ac:dyDescent="0.25">
      <c r="A186" s="172"/>
      <c r="B186" s="182"/>
      <c r="C186" s="171"/>
      <c r="D186" s="172"/>
      <c r="E186" s="171"/>
      <c r="F186" s="172"/>
      <c r="G186" s="451">
        <f t="shared" si="15"/>
        <v>990</v>
      </c>
      <c r="H186" s="474">
        <f t="shared" si="15"/>
        <v>99</v>
      </c>
      <c r="I186" s="232"/>
      <c r="J186" s="232"/>
      <c r="K186" s="172"/>
      <c r="L186" s="232" t="str">
        <f t="shared" si="13"/>
        <v xml:space="preserve"> </v>
      </c>
      <c r="M186" s="172"/>
      <c r="N186" s="454"/>
      <c r="O186" s="77"/>
      <c r="P186" s="99">
        <f t="shared" si="14"/>
        <v>0</v>
      </c>
      <c r="Q186" s="29"/>
    </row>
    <row r="187" spans="1:17" ht="18" x14ac:dyDescent="0.25">
      <c r="A187" s="172"/>
      <c r="B187" s="182"/>
      <c r="C187" s="171"/>
      <c r="D187" s="172"/>
      <c r="E187" s="171"/>
      <c r="F187" s="172"/>
      <c r="G187" s="451">
        <f t="shared" si="15"/>
        <v>990</v>
      </c>
      <c r="H187" s="474">
        <f t="shared" si="15"/>
        <v>99</v>
      </c>
      <c r="I187" s="232"/>
      <c r="J187" s="232"/>
      <c r="K187" s="172"/>
      <c r="L187" s="232" t="str">
        <f t="shared" si="13"/>
        <v xml:space="preserve"> </v>
      </c>
      <c r="M187" s="172"/>
      <c r="N187" s="454"/>
      <c r="O187" s="77"/>
      <c r="P187" s="99">
        <f t="shared" si="14"/>
        <v>0</v>
      </c>
      <c r="Q187" s="29"/>
    </row>
    <row r="188" spans="1:17" ht="18" x14ac:dyDescent="0.25">
      <c r="A188" s="172"/>
      <c r="B188" s="182"/>
      <c r="C188" s="171"/>
      <c r="D188" s="172"/>
      <c r="E188" s="171"/>
      <c r="F188" s="172"/>
      <c r="G188" s="451">
        <f t="shared" si="15"/>
        <v>990</v>
      </c>
      <c r="H188" s="474">
        <f t="shared" si="15"/>
        <v>99</v>
      </c>
      <c r="I188" s="232"/>
      <c r="J188" s="232"/>
      <c r="K188" s="172"/>
      <c r="L188" s="232" t="str">
        <f t="shared" si="13"/>
        <v xml:space="preserve"> </v>
      </c>
      <c r="M188" s="172"/>
      <c r="N188" s="454"/>
      <c r="O188" s="77"/>
      <c r="P188" s="99">
        <f t="shared" si="14"/>
        <v>0</v>
      </c>
      <c r="Q188" s="29"/>
    </row>
    <row r="189" spans="1:17" ht="18" x14ac:dyDescent="0.25">
      <c r="A189" s="172"/>
      <c r="B189" s="182"/>
      <c r="C189" s="171"/>
      <c r="D189" s="172"/>
      <c r="E189" s="171"/>
      <c r="F189" s="172"/>
      <c r="G189" s="451">
        <f t="shared" si="15"/>
        <v>990</v>
      </c>
      <c r="H189" s="474">
        <f t="shared" si="15"/>
        <v>99</v>
      </c>
      <c r="I189" s="232"/>
      <c r="J189" s="232"/>
      <c r="K189" s="172"/>
      <c r="L189" s="232" t="str">
        <f t="shared" si="13"/>
        <v xml:space="preserve"> </v>
      </c>
      <c r="M189" s="172"/>
      <c r="N189" s="454"/>
      <c r="O189" s="77"/>
      <c r="P189" s="99">
        <f t="shared" si="14"/>
        <v>0</v>
      </c>
      <c r="Q189" s="29"/>
    </row>
    <row r="190" spans="1:17" ht="18" x14ac:dyDescent="0.25">
      <c r="A190" s="172"/>
      <c r="B190" s="182"/>
      <c r="C190" s="171"/>
      <c r="D190" s="172"/>
      <c r="E190" s="171"/>
      <c r="F190" s="172"/>
      <c r="G190" s="451">
        <f t="shared" si="15"/>
        <v>990</v>
      </c>
      <c r="H190" s="474">
        <f t="shared" si="15"/>
        <v>99</v>
      </c>
      <c r="I190" s="232"/>
      <c r="J190" s="232"/>
      <c r="K190" s="172"/>
      <c r="L190" s="232" t="str">
        <f t="shared" ref="L190:L212" si="16">IF(D169&gt;0,D169," ")</f>
        <v xml:space="preserve"> </v>
      </c>
      <c r="M190" s="172"/>
      <c r="N190" s="454"/>
      <c r="O190" s="77"/>
      <c r="P190" s="99">
        <f t="shared" ref="P190:P212" si="17">O190*G169</f>
        <v>0</v>
      </c>
      <c r="Q190" s="29"/>
    </row>
    <row r="191" spans="1:17" ht="18" x14ac:dyDescent="0.25">
      <c r="A191" s="172"/>
      <c r="B191" s="182"/>
      <c r="C191" s="171"/>
      <c r="D191" s="172"/>
      <c r="E191" s="171"/>
      <c r="F191" s="172"/>
      <c r="G191" s="451">
        <f t="shared" si="15"/>
        <v>990</v>
      </c>
      <c r="H191" s="474">
        <f t="shared" si="15"/>
        <v>99</v>
      </c>
      <c r="I191" s="232"/>
      <c r="J191" s="232"/>
      <c r="K191" s="172"/>
      <c r="L191" s="232" t="str">
        <f t="shared" si="16"/>
        <v xml:space="preserve"> </v>
      </c>
      <c r="M191" s="172"/>
      <c r="N191" s="454"/>
      <c r="O191" s="77"/>
      <c r="P191" s="99">
        <f t="shared" si="17"/>
        <v>0</v>
      </c>
      <c r="Q191" s="29"/>
    </row>
    <row r="192" spans="1:17" ht="18" x14ac:dyDescent="0.25">
      <c r="A192" s="29"/>
      <c r="C192" s="84"/>
      <c r="D192" s="29"/>
      <c r="G192" s="84"/>
      <c r="H192" s="473"/>
      <c r="K192" s="29"/>
      <c r="L192" s="232" t="str">
        <f t="shared" si="16"/>
        <v xml:space="preserve"> </v>
      </c>
      <c r="M192" s="172"/>
      <c r="N192" s="454"/>
      <c r="O192" s="77"/>
      <c r="P192" s="99">
        <f t="shared" si="17"/>
        <v>0</v>
      </c>
      <c r="Q192" s="29"/>
    </row>
    <row r="193" spans="12:17" ht="18" x14ac:dyDescent="0.25">
      <c r="L193" s="232" t="str">
        <f t="shared" si="16"/>
        <v xml:space="preserve"> </v>
      </c>
      <c r="M193" s="172"/>
      <c r="N193" s="454"/>
      <c r="O193" s="77"/>
      <c r="P193" s="99">
        <f t="shared" si="17"/>
        <v>0</v>
      </c>
      <c r="Q193" s="29"/>
    </row>
    <row r="194" spans="12:17" ht="18" x14ac:dyDescent="0.25">
      <c r="L194" s="232" t="str">
        <f t="shared" si="16"/>
        <v xml:space="preserve"> </v>
      </c>
      <c r="M194" s="172"/>
      <c r="N194" s="454"/>
      <c r="O194" s="77"/>
      <c r="P194" s="99">
        <f t="shared" si="17"/>
        <v>0</v>
      </c>
      <c r="Q194" s="29"/>
    </row>
    <row r="195" spans="12:17" ht="18" x14ac:dyDescent="0.25">
      <c r="L195" s="232" t="str">
        <f t="shared" si="16"/>
        <v xml:space="preserve"> </v>
      </c>
      <c r="M195" s="172"/>
      <c r="N195" s="454"/>
      <c r="O195" s="77"/>
      <c r="P195" s="99">
        <f t="shared" si="17"/>
        <v>0</v>
      </c>
      <c r="Q195" s="29"/>
    </row>
    <row r="196" spans="12:17" ht="18" x14ac:dyDescent="0.25">
      <c r="L196" s="232" t="str">
        <f t="shared" si="16"/>
        <v xml:space="preserve"> </v>
      </c>
      <c r="M196" s="172"/>
      <c r="N196" s="454"/>
      <c r="O196" s="77"/>
      <c r="P196" s="99">
        <f t="shared" si="17"/>
        <v>0</v>
      </c>
      <c r="Q196" s="29"/>
    </row>
    <row r="197" spans="12:17" ht="18" x14ac:dyDescent="0.25">
      <c r="L197" s="232" t="str">
        <f t="shared" si="16"/>
        <v xml:space="preserve"> </v>
      </c>
      <c r="M197" s="172"/>
      <c r="N197" s="454"/>
      <c r="O197" s="77"/>
      <c r="P197" s="99">
        <f t="shared" si="17"/>
        <v>0</v>
      </c>
      <c r="Q197" s="29"/>
    </row>
    <row r="198" spans="12:17" ht="18" x14ac:dyDescent="0.25">
      <c r="L198" s="232" t="str">
        <f t="shared" si="16"/>
        <v xml:space="preserve"> </v>
      </c>
      <c r="M198" s="172"/>
      <c r="N198" s="454"/>
      <c r="O198" s="77"/>
      <c r="P198" s="99">
        <f t="shared" si="17"/>
        <v>0</v>
      </c>
      <c r="Q198" s="29"/>
    </row>
    <row r="199" spans="12:17" ht="18" x14ac:dyDescent="0.25">
      <c r="L199" s="232" t="str">
        <f t="shared" si="16"/>
        <v xml:space="preserve"> </v>
      </c>
      <c r="M199" s="172"/>
      <c r="N199" s="454"/>
      <c r="O199" s="77"/>
      <c r="P199" s="99">
        <f t="shared" si="17"/>
        <v>0</v>
      </c>
      <c r="Q199" s="29"/>
    </row>
    <row r="200" spans="12:17" ht="18" x14ac:dyDescent="0.25">
      <c r="L200" s="232" t="str">
        <f t="shared" si="16"/>
        <v xml:space="preserve"> </v>
      </c>
      <c r="M200" s="172"/>
      <c r="N200" s="454"/>
      <c r="O200" s="77"/>
      <c r="P200" s="99">
        <f t="shared" si="17"/>
        <v>0</v>
      </c>
      <c r="Q200" s="29"/>
    </row>
    <row r="201" spans="12:17" ht="18" x14ac:dyDescent="0.25">
      <c r="L201" s="232" t="str">
        <f t="shared" si="16"/>
        <v xml:space="preserve"> </v>
      </c>
      <c r="M201" s="172"/>
      <c r="N201" s="454"/>
      <c r="O201" s="77"/>
      <c r="P201" s="99">
        <f t="shared" si="17"/>
        <v>0</v>
      </c>
      <c r="Q201" s="29"/>
    </row>
    <row r="202" spans="12:17" ht="18" x14ac:dyDescent="0.25">
      <c r="L202" s="232" t="str">
        <f t="shared" si="16"/>
        <v xml:space="preserve"> </v>
      </c>
      <c r="M202" s="172"/>
      <c r="N202" s="454"/>
      <c r="O202" s="77"/>
      <c r="P202" s="99">
        <f t="shared" si="17"/>
        <v>0</v>
      </c>
      <c r="Q202" s="29"/>
    </row>
    <row r="203" spans="12:17" ht="18" x14ac:dyDescent="0.25">
      <c r="L203" s="232" t="str">
        <f t="shared" si="16"/>
        <v xml:space="preserve"> </v>
      </c>
      <c r="M203" s="172"/>
      <c r="N203" s="454"/>
      <c r="O203" s="77"/>
      <c r="P203" s="99">
        <f t="shared" si="17"/>
        <v>0</v>
      </c>
      <c r="Q203" s="29"/>
    </row>
    <row r="204" spans="12:17" ht="18" x14ac:dyDescent="0.25">
      <c r="L204" s="232" t="str">
        <f t="shared" si="16"/>
        <v xml:space="preserve"> </v>
      </c>
      <c r="M204" s="172"/>
      <c r="N204" s="454"/>
      <c r="O204" s="77"/>
      <c r="P204" s="99">
        <f t="shared" si="17"/>
        <v>0</v>
      </c>
      <c r="Q204" s="29"/>
    </row>
    <row r="205" spans="12:17" ht="18" x14ac:dyDescent="0.25">
      <c r="L205" s="232" t="str">
        <f t="shared" si="16"/>
        <v xml:space="preserve"> </v>
      </c>
      <c r="M205" s="172"/>
      <c r="N205" s="454"/>
      <c r="O205" s="77"/>
      <c r="P205" s="99">
        <f t="shared" si="17"/>
        <v>0</v>
      </c>
      <c r="Q205" s="29"/>
    </row>
    <row r="206" spans="12:17" ht="18" x14ac:dyDescent="0.25">
      <c r="L206" s="232" t="str">
        <f t="shared" si="16"/>
        <v xml:space="preserve"> </v>
      </c>
      <c r="M206" s="172"/>
      <c r="N206" s="454"/>
      <c r="O206" s="77"/>
      <c r="P206" s="99">
        <f t="shared" si="17"/>
        <v>0</v>
      </c>
      <c r="Q206" s="29"/>
    </row>
    <row r="207" spans="12:17" ht="18" x14ac:dyDescent="0.25">
      <c r="L207" s="232" t="str">
        <f t="shared" si="16"/>
        <v xml:space="preserve"> </v>
      </c>
      <c r="M207" s="172"/>
      <c r="N207" s="454"/>
      <c r="O207" s="77"/>
      <c r="P207" s="99">
        <f t="shared" si="17"/>
        <v>0</v>
      </c>
      <c r="Q207" s="29"/>
    </row>
    <row r="208" spans="12:17" ht="18" x14ac:dyDescent="0.25">
      <c r="L208" s="232" t="str">
        <f t="shared" si="16"/>
        <v xml:space="preserve"> </v>
      </c>
      <c r="M208" s="172"/>
      <c r="N208" s="454"/>
      <c r="O208" s="77"/>
      <c r="P208" s="99">
        <f t="shared" si="17"/>
        <v>0</v>
      </c>
      <c r="Q208" s="29"/>
    </row>
    <row r="209" spans="12:17" ht="18" x14ac:dyDescent="0.25">
      <c r="L209" s="232" t="str">
        <f t="shared" si="16"/>
        <v xml:space="preserve"> </v>
      </c>
      <c r="M209" s="172"/>
      <c r="N209" s="454"/>
      <c r="O209" s="77"/>
      <c r="P209" s="99">
        <f t="shared" si="17"/>
        <v>0</v>
      </c>
      <c r="Q209" s="29"/>
    </row>
    <row r="210" spans="12:17" ht="18" x14ac:dyDescent="0.25">
      <c r="L210" s="232" t="str">
        <f t="shared" si="16"/>
        <v xml:space="preserve"> </v>
      </c>
      <c r="M210" s="172"/>
      <c r="N210" s="454"/>
      <c r="O210" s="77"/>
      <c r="P210" s="99">
        <f t="shared" si="17"/>
        <v>0</v>
      </c>
      <c r="Q210" s="29"/>
    </row>
    <row r="211" spans="12:17" ht="18" x14ac:dyDescent="0.25">
      <c r="L211" s="232" t="str">
        <f t="shared" si="16"/>
        <v xml:space="preserve"> </v>
      </c>
      <c r="M211" s="172"/>
      <c r="N211" s="454"/>
      <c r="O211" s="77"/>
      <c r="P211" s="99">
        <f t="shared" si="17"/>
        <v>0</v>
      </c>
      <c r="Q211" s="29"/>
    </row>
    <row r="212" spans="12:17" ht="18" x14ac:dyDescent="0.25">
      <c r="L212" s="232" t="str">
        <f t="shared" si="16"/>
        <v xml:space="preserve"> </v>
      </c>
      <c r="M212" s="172"/>
      <c r="N212" s="454"/>
      <c r="O212" s="77"/>
      <c r="P212" s="99">
        <f t="shared" si="17"/>
        <v>0</v>
      </c>
      <c r="Q212" s="29"/>
    </row>
    <row r="213" spans="12:17" ht="18" x14ac:dyDescent="0.25">
      <c r="L213" s="29"/>
      <c r="M213" s="29"/>
      <c r="N213" s="77"/>
      <c r="O213" s="77"/>
      <c r="P213" s="77"/>
      <c r="Q213" s="29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R95"/>
  <sheetViews>
    <sheetView tabSelected="1" topLeftCell="A5" zoomScale="150" zoomScaleNormal="150" workbookViewId="0">
      <pane ySplit="4" topLeftCell="A24" activePane="bottomLeft" state="frozen"/>
      <selection activeCell="J13" sqref="J13"/>
      <selection pane="bottomLeft" activeCell="E37" sqref="E37"/>
    </sheetView>
  </sheetViews>
  <sheetFormatPr baseColWidth="10" defaultRowHeight="12.75" x14ac:dyDescent="0.2"/>
  <cols>
    <col min="1" max="1" width="7.42578125" style="127" customWidth="1"/>
    <col min="2" max="2" width="9.140625" customWidth="1"/>
    <col min="3" max="3" width="12.85546875" style="2" customWidth="1"/>
    <col min="4" max="4" width="8.28515625" bestFit="1" customWidth="1"/>
    <col min="5" max="5" width="12" style="130" customWidth="1"/>
    <col min="6" max="6" width="5.85546875" style="160" customWidth="1"/>
    <col min="7" max="7" width="12.85546875" style="2" customWidth="1"/>
    <col min="8" max="8" width="8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398</v>
      </c>
      <c r="D5" s="31"/>
      <c r="E5" s="137"/>
      <c r="F5" s="161"/>
      <c r="G5" s="4"/>
      <c r="H5" s="28" t="s">
        <v>1</v>
      </c>
      <c r="I5" s="30" t="s">
        <v>32</v>
      </c>
      <c r="J5" s="28" t="s">
        <v>454</v>
      </c>
    </row>
    <row r="6" spans="1:18" ht="13.5" thickBot="1" x14ac:dyDescent="0.25">
      <c r="B6" s="5"/>
      <c r="C6" s="6"/>
      <c r="F6" s="162"/>
      <c r="G6" s="6"/>
      <c r="K6" s="641" t="s">
        <v>22</v>
      </c>
      <c r="L6" s="642"/>
      <c r="M6" s="643"/>
    </row>
    <row r="7" spans="1:18" ht="15.75" x14ac:dyDescent="0.25">
      <c r="A7" s="644" t="s">
        <v>2</v>
      </c>
      <c r="B7" s="645"/>
      <c r="C7" s="646" t="s">
        <v>3</v>
      </c>
      <c r="D7" s="655"/>
      <c r="E7" s="656" t="s">
        <v>4</v>
      </c>
      <c r="F7" s="647"/>
      <c r="G7" s="646" t="s">
        <v>5</v>
      </c>
      <c r="H7" s="647"/>
      <c r="I7" s="53" t="s">
        <v>17</v>
      </c>
      <c r="J7" s="52" t="s">
        <v>9</v>
      </c>
      <c r="K7" s="54" t="s">
        <v>6</v>
      </c>
      <c r="L7" s="55" t="s">
        <v>21</v>
      </c>
      <c r="M7" s="56"/>
      <c r="N7" s="57" t="s">
        <v>10</v>
      </c>
      <c r="O7" s="58" t="s">
        <v>11</v>
      </c>
      <c r="P7" s="57" t="s">
        <v>10</v>
      </c>
      <c r="Q7" s="22"/>
      <c r="R7" s="7"/>
    </row>
    <row r="8" spans="1:18" ht="16.5" thickBot="1" x14ac:dyDescent="0.3">
      <c r="A8" s="65" t="s">
        <v>19</v>
      </c>
      <c r="B8" s="61" t="s">
        <v>20</v>
      </c>
      <c r="C8" s="104" t="s">
        <v>12</v>
      </c>
      <c r="D8" s="105" t="s">
        <v>7</v>
      </c>
      <c r="E8" s="106" t="s">
        <v>12</v>
      </c>
      <c r="F8" s="163" t="s">
        <v>7</v>
      </c>
      <c r="G8" s="64" t="s">
        <v>12</v>
      </c>
      <c r="H8" s="65" t="s">
        <v>7</v>
      </c>
      <c r="I8" s="65" t="s">
        <v>18</v>
      </c>
      <c r="J8" s="65"/>
      <c r="K8" s="65" t="s">
        <v>13</v>
      </c>
      <c r="L8" s="65" t="s">
        <v>7</v>
      </c>
      <c r="M8" s="149" t="s">
        <v>8</v>
      </c>
      <c r="N8" s="66" t="s">
        <v>14</v>
      </c>
      <c r="O8" s="66" t="s">
        <v>15</v>
      </c>
      <c r="P8" s="66" t="s">
        <v>16</v>
      </c>
    </row>
    <row r="9" spans="1:18" ht="16.5" customHeight="1" x14ac:dyDescent="0.25">
      <c r="A9" s="209" t="s">
        <v>355</v>
      </c>
      <c r="B9" s="215"/>
      <c r="C9" s="297"/>
      <c r="D9" s="212"/>
      <c r="E9" s="441"/>
      <c r="F9" s="352"/>
      <c r="G9" s="203">
        <v>2123.16</v>
      </c>
      <c r="H9" s="446">
        <v>78</v>
      </c>
      <c r="I9" s="243"/>
      <c r="J9" s="229"/>
      <c r="K9" s="71"/>
      <c r="L9" s="51"/>
      <c r="M9" s="51"/>
      <c r="N9" s="72"/>
      <c r="O9" s="72"/>
      <c r="P9" s="73">
        <v>0</v>
      </c>
      <c r="R9" s="3"/>
    </row>
    <row r="10" spans="1:18" s="513" customFormat="1" ht="15.75" x14ac:dyDescent="0.25">
      <c r="A10" s="227"/>
      <c r="B10" s="215">
        <v>2</v>
      </c>
      <c r="C10" s="297"/>
      <c r="D10" s="212"/>
      <c r="E10" s="130">
        <v>762.16</v>
      </c>
      <c r="F10" s="160">
        <v>28</v>
      </c>
      <c r="G10" s="203">
        <f t="shared" ref="G10:G30" si="0">G9-E10+C10</f>
        <v>1361</v>
      </c>
      <c r="H10" s="446">
        <f t="shared" ref="H10:H13" si="1">H9-F10+D10</f>
        <v>50</v>
      </c>
      <c r="I10" s="243" t="s">
        <v>356</v>
      </c>
      <c r="J10" s="243" t="s">
        <v>47</v>
      </c>
      <c r="K10" s="542"/>
      <c r="L10" s="518"/>
      <c r="M10" s="535"/>
      <c r="N10" s="519"/>
      <c r="O10" s="525" t="e">
        <f>27.22*#REF!</f>
        <v>#REF!</v>
      </c>
      <c r="P10" s="519">
        <v>0</v>
      </c>
      <c r="R10" s="536"/>
    </row>
    <row r="11" spans="1:18" s="513" customFormat="1" ht="15.75" x14ac:dyDescent="0.25">
      <c r="A11" s="209"/>
      <c r="B11" s="215">
        <v>2</v>
      </c>
      <c r="C11" s="297"/>
      <c r="D11" s="212"/>
      <c r="E11" s="130"/>
      <c r="F11" s="160"/>
      <c r="G11" s="203">
        <f t="shared" si="0"/>
        <v>1361</v>
      </c>
      <c r="H11" s="446">
        <f t="shared" si="1"/>
        <v>50</v>
      </c>
      <c r="I11" s="160"/>
      <c r="J11" s="160"/>
      <c r="K11" s="542"/>
      <c r="L11" s="518"/>
      <c r="M11" s="535"/>
      <c r="N11" s="519"/>
      <c r="O11" s="525" t="e">
        <f>27.22*#REF!</f>
        <v>#REF!</v>
      </c>
      <c r="P11" s="519">
        <v>0</v>
      </c>
      <c r="R11" s="536"/>
    </row>
    <row r="12" spans="1:18" s="513" customFormat="1" ht="15.75" x14ac:dyDescent="0.25">
      <c r="A12" s="209"/>
      <c r="B12" s="215">
        <v>2</v>
      </c>
      <c r="C12" s="297"/>
      <c r="D12" s="212"/>
      <c r="E12" s="130">
        <v>762.16</v>
      </c>
      <c r="F12" s="160">
        <v>28</v>
      </c>
      <c r="G12" s="203">
        <f t="shared" si="0"/>
        <v>598.84</v>
      </c>
      <c r="H12" s="446">
        <f t="shared" si="1"/>
        <v>22</v>
      </c>
      <c r="I12" s="243" t="s">
        <v>373</v>
      </c>
      <c r="J12" s="243" t="s">
        <v>47</v>
      </c>
      <c r="K12" s="570"/>
      <c r="L12" s="569"/>
      <c r="M12" s="571"/>
      <c r="N12" s="572"/>
      <c r="O12" s="573" t="e">
        <f>27.22*#REF!</f>
        <v>#REF!</v>
      </c>
      <c r="P12" s="519">
        <v>0</v>
      </c>
      <c r="R12" s="536"/>
    </row>
    <row r="13" spans="1:18" s="538" customFormat="1" ht="15.75" x14ac:dyDescent="0.25">
      <c r="A13" s="209"/>
      <c r="B13" s="215">
        <v>2</v>
      </c>
      <c r="C13" s="297"/>
      <c r="D13" s="212"/>
      <c r="E13" s="130">
        <v>108.88</v>
      </c>
      <c r="F13" s="160">
        <v>4</v>
      </c>
      <c r="G13" s="203">
        <f t="shared" si="0"/>
        <v>489.96000000000004</v>
      </c>
      <c r="H13" s="446">
        <f t="shared" si="1"/>
        <v>18</v>
      </c>
      <c r="I13" s="160" t="s">
        <v>374</v>
      </c>
      <c r="J13" s="160" t="s">
        <v>47</v>
      </c>
      <c r="K13" s="542"/>
      <c r="L13" s="518"/>
      <c r="M13" s="535"/>
      <c r="N13" s="519"/>
      <c r="O13" s="525" t="e">
        <f>27.22*#REF!</f>
        <v>#REF!</v>
      </c>
      <c r="P13" s="519">
        <v>0</v>
      </c>
      <c r="R13" s="568"/>
    </row>
    <row r="14" spans="1:18" s="538" customFormat="1" ht="15" x14ac:dyDescent="0.2">
      <c r="A14" s="442"/>
      <c r="B14" s="215">
        <v>3</v>
      </c>
      <c r="C14" s="297"/>
      <c r="D14" s="212"/>
      <c r="E14" s="130">
        <v>435.52</v>
      </c>
      <c r="F14" s="160">
        <v>16</v>
      </c>
      <c r="G14" s="203">
        <f t="shared" si="0"/>
        <v>54.440000000000055</v>
      </c>
      <c r="H14" s="204">
        <f t="shared" ref="H14:H20" si="2">H13-F14+D14</f>
        <v>2</v>
      </c>
      <c r="I14" s="160" t="s">
        <v>386</v>
      </c>
      <c r="J14" s="243" t="s">
        <v>47</v>
      </c>
      <c r="K14" s="542"/>
      <c r="L14" s="518"/>
      <c r="M14" s="535"/>
      <c r="N14" s="519"/>
      <c r="O14" s="525" t="e">
        <f>27.22*#REF!</f>
        <v>#REF!</v>
      </c>
      <c r="P14" s="519">
        <v>0</v>
      </c>
      <c r="R14" s="568"/>
    </row>
    <row r="15" spans="1:18" s="247" customFormat="1" ht="15" x14ac:dyDescent="0.2">
      <c r="A15" s="208"/>
      <c r="B15" s="215">
        <v>5</v>
      </c>
      <c r="C15" s="297">
        <v>2724</v>
      </c>
      <c r="D15" s="212">
        <v>100</v>
      </c>
      <c r="E15" s="130"/>
      <c r="F15" s="160"/>
      <c r="G15" s="203">
        <f t="shared" si="0"/>
        <v>2778.44</v>
      </c>
      <c r="H15" s="204">
        <f t="shared" si="2"/>
        <v>102</v>
      </c>
      <c r="I15" s="160"/>
      <c r="J15" s="160" t="s">
        <v>399</v>
      </c>
      <c r="K15" s="260"/>
      <c r="L15" s="204"/>
      <c r="M15" s="207"/>
      <c r="N15" s="249"/>
      <c r="O15" s="267" t="e">
        <f>27.22*#REF!</f>
        <v>#REF!</v>
      </c>
      <c r="P15" s="249"/>
      <c r="R15" s="264"/>
    </row>
    <row r="16" spans="1:18" s="538" customFormat="1" ht="15" x14ac:dyDescent="0.2">
      <c r="A16" s="208"/>
      <c r="B16" s="209">
        <v>5</v>
      </c>
      <c r="C16" s="297"/>
      <c r="D16" s="212"/>
      <c r="E16" s="130">
        <v>1362</v>
      </c>
      <c r="F16" s="160">
        <v>50</v>
      </c>
      <c r="G16" s="203">
        <f t="shared" si="0"/>
        <v>1416.44</v>
      </c>
      <c r="H16" s="204">
        <f t="shared" si="2"/>
        <v>52</v>
      </c>
      <c r="I16" s="160" t="s">
        <v>402</v>
      </c>
      <c r="J16" s="243" t="s">
        <v>47</v>
      </c>
      <c r="K16" s="542"/>
      <c r="L16" s="518"/>
      <c r="M16" s="535"/>
      <c r="N16" s="519"/>
      <c r="O16" s="525" t="e">
        <f>27.22*#REF!</f>
        <v>#REF!</v>
      </c>
      <c r="P16" s="519">
        <v>0</v>
      </c>
      <c r="R16" s="568"/>
    </row>
    <row r="17" spans="1:18" s="247" customFormat="1" ht="15.75" x14ac:dyDescent="0.25">
      <c r="A17" s="208"/>
      <c r="B17" s="209">
        <v>6</v>
      </c>
      <c r="C17" s="256"/>
      <c r="D17" s="242"/>
      <c r="E17" s="130">
        <v>1144.08</v>
      </c>
      <c r="F17" s="160">
        <v>42</v>
      </c>
      <c r="G17" s="203">
        <f t="shared" si="0"/>
        <v>272.36000000000013</v>
      </c>
      <c r="H17" s="204">
        <f t="shared" si="2"/>
        <v>10</v>
      </c>
      <c r="I17" s="631" t="s">
        <v>405</v>
      </c>
      <c r="J17" s="631" t="s">
        <v>47</v>
      </c>
      <c r="K17" s="260"/>
      <c r="L17" s="204"/>
      <c r="M17" s="207"/>
      <c r="N17" s="249"/>
      <c r="O17" s="267" t="e">
        <f>27.22*#REF!</f>
        <v>#REF!</v>
      </c>
      <c r="P17" s="249"/>
      <c r="R17" s="264"/>
    </row>
    <row r="18" spans="1:18" s="247" customFormat="1" ht="15" x14ac:dyDescent="0.2">
      <c r="A18" s="516"/>
      <c r="B18" s="522">
        <v>8</v>
      </c>
      <c r="C18" s="517"/>
      <c r="D18" s="518"/>
      <c r="E18" s="523">
        <v>272.36</v>
      </c>
      <c r="F18" s="514">
        <v>10</v>
      </c>
      <c r="G18" s="517">
        <f t="shared" si="0"/>
        <v>1.1368683772161603E-13</v>
      </c>
      <c r="H18" s="518">
        <f t="shared" si="2"/>
        <v>0</v>
      </c>
      <c r="I18" s="515" t="s">
        <v>427</v>
      </c>
      <c r="J18" s="515" t="s">
        <v>47</v>
      </c>
      <c r="K18" s="260"/>
      <c r="L18" s="204"/>
      <c r="M18" s="207"/>
      <c r="N18" s="249"/>
      <c r="O18" s="267" t="e">
        <f>27.22*#REF!</f>
        <v>#REF!</v>
      </c>
      <c r="P18" s="249"/>
      <c r="R18" s="264"/>
    </row>
    <row r="19" spans="1:18" s="369" customFormat="1" ht="15" x14ac:dyDescent="0.2">
      <c r="A19" s="516"/>
      <c r="B19" s="527">
        <v>11</v>
      </c>
      <c r="C19" s="521">
        <v>1362</v>
      </c>
      <c r="D19" s="528">
        <v>50</v>
      </c>
      <c r="E19" s="529"/>
      <c r="F19" s="530"/>
      <c r="G19" s="517">
        <f t="shared" si="0"/>
        <v>1362</v>
      </c>
      <c r="H19" s="518">
        <f t="shared" si="2"/>
        <v>50</v>
      </c>
      <c r="I19" s="515"/>
      <c r="J19" s="520" t="s">
        <v>440</v>
      </c>
      <c r="K19" s="366"/>
      <c r="L19" s="366"/>
      <c r="M19" s="367"/>
      <c r="N19" s="368"/>
      <c r="O19" s="393" t="e">
        <f>27.22*#REF!</f>
        <v>#REF!</v>
      </c>
      <c r="P19" s="368">
        <v>0</v>
      </c>
      <c r="R19" s="370"/>
    </row>
    <row r="20" spans="1:18" s="439" customFormat="1" ht="15" x14ac:dyDescent="0.2">
      <c r="A20" s="208"/>
      <c r="B20" s="311">
        <v>11</v>
      </c>
      <c r="C20" s="297"/>
      <c r="D20" s="212"/>
      <c r="E20" s="319">
        <v>1362</v>
      </c>
      <c r="F20" s="231">
        <v>50</v>
      </c>
      <c r="G20" s="203">
        <f t="shared" si="0"/>
        <v>0</v>
      </c>
      <c r="H20" s="204">
        <f t="shared" si="2"/>
        <v>0</v>
      </c>
      <c r="I20" s="243" t="s">
        <v>441</v>
      </c>
      <c r="J20" s="229" t="s">
        <v>72</v>
      </c>
      <c r="K20" s="435"/>
      <c r="L20" s="435"/>
      <c r="M20" s="436"/>
      <c r="N20" s="437"/>
      <c r="O20" s="438" t="e">
        <f>27.22*#REF!</f>
        <v>#REF!</v>
      </c>
      <c r="P20" s="437">
        <v>0</v>
      </c>
      <c r="R20" s="440"/>
    </row>
    <row r="21" spans="1:18" s="439" customFormat="1" ht="15" x14ac:dyDescent="0.2">
      <c r="A21" s="208"/>
      <c r="B21" s="311">
        <v>13</v>
      </c>
      <c r="C21" s="297">
        <v>18672.919999999998</v>
      </c>
      <c r="D21" s="212">
        <v>686</v>
      </c>
      <c r="E21" s="318"/>
      <c r="F21" s="231"/>
      <c r="G21" s="203">
        <f t="shared" si="0"/>
        <v>18672.919999999998</v>
      </c>
      <c r="H21" s="204">
        <f t="shared" ref="H21:H26" si="3">H20-F21+D21</f>
        <v>686</v>
      </c>
      <c r="I21" s="377"/>
      <c r="J21" s="229" t="s">
        <v>453</v>
      </c>
      <c r="K21" s="435"/>
      <c r="L21" s="435"/>
      <c r="M21" s="436"/>
      <c r="N21" s="437"/>
      <c r="O21" s="438" t="e">
        <f>27.22*#REF!</f>
        <v>#REF!</v>
      </c>
      <c r="P21" s="437"/>
      <c r="R21" s="440"/>
    </row>
    <row r="22" spans="1:18" s="439" customFormat="1" ht="15" x14ac:dyDescent="0.2">
      <c r="A22" s="208"/>
      <c r="B22" s="215">
        <v>14</v>
      </c>
      <c r="C22" s="305"/>
      <c r="D22" s="255"/>
      <c r="E22" s="228">
        <v>762.16</v>
      </c>
      <c r="F22" s="231">
        <v>28</v>
      </c>
      <c r="G22" s="203">
        <f t="shared" si="0"/>
        <v>17910.759999999998</v>
      </c>
      <c r="H22" s="204">
        <f t="shared" si="3"/>
        <v>658</v>
      </c>
      <c r="I22" s="243" t="s">
        <v>460</v>
      </c>
      <c r="J22" s="308" t="s">
        <v>47</v>
      </c>
      <c r="K22" s="435"/>
      <c r="L22" s="435"/>
      <c r="M22" s="436"/>
      <c r="N22" s="437"/>
      <c r="O22" s="438" t="e">
        <f>27.22*#REF!</f>
        <v>#REF!</v>
      </c>
      <c r="P22" s="437"/>
      <c r="R22" s="440"/>
    </row>
    <row r="23" spans="1:18" s="247" customFormat="1" ht="15" x14ac:dyDescent="0.2">
      <c r="A23" s="208"/>
      <c r="B23" s="215">
        <v>13</v>
      </c>
      <c r="C23" s="297"/>
      <c r="D23" s="212"/>
      <c r="E23" s="228">
        <v>871.04</v>
      </c>
      <c r="F23" s="231">
        <v>32</v>
      </c>
      <c r="G23" s="203">
        <f t="shared" si="0"/>
        <v>17039.719999999998</v>
      </c>
      <c r="H23" s="204">
        <f t="shared" si="3"/>
        <v>626</v>
      </c>
      <c r="I23" s="243" t="s">
        <v>462</v>
      </c>
      <c r="J23" s="426" t="s">
        <v>47</v>
      </c>
      <c r="K23" s="204"/>
      <c r="L23" s="204"/>
      <c r="M23" s="207"/>
      <c r="N23" s="249"/>
      <c r="O23" s="267" t="e">
        <f>27.22*#REF!</f>
        <v>#REF!</v>
      </c>
      <c r="P23" s="249">
        <v>0</v>
      </c>
    </row>
    <row r="24" spans="1:18" s="247" customFormat="1" ht="15" x14ac:dyDescent="0.2">
      <c r="A24" s="208"/>
      <c r="B24" s="215">
        <v>15</v>
      </c>
      <c r="C24" s="297">
        <v>18506</v>
      </c>
      <c r="D24" s="212">
        <v>680</v>
      </c>
      <c r="E24" s="228"/>
      <c r="F24" s="231"/>
      <c r="G24" s="203">
        <f t="shared" si="0"/>
        <v>35545.72</v>
      </c>
      <c r="H24" s="204">
        <f t="shared" si="3"/>
        <v>1306</v>
      </c>
      <c r="I24" s="243"/>
      <c r="J24" s="426" t="s">
        <v>484</v>
      </c>
      <c r="K24" s="204"/>
      <c r="L24" s="204"/>
      <c r="M24" s="207"/>
      <c r="N24" s="249"/>
      <c r="O24" s="267" t="e">
        <f>27.22*#REF!</f>
        <v>#REF!</v>
      </c>
      <c r="P24" s="249"/>
    </row>
    <row r="25" spans="1:18" s="116" customFormat="1" ht="15" x14ac:dyDescent="0.2">
      <c r="A25" s="208"/>
      <c r="B25" s="215">
        <v>16</v>
      </c>
      <c r="C25" s="297"/>
      <c r="D25" s="212"/>
      <c r="E25" s="228">
        <v>762.16</v>
      </c>
      <c r="F25" s="231">
        <v>28</v>
      </c>
      <c r="G25" s="203">
        <f t="shared" si="0"/>
        <v>34783.56</v>
      </c>
      <c r="H25" s="204">
        <f t="shared" si="3"/>
        <v>1278</v>
      </c>
      <c r="I25" s="243" t="s">
        <v>486</v>
      </c>
      <c r="J25" s="426" t="s">
        <v>47</v>
      </c>
      <c r="K25" s="204"/>
      <c r="L25" s="204"/>
      <c r="M25" s="207"/>
      <c r="N25" s="249"/>
      <c r="O25" s="267" t="e">
        <f>27.22*#REF!</f>
        <v>#REF!</v>
      </c>
      <c r="P25" s="249">
        <v>0</v>
      </c>
    </row>
    <row r="26" spans="1:18" s="116" customFormat="1" ht="15" x14ac:dyDescent="0.2">
      <c r="A26" s="208"/>
      <c r="B26" s="215">
        <v>15</v>
      </c>
      <c r="C26" s="297"/>
      <c r="D26" s="212"/>
      <c r="E26" s="228">
        <v>871.04</v>
      </c>
      <c r="F26" s="231">
        <v>32</v>
      </c>
      <c r="G26" s="203">
        <f t="shared" si="0"/>
        <v>33912.519999999997</v>
      </c>
      <c r="H26" s="204">
        <f t="shared" si="3"/>
        <v>1246</v>
      </c>
      <c r="I26" s="243" t="s">
        <v>487</v>
      </c>
      <c r="J26" s="333" t="s">
        <v>47</v>
      </c>
      <c r="K26" s="204"/>
      <c r="L26" s="204"/>
      <c r="M26" s="207"/>
      <c r="N26" s="249"/>
      <c r="O26" s="267">
        <f t="shared" ref="O26:O38" si="4">27.22*F9</f>
        <v>0</v>
      </c>
      <c r="P26" s="249">
        <v>0</v>
      </c>
    </row>
    <row r="27" spans="1:18" s="116" customFormat="1" ht="15" x14ac:dyDescent="0.2">
      <c r="A27" s="127"/>
      <c r="B27" s="227">
        <v>20</v>
      </c>
      <c r="C27" s="2"/>
      <c r="D27"/>
      <c r="E27" s="130">
        <v>762.16</v>
      </c>
      <c r="F27" s="160">
        <v>28</v>
      </c>
      <c r="G27" s="203">
        <f t="shared" si="0"/>
        <v>33150.359999999993</v>
      </c>
      <c r="H27" s="204">
        <f t="shared" ref="H27:H79" si="5">H26-F27+D27</f>
        <v>1218</v>
      </c>
      <c r="I27" s="243" t="s">
        <v>511</v>
      </c>
      <c r="J27" s="426" t="s">
        <v>47</v>
      </c>
      <c r="K27" s="204"/>
      <c r="L27" s="204"/>
      <c r="M27" s="207"/>
      <c r="N27" s="249"/>
      <c r="O27" s="267">
        <f t="shared" si="4"/>
        <v>762.16</v>
      </c>
      <c r="P27" s="249">
        <v>0</v>
      </c>
    </row>
    <row r="28" spans="1:18" s="116" customFormat="1" ht="15" x14ac:dyDescent="0.2">
      <c r="A28" s="127"/>
      <c r="B28" s="227">
        <v>20</v>
      </c>
      <c r="C28" s="2"/>
      <c r="D28"/>
      <c r="E28" s="130">
        <v>27.22</v>
      </c>
      <c r="F28" s="160">
        <v>1</v>
      </c>
      <c r="G28" s="203">
        <f t="shared" si="0"/>
        <v>33123.139999999992</v>
      </c>
      <c r="H28" s="204">
        <f t="shared" si="5"/>
        <v>1217</v>
      </c>
      <c r="I28" s="243" t="s">
        <v>511</v>
      </c>
      <c r="J28" s="426" t="s">
        <v>47</v>
      </c>
      <c r="K28" s="204"/>
      <c r="L28" s="204"/>
      <c r="M28" s="207"/>
      <c r="N28" s="249"/>
      <c r="O28" s="267">
        <f t="shared" si="4"/>
        <v>0</v>
      </c>
      <c r="P28" s="249">
        <v>0</v>
      </c>
    </row>
    <row r="29" spans="1:18" s="116" customFormat="1" ht="15" x14ac:dyDescent="0.2">
      <c r="A29" s="127"/>
      <c r="B29" s="227">
        <v>22</v>
      </c>
      <c r="C29" s="2"/>
      <c r="D29"/>
      <c r="E29" s="130">
        <v>762.16</v>
      </c>
      <c r="F29" s="160">
        <v>28</v>
      </c>
      <c r="G29" s="203">
        <f t="shared" si="0"/>
        <v>32360.979999999992</v>
      </c>
      <c r="H29" s="204">
        <f t="shared" si="5"/>
        <v>1189</v>
      </c>
      <c r="I29" s="243" t="s">
        <v>537</v>
      </c>
      <c r="J29" s="426" t="s">
        <v>47</v>
      </c>
      <c r="K29" s="204"/>
      <c r="L29" s="204"/>
      <c r="M29" s="207"/>
      <c r="N29" s="249"/>
      <c r="O29" s="267">
        <f t="shared" si="4"/>
        <v>762.16</v>
      </c>
      <c r="P29" s="249">
        <v>0</v>
      </c>
    </row>
    <row r="30" spans="1:18" s="116" customFormat="1" ht="15" x14ac:dyDescent="0.2">
      <c r="A30" s="127"/>
      <c r="B30" s="227">
        <v>23</v>
      </c>
      <c r="C30" s="2"/>
      <c r="D30"/>
      <c r="E30" s="130">
        <v>2177.6</v>
      </c>
      <c r="F30" s="160">
        <v>80</v>
      </c>
      <c r="G30" s="203">
        <f t="shared" si="0"/>
        <v>30183.379999999994</v>
      </c>
      <c r="H30" s="204">
        <f t="shared" si="5"/>
        <v>1109</v>
      </c>
      <c r="I30" s="243" t="s">
        <v>549</v>
      </c>
      <c r="J30" s="426" t="s">
        <v>47</v>
      </c>
      <c r="K30" s="204"/>
      <c r="L30" s="204"/>
      <c r="M30" s="207"/>
      <c r="N30" s="249"/>
      <c r="O30" s="267">
        <f t="shared" si="4"/>
        <v>108.88</v>
      </c>
      <c r="P30" s="249">
        <v>0</v>
      </c>
    </row>
    <row r="31" spans="1:18" s="327" customFormat="1" ht="15" x14ac:dyDescent="0.2">
      <c r="A31" s="127"/>
      <c r="B31" s="227">
        <v>23</v>
      </c>
      <c r="C31" s="2"/>
      <c r="D31"/>
      <c r="E31" s="130">
        <v>762.16</v>
      </c>
      <c r="F31" s="160">
        <v>28</v>
      </c>
      <c r="G31" s="203">
        <f t="shared" ref="G31:G79" si="6">G30-E31+C31</f>
        <v>29421.219999999994</v>
      </c>
      <c r="H31" s="204">
        <f t="shared" si="5"/>
        <v>1081</v>
      </c>
      <c r="I31" s="243" t="s">
        <v>550</v>
      </c>
      <c r="J31" s="426" t="s">
        <v>47</v>
      </c>
      <c r="K31" s="323"/>
      <c r="L31" s="323"/>
      <c r="M31" s="321"/>
      <c r="N31" s="326"/>
      <c r="O31" s="325">
        <f t="shared" si="4"/>
        <v>435.52</v>
      </c>
      <c r="P31" s="326">
        <v>0</v>
      </c>
    </row>
    <row r="32" spans="1:18" s="116" customFormat="1" ht="15" x14ac:dyDescent="0.2">
      <c r="A32" s="127"/>
      <c r="B32" s="227">
        <v>25</v>
      </c>
      <c r="C32" s="2"/>
      <c r="D32"/>
      <c r="E32" s="130">
        <v>680.5</v>
      </c>
      <c r="F32" s="160">
        <v>25</v>
      </c>
      <c r="G32" s="203">
        <f t="shared" si="6"/>
        <v>28740.719999999994</v>
      </c>
      <c r="H32" s="204">
        <f t="shared" si="5"/>
        <v>1056</v>
      </c>
      <c r="I32" s="243" t="s">
        <v>561</v>
      </c>
      <c r="J32" s="426" t="s">
        <v>47</v>
      </c>
      <c r="K32" s="212"/>
      <c r="L32" s="204"/>
      <c r="M32" s="207"/>
      <c r="N32" s="249"/>
      <c r="O32" s="267">
        <f t="shared" si="4"/>
        <v>0</v>
      </c>
      <c r="P32" s="249">
        <v>0</v>
      </c>
    </row>
    <row r="33" spans="1:16" s="116" customFormat="1" ht="15" x14ac:dyDescent="0.2">
      <c r="A33" s="127"/>
      <c r="B33" s="227">
        <v>27</v>
      </c>
      <c r="C33" s="2"/>
      <c r="D33"/>
      <c r="E33" s="130">
        <v>762.16</v>
      </c>
      <c r="F33" s="160">
        <v>28</v>
      </c>
      <c r="G33" s="203">
        <f t="shared" si="6"/>
        <v>27978.559999999994</v>
      </c>
      <c r="H33" s="204">
        <f t="shared" si="5"/>
        <v>1028</v>
      </c>
      <c r="I33" s="243" t="s">
        <v>569</v>
      </c>
      <c r="J33" s="426" t="s">
        <v>47</v>
      </c>
      <c r="K33" s="204"/>
      <c r="L33" s="204"/>
      <c r="M33" s="207"/>
      <c r="N33" s="249"/>
      <c r="O33" s="267">
        <f t="shared" si="4"/>
        <v>1361</v>
      </c>
      <c r="P33" s="249">
        <v>0</v>
      </c>
    </row>
    <row r="34" spans="1:16" s="116" customFormat="1" ht="15.75" x14ac:dyDescent="0.25">
      <c r="A34" s="127"/>
      <c r="B34" s="227">
        <v>28</v>
      </c>
      <c r="C34" s="2"/>
      <c r="D34"/>
      <c r="E34" s="130">
        <v>762.16</v>
      </c>
      <c r="F34" s="160">
        <v>28</v>
      </c>
      <c r="G34" s="203">
        <f t="shared" si="6"/>
        <v>27216.399999999994</v>
      </c>
      <c r="H34" s="204">
        <f t="shared" si="5"/>
        <v>1000</v>
      </c>
      <c r="I34" s="243" t="s">
        <v>588</v>
      </c>
      <c r="J34" s="426" t="s">
        <v>47</v>
      </c>
      <c r="K34" s="242"/>
      <c r="L34" s="204"/>
      <c r="M34" s="207"/>
      <c r="N34" s="249"/>
      <c r="O34" s="267">
        <f t="shared" si="4"/>
        <v>1143.24</v>
      </c>
      <c r="P34" s="249">
        <v>0</v>
      </c>
    </row>
    <row r="35" spans="1:16" s="526" customFormat="1" ht="15" x14ac:dyDescent="0.2">
      <c r="A35" s="127"/>
      <c r="B35" s="227"/>
      <c r="C35" s="2"/>
      <c r="D35"/>
      <c r="E35" s="130"/>
      <c r="F35" s="160"/>
      <c r="G35" s="203">
        <f t="shared" si="6"/>
        <v>27216.399999999994</v>
      </c>
      <c r="H35" s="204">
        <f t="shared" si="5"/>
        <v>1000</v>
      </c>
      <c r="I35" s="243"/>
      <c r="J35" s="426"/>
      <c r="K35" s="518"/>
      <c r="L35" s="518"/>
      <c r="M35" s="518"/>
      <c r="N35" s="524"/>
      <c r="O35" s="525">
        <f t="shared" si="4"/>
        <v>272.2</v>
      </c>
      <c r="P35" s="519">
        <v>0</v>
      </c>
    </row>
    <row r="36" spans="1:16" s="513" customFormat="1" ht="15" x14ac:dyDescent="0.2">
      <c r="A36" s="127"/>
      <c r="B36" s="227"/>
      <c r="C36" s="2"/>
      <c r="D36"/>
      <c r="E36" s="130"/>
      <c r="F36" s="160"/>
      <c r="G36" s="203">
        <f t="shared" si="6"/>
        <v>27216.399999999994</v>
      </c>
      <c r="H36" s="204">
        <f t="shared" si="5"/>
        <v>1000</v>
      </c>
      <c r="I36" s="243"/>
      <c r="J36" s="426"/>
      <c r="K36" s="518"/>
      <c r="L36" s="518"/>
      <c r="M36" s="518"/>
      <c r="N36" s="519"/>
      <c r="O36" s="525">
        <f t="shared" si="4"/>
        <v>0</v>
      </c>
      <c r="P36" s="519">
        <v>0</v>
      </c>
    </row>
    <row r="37" spans="1:16" s="116" customFormat="1" ht="15" x14ac:dyDescent="0.2">
      <c r="A37" s="127"/>
      <c r="B37" s="227"/>
      <c r="C37" s="2"/>
      <c r="D37"/>
      <c r="E37" s="130"/>
      <c r="F37" s="160"/>
      <c r="G37" s="203">
        <f t="shared" si="6"/>
        <v>27216.399999999994</v>
      </c>
      <c r="H37" s="204">
        <f t="shared" si="5"/>
        <v>1000</v>
      </c>
      <c r="I37" s="243"/>
      <c r="J37" s="426"/>
      <c r="K37" s="204"/>
      <c r="L37" s="204"/>
      <c r="M37" s="207"/>
      <c r="N37" s="249"/>
      <c r="O37" s="267">
        <f t="shared" si="4"/>
        <v>1361</v>
      </c>
      <c r="P37" s="249">
        <v>0</v>
      </c>
    </row>
    <row r="38" spans="1:16" s="116" customFormat="1" ht="15" x14ac:dyDescent="0.2">
      <c r="A38" s="127"/>
      <c r="B38" s="227"/>
      <c r="C38" s="2"/>
      <c r="D38"/>
      <c r="E38" s="130"/>
      <c r="F38" s="160"/>
      <c r="G38" s="203">
        <f t="shared" si="6"/>
        <v>27216.399999999994</v>
      </c>
      <c r="H38" s="204">
        <f t="shared" si="5"/>
        <v>1000</v>
      </c>
      <c r="I38" s="243"/>
      <c r="J38" s="426"/>
      <c r="K38" s="204"/>
      <c r="L38" s="204"/>
      <c r="M38" s="207"/>
      <c r="N38" s="249"/>
      <c r="O38" s="267">
        <f t="shared" si="4"/>
        <v>0</v>
      </c>
      <c r="P38" s="249">
        <f t="shared" ref="P38:P43" si="7">O38*G21</f>
        <v>0</v>
      </c>
    </row>
    <row r="39" spans="1:16" s="116" customFormat="1" ht="15" x14ac:dyDescent="0.2">
      <c r="A39" s="127"/>
      <c r="B39" s="227"/>
      <c r="C39" s="2"/>
      <c r="D39"/>
      <c r="E39" s="130"/>
      <c r="F39" s="160"/>
      <c r="G39" s="203">
        <f t="shared" si="6"/>
        <v>27216.399999999994</v>
      </c>
      <c r="H39" s="204">
        <f t="shared" si="5"/>
        <v>1000</v>
      </c>
      <c r="I39" s="243"/>
      <c r="J39" s="426"/>
      <c r="K39" s="204"/>
      <c r="L39" s="204"/>
      <c r="M39" s="207"/>
      <c r="N39" s="249"/>
      <c r="O39" s="267">
        <f>M39*F22</f>
        <v>0</v>
      </c>
      <c r="P39" s="249">
        <f t="shared" si="7"/>
        <v>0</v>
      </c>
    </row>
    <row r="40" spans="1:16" s="116" customFormat="1" ht="15" x14ac:dyDescent="0.2">
      <c r="A40" s="127"/>
      <c r="B40"/>
      <c r="C40" s="2"/>
      <c r="D40"/>
      <c r="E40" s="130"/>
      <c r="F40" s="160"/>
      <c r="G40" s="203">
        <f t="shared" si="6"/>
        <v>27216.399999999994</v>
      </c>
      <c r="H40" s="204">
        <f t="shared" si="5"/>
        <v>1000</v>
      </c>
      <c r="I40"/>
      <c r="J40"/>
      <c r="K40" s="204"/>
      <c r="L40" s="204"/>
      <c r="M40" s="207"/>
      <c r="N40" s="249"/>
      <c r="O40" s="267">
        <f>M40*F23</f>
        <v>0</v>
      </c>
      <c r="P40" s="249">
        <f t="shared" si="7"/>
        <v>0</v>
      </c>
    </row>
    <row r="41" spans="1:16" s="116" customFormat="1" ht="15" x14ac:dyDescent="0.2">
      <c r="A41" s="127"/>
      <c r="B41" s="227"/>
      <c r="C41" s="2"/>
      <c r="D41"/>
      <c r="E41" s="130"/>
      <c r="F41" s="160"/>
      <c r="G41" s="203">
        <f t="shared" si="6"/>
        <v>27216.399999999994</v>
      </c>
      <c r="H41" s="204">
        <f t="shared" si="5"/>
        <v>1000</v>
      </c>
      <c r="I41" s="243"/>
      <c r="J41" s="426"/>
      <c r="K41" s="204"/>
      <c r="L41" s="204"/>
      <c r="M41" s="207"/>
      <c r="N41" s="249"/>
      <c r="O41" s="267">
        <f>M41*F24</f>
        <v>0</v>
      </c>
      <c r="P41" s="249">
        <f t="shared" si="7"/>
        <v>0</v>
      </c>
    </row>
    <row r="42" spans="1:16" s="116" customFormat="1" ht="15" x14ac:dyDescent="0.2">
      <c r="A42" s="127"/>
      <c r="B42" s="227"/>
      <c r="C42" s="2"/>
      <c r="D42"/>
      <c r="E42" s="130"/>
      <c r="F42" s="160"/>
      <c r="G42" s="203">
        <f t="shared" si="6"/>
        <v>27216.399999999994</v>
      </c>
      <c r="H42" s="204">
        <f t="shared" si="5"/>
        <v>1000</v>
      </c>
      <c r="I42"/>
      <c r="J42"/>
      <c r="K42" s="204"/>
      <c r="L42" s="204"/>
      <c r="M42" s="207"/>
      <c r="N42" s="249"/>
      <c r="O42" s="267">
        <f>M42*F25</f>
        <v>0</v>
      </c>
      <c r="P42" s="249">
        <f t="shared" si="7"/>
        <v>0</v>
      </c>
    </row>
    <row r="43" spans="1:16" s="116" customFormat="1" ht="15" x14ac:dyDescent="0.2">
      <c r="A43" s="127"/>
      <c r="B43" s="227"/>
      <c r="C43" s="2"/>
      <c r="D43"/>
      <c r="E43" s="130"/>
      <c r="F43" s="160"/>
      <c r="G43" s="203">
        <f t="shared" si="6"/>
        <v>27216.399999999994</v>
      </c>
      <c r="H43" s="204">
        <f t="shared" si="5"/>
        <v>1000</v>
      </c>
      <c r="I43" s="243"/>
      <c r="J43" s="426"/>
      <c r="K43" s="204"/>
      <c r="L43" s="204"/>
      <c r="M43" s="207"/>
      <c r="N43" s="249"/>
      <c r="O43" s="267">
        <f>M43*F26</f>
        <v>0</v>
      </c>
      <c r="P43" s="249">
        <f t="shared" si="7"/>
        <v>0</v>
      </c>
    </row>
    <row r="44" spans="1:16" ht="15" x14ac:dyDescent="0.2">
      <c r="B44" s="227"/>
      <c r="G44" s="203">
        <f t="shared" si="6"/>
        <v>27216.399999999994</v>
      </c>
      <c r="H44" s="204">
        <f t="shared" si="5"/>
        <v>1000</v>
      </c>
      <c r="I44" s="160"/>
    </row>
    <row r="45" spans="1:16" ht="15" x14ac:dyDescent="0.2">
      <c r="B45" s="227"/>
      <c r="G45" s="203">
        <f t="shared" si="6"/>
        <v>27216.399999999994</v>
      </c>
      <c r="H45" s="204">
        <f t="shared" si="5"/>
        <v>1000</v>
      </c>
      <c r="I45" s="160"/>
      <c r="J45" s="426"/>
    </row>
    <row r="46" spans="1:16" ht="15" x14ac:dyDescent="0.2">
      <c r="B46" s="227"/>
      <c r="G46" s="203">
        <f t="shared" si="6"/>
        <v>27216.399999999994</v>
      </c>
      <c r="H46" s="204">
        <f t="shared" si="5"/>
        <v>1000</v>
      </c>
    </row>
    <row r="47" spans="1:16" ht="15" x14ac:dyDescent="0.2">
      <c r="B47" s="227"/>
      <c r="G47" s="203">
        <f t="shared" si="6"/>
        <v>27216.399999999994</v>
      </c>
      <c r="H47" s="204">
        <f t="shared" si="5"/>
        <v>1000</v>
      </c>
      <c r="J47" s="426"/>
    </row>
    <row r="48" spans="1:16" ht="15" x14ac:dyDescent="0.2">
      <c r="B48" s="227"/>
      <c r="G48" s="203">
        <f t="shared" si="6"/>
        <v>27216.399999999994</v>
      </c>
      <c r="H48" s="204">
        <f t="shared" si="5"/>
        <v>1000</v>
      </c>
      <c r="I48" s="40"/>
      <c r="J48" s="40"/>
    </row>
    <row r="49" spans="7:8" ht="15" x14ac:dyDescent="0.2">
      <c r="G49" s="203">
        <f t="shared" si="6"/>
        <v>27216.399999999994</v>
      </c>
      <c r="H49" s="204">
        <f t="shared" si="5"/>
        <v>1000</v>
      </c>
    </row>
    <row r="50" spans="7:8" ht="15" x14ac:dyDescent="0.2">
      <c r="G50" s="203">
        <f t="shared" si="6"/>
        <v>27216.399999999994</v>
      </c>
      <c r="H50" s="204">
        <f t="shared" si="5"/>
        <v>1000</v>
      </c>
    </row>
    <row r="51" spans="7:8" ht="15" x14ac:dyDescent="0.2">
      <c r="G51" s="203">
        <f t="shared" si="6"/>
        <v>27216.399999999994</v>
      </c>
      <c r="H51" s="204">
        <f t="shared" si="5"/>
        <v>1000</v>
      </c>
    </row>
    <row r="52" spans="7:8" ht="15" x14ac:dyDescent="0.2">
      <c r="G52" s="203">
        <f t="shared" si="6"/>
        <v>27216.399999999994</v>
      </c>
      <c r="H52" s="204">
        <f t="shared" si="5"/>
        <v>1000</v>
      </c>
    </row>
    <row r="53" spans="7:8" ht="15" x14ac:dyDescent="0.2">
      <c r="G53" s="203">
        <f t="shared" si="6"/>
        <v>27216.399999999994</v>
      </c>
      <c r="H53" s="204">
        <f t="shared" si="5"/>
        <v>1000</v>
      </c>
    </row>
    <row r="54" spans="7:8" ht="15" x14ac:dyDescent="0.2">
      <c r="G54" s="203">
        <f t="shared" si="6"/>
        <v>27216.399999999994</v>
      </c>
      <c r="H54" s="204">
        <f t="shared" si="5"/>
        <v>1000</v>
      </c>
    </row>
    <row r="55" spans="7:8" ht="15" x14ac:dyDescent="0.2">
      <c r="G55" s="203">
        <f t="shared" si="6"/>
        <v>27216.399999999994</v>
      </c>
      <c r="H55" s="204">
        <f t="shared" si="5"/>
        <v>1000</v>
      </c>
    </row>
    <row r="56" spans="7:8" ht="15" x14ac:dyDescent="0.2">
      <c r="G56" s="203">
        <f t="shared" si="6"/>
        <v>27216.399999999994</v>
      </c>
      <c r="H56" s="204">
        <f t="shared" si="5"/>
        <v>1000</v>
      </c>
    </row>
    <row r="57" spans="7:8" ht="15" x14ac:dyDescent="0.2">
      <c r="G57" s="203">
        <f t="shared" si="6"/>
        <v>27216.399999999994</v>
      </c>
      <c r="H57" s="204">
        <f t="shared" si="5"/>
        <v>1000</v>
      </c>
    </row>
    <row r="58" spans="7:8" ht="15" x14ac:dyDescent="0.2">
      <c r="G58" s="203">
        <f t="shared" si="6"/>
        <v>27216.399999999994</v>
      </c>
      <c r="H58" s="204">
        <f t="shared" si="5"/>
        <v>1000</v>
      </c>
    </row>
    <row r="59" spans="7:8" ht="15" x14ac:dyDescent="0.2">
      <c r="G59" s="203">
        <f t="shared" si="6"/>
        <v>27216.399999999994</v>
      </c>
      <c r="H59" s="204">
        <f t="shared" si="5"/>
        <v>1000</v>
      </c>
    </row>
    <row r="60" spans="7:8" ht="15" x14ac:dyDescent="0.2">
      <c r="G60" s="203">
        <f t="shared" si="6"/>
        <v>27216.399999999994</v>
      </c>
      <c r="H60" s="204">
        <f t="shared" si="5"/>
        <v>1000</v>
      </c>
    </row>
    <row r="61" spans="7:8" ht="15" x14ac:dyDescent="0.2">
      <c r="G61" s="203">
        <f t="shared" si="6"/>
        <v>27216.399999999994</v>
      </c>
      <c r="H61" s="204">
        <f t="shared" si="5"/>
        <v>1000</v>
      </c>
    </row>
    <row r="62" spans="7:8" ht="15" x14ac:dyDescent="0.2">
      <c r="G62" s="203">
        <f t="shared" si="6"/>
        <v>27216.399999999994</v>
      </c>
      <c r="H62" s="204">
        <f t="shared" si="5"/>
        <v>1000</v>
      </c>
    </row>
    <row r="63" spans="7:8" ht="15" x14ac:dyDescent="0.2">
      <c r="G63" s="203">
        <f t="shared" si="6"/>
        <v>27216.399999999994</v>
      </c>
      <c r="H63" s="204">
        <f t="shared" si="5"/>
        <v>1000</v>
      </c>
    </row>
    <row r="64" spans="7:8" ht="15" x14ac:dyDescent="0.2">
      <c r="G64" s="203">
        <f t="shared" si="6"/>
        <v>27216.399999999994</v>
      </c>
      <c r="H64" s="204">
        <f t="shared" si="5"/>
        <v>1000</v>
      </c>
    </row>
    <row r="65" spans="7:8" ht="15" x14ac:dyDescent="0.2">
      <c r="G65" s="203">
        <f t="shared" si="6"/>
        <v>27216.399999999994</v>
      </c>
      <c r="H65" s="204">
        <f t="shared" si="5"/>
        <v>1000</v>
      </c>
    </row>
    <row r="66" spans="7:8" ht="15" x14ac:dyDescent="0.2">
      <c r="G66" s="203">
        <f t="shared" si="6"/>
        <v>27216.399999999994</v>
      </c>
      <c r="H66" s="204">
        <f t="shared" si="5"/>
        <v>1000</v>
      </c>
    </row>
    <row r="67" spans="7:8" ht="15" x14ac:dyDescent="0.2">
      <c r="G67" s="203">
        <f t="shared" si="6"/>
        <v>27216.399999999994</v>
      </c>
      <c r="H67" s="204">
        <f t="shared" si="5"/>
        <v>1000</v>
      </c>
    </row>
    <row r="68" spans="7:8" ht="15" x14ac:dyDescent="0.2">
      <c r="G68" s="203">
        <f t="shared" si="6"/>
        <v>27216.399999999994</v>
      </c>
      <c r="H68" s="204">
        <f t="shared" si="5"/>
        <v>1000</v>
      </c>
    </row>
    <row r="69" spans="7:8" ht="15" x14ac:dyDescent="0.2">
      <c r="G69" s="203">
        <f t="shared" si="6"/>
        <v>27216.399999999994</v>
      </c>
      <c r="H69" s="204">
        <f t="shared" si="5"/>
        <v>1000</v>
      </c>
    </row>
    <row r="70" spans="7:8" ht="15" x14ac:dyDescent="0.2">
      <c r="G70" s="203">
        <f t="shared" si="6"/>
        <v>27216.399999999994</v>
      </c>
      <c r="H70" s="204">
        <f t="shared" si="5"/>
        <v>1000</v>
      </c>
    </row>
    <row r="71" spans="7:8" ht="15" x14ac:dyDescent="0.2">
      <c r="G71" s="203">
        <f t="shared" si="6"/>
        <v>27216.399999999994</v>
      </c>
      <c r="H71" s="204">
        <f t="shared" si="5"/>
        <v>1000</v>
      </c>
    </row>
    <row r="72" spans="7:8" ht="15" x14ac:dyDescent="0.2">
      <c r="G72" s="203">
        <f t="shared" si="6"/>
        <v>27216.399999999994</v>
      </c>
      <c r="H72" s="204">
        <f t="shared" si="5"/>
        <v>1000</v>
      </c>
    </row>
    <row r="73" spans="7:8" ht="15" x14ac:dyDescent="0.2">
      <c r="G73" s="203">
        <f t="shared" si="6"/>
        <v>27216.399999999994</v>
      </c>
      <c r="H73" s="204">
        <f t="shared" si="5"/>
        <v>1000</v>
      </c>
    </row>
    <row r="74" spans="7:8" ht="15" x14ac:dyDescent="0.2">
      <c r="G74" s="203">
        <f t="shared" si="6"/>
        <v>27216.399999999994</v>
      </c>
      <c r="H74" s="204">
        <f t="shared" si="5"/>
        <v>1000</v>
      </c>
    </row>
    <row r="75" spans="7:8" ht="15" x14ac:dyDescent="0.2">
      <c r="G75" s="203">
        <f t="shared" si="6"/>
        <v>27216.399999999994</v>
      </c>
      <c r="H75" s="204">
        <f t="shared" si="5"/>
        <v>1000</v>
      </c>
    </row>
    <row r="76" spans="7:8" ht="15" x14ac:dyDescent="0.2">
      <c r="G76" s="203">
        <f t="shared" si="6"/>
        <v>27216.399999999994</v>
      </c>
      <c r="H76" s="204">
        <f t="shared" si="5"/>
        <v>1000</v>
      </c>
    </row>
    <row r="77" spans="7:8" ht="15" x14ac:dyDescent="0.2">
      <c r="G77" s="203">
        <f t="shared" si="6"/>
        <v>27216.399999999994</v>
      </c>
      <c r="H77" s="204">
        <f t="shared" si="5"/>
        <v>1000</v>
      </c>
    </row>
    <row r="78" spans="7:8" ht="15" x14ac:dyDescent="0.2">
      <c r="G78" s="203">
        <f t="shared" si="6"/>
        <v>27216.399999999994</v>
      </c>
      <c r="H78" s="204">
        <f t="shared" si="5"/>
        <v>1000</v>
      </c>
    </row>
    <row r="79" spans="7:8" ht="15" x14ac:dyDescent="0.2">
      <c r="G79" s="203">
        <f t="shared" si="6"/>
        <v>27216.399999999994</v>
      </c>
      <c r="H79" s="204">
        <f t="shared" si="5"/>
        <v>1000</v>
      </c>
    </row>
    <row r="80" spans="7:8" ht="15" x14ac:dyDescent="0.2">
      <c r="G80" s="203">
        <f t="shared" ref="G80:G95" si="8">G79-E80+C80</f>
        <v>27216.399999999994</v>
      </c>
      <c r="H80" s="204">
        <f t="shared" ref="H80:H94" si="9">H79-F80+D80</f>
        <v>1000</v>
      </c>
    </row>
    <row r="81" spans="7:8" ht="15" x14ac:dyDescent="0.2">
      <c r="G81" s="203">
        <f t="shared" si="8"/>
        <v>27216.399999999994</v>
      </c>
      <c r="H81" s="204">
        <f t="shared" si="9"/>
        <v>1000</v>
      </c>
    </row>
    <row r="82" spans="7:8" ht="15" x14ac:dyDescent="0.2">
      <c r="G82" s="203">
        <f t="shared" si="8"/>
        <v>27216.399999999994</v>
      </c>
      <c r="H82" s="204">
        <f t="shared" si="9"/>
        <v>1000</v>
      </c>
    </row>
    <row r="83" spans="7:8" ht="15" x14ac:dyDescent="0.2">
      <c r="G83" s="203">
        <f t="shared" si="8"/>
        <v>27216.399999999994</v>
      </c>
      <c r="H83" s="204">
        <f t="shared" si="9"/>
        <v>1000</v>
      </c>
    </row>
    <row r="84" spans="7:8" ht="15" x14ac:dyDescent="0.2">
      <c r="G84" s="203">
        <f t="shared" si="8"/>
        <v>27216.399999999994</v>
      </c>
      <c r="H84" s="204">
        <f t="shared" si="9"/>
        <v>1000</v>
      </c>
    </row>
    <row r="85" spans="7:8" ht="15" x14ac:dyDescent="0.2">
      <c r="G85" s="203">
        <f t="shared" si="8"/>
        <v>27216.399999999994</v>
      </c>
      <c r="H85" s="204">
        <f t="shared" si="9"/>
        <v>1000</v>
      </c>
    </row>
    <row r="86" spans="7:8" ht="15" x14ac:dyDescent="0.2">
      <c r="G86" s="203">
        <f t="shared" si="8"/>
        <v>27216.399999999994</v>
      </c>
      <c r="H86" s="204">
        <f t="shared" si="9"/>
        <v>1000</v>
      </c>
    </row>
    <row r="87" spans="7:8" ht="15" x14ac:dyDescent="0.2">
      <c r="G87" s="203">
        <f t="shared" si="8"/>
        <v>27216.399999999994</v>
      </c>
      <c r="H87" s="204">
        <f t="shared" si="9"/>
        <v>1000</v>
      </c>
    </row>
    <row r="88" spans="7:8" ht="15" x14ac:dyDescent="0.2">
      <c r="G88" s="203">
        <f t="shared" si="8"/>
        <v>27216.399999999994</v>
      </c>
      <c r="H88" s="204">
        <f t="shared" si="9"/>
        <v>1000</v>
      </c>
    </row>
    <row r="89" spans="7:8" ht="15" x14ac:dyDescent="0.2">
      <c r="G89" s="203">
        <f t="shared" si="8"/>
        <v>27216.399999999994</v>
      </c>
      <c r="H89" s="204">
        <f t="shared" si="9"/>
        <v>1000</v>
      </c>
    </row>
    <row r="90" spans="7:8" ht="15" x14ac:dyDescent="0.2">
      <c r="G90" s="203">
        <f t="shared" si="8"/>
        <v>27216.399999999994</v>
      </c>
      <c r="H90" s="204">
        <f t="shared" si="9"/>
        <v>1000</v>
      </c>
    </row>
    <row r="91" spans="7:8" ht="15" x14ac:dyDescent="0.2">
      <c r="G91" s="203">
        <f t="shared" si="8"/>
        <v>27216.399999999994</v>
      </c>
      <c r="H91" s="204">
        <f t="shared" si="9"/>
        <v>1000</v>
      </c>
    </row>
    <row r="92" spans="7:8" ht="15" x14ac:dyDescent="0.2">
      <c r="G92" s="203">
        <f t="shared" si="8"/>
        <v>27216.399999999994</v>
      </c>
      <c r="H92" s="204">
        <f t="shared" si="9"/>
        <v>1000</v>
      </c>
    </row>
    <row r="93" spans="7:8" ht="15" x14ac:dyDescent="0.2">
      <c r="G93" s="203">
        <f t="shared" si="8"/>
        <v>27216.399999999994</v>
      </c>
      <c r="H93" s="204">
        <f t="shared" si="9"/>
        <v>1000</v>
      </c>
    </row>
    <row r="94" spans="7:8" ht="15" x14ac:dyDescent="0.2">
      <c r="G94" s="203">
        <f t="shared" si="8"/>
        <v>27216.399999999994</v>
      </c>
      <c r="H94" s="204">
        <f t="shared" si="9"/>
        <v>1000</v>
      </c>
    </row>
    <row r="95" spans="7:8" ht="15" x14ac:dyDescent="0.2">
      <c r="G95" s="203">
        <f t="shared" si="8"/>
        <v>27216.399999999994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31496062992125984" right="0.27559055118110237" top="0.19685039370078741" bottom="0.19685039370078741" header="0" footer="0"/>
  <pageSetup scale="85" orientation="portrait" horizontalDpi="4294967293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RK752"/>
  <sheetViews>
    <sheetView topLeftCell="A5" zoomScale="160" zoomScaleNormal="160" workbookViewId="0">
      <pane ySplit="4" topLeftCell="A180" activePane="bottomLeft" state="frozen"/>
      <selection activeCell="J13" sqref="J13"/>
      <selection pane="bottomLeft" activeCell="I197" sqref="I197"/>
    </sheetView>
  </sheetViews>
  <sheetFormatPr baseColWidth="10" defaultRowHeight="12.75" x14ac:dyDescent="0.2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2"/>
    <col min="8" max="8" width="5" customWidth="1"/>
    <col min="9" max="9" width="10.140625" bestFit="1" customWidth="1"/>
    <col min="10" max="10" width="11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157" t="s">
        <v>0</v>
      </c>
      <c r="B5" s="50"/>
      <c r="C5" s="188" t="s">
        <v>39</v>
      </c>
      <c r="D5" s="189"/>
      <c r="E5" s="188"/>
      <c r="F5" s="190"/>
      <c r="G5" s="153"/>
      <c r="H5" s="157" t="s">
        <v>1</v>
      </c>
      <c r="I5" s="188" t="s">
        <v>36</v>
      </c>
      <c r="J5" s="9"/>
      <c r="K5" s="9"/>
      <c r="L5" s="9"/>
      <c r="M5" s="9"/>
      <c r="N5" s="12"/>
      <c r="O5" s="12"/>
    </row>
    <row r="6" spans="1:18" ht="13.5" thickBot="1" x14ac:dyDescent="0.25">
      <c r="A6" s="9"/>
      <c r="B6" s="186"/>
      <c r="C6" s="154"/>
      <c r="D6" s="9"/>
      <c r="E6" s="11"/>
      <c r="F6" s="186"/>
      <c r="G6" s="154"/>
      <c r="H6" s="9"/>
      <c r="I6" s="9"/>
      <c r="J6" s="9"/>
      <c r="K6" s="657" t="s">
        <v>22</v>
      </c>
      <c r="L6" s="658"/>
      <c r="M6" s="659"/>
      <c r="N6" s="12"/>
      <c r="O6" s="12"/>
    </row>
    <row r="7" spans="1:18" x14ac:dyDescent="0.2">
      <c r="A7" s="657" t="s">
        <v>2</v>
      </c>
      <c r="B7" s="659"/>
      <c r="C7" s="660" t="s">
        <v>3</v>
      </c>
      <c r="D7" s="661"/>
      <c r="E7" s="660" t="s">
        <v>4</v>
      </c>
      <c r="F7" s="661"/>
      <c r="G7" s="660" t="s">
        <v>5</v>
      </c>
      <c r="H7" s="661"/>
      <c r="I7" s="192" t="s">
        <v>17</v>
      </c>
      <c r="J7" s="191" t="s">
        <v>9</v>
      </c>
      <c r="K7" s="27" t="s">
        <v>6</v>
      </c>
      <c r="L7" s="26" t="s">
        <v>21</v>
      </c>
      <c r="M7" s="27"/>
      <c r="N7" s="21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93" t="s">
        <v>19</v>
      </c>
      <c r="B8" s="194" t="s">
        <v>20</v>
      </c>
      <c r="C8" s="195" t="s">
        <v>12</v>
      </c>
      <c r="D8" s="196" t="s">
        <v>7</v>
      </c>
      <c r="E8" s="197" t="s">
        <v>12</v>
      </c>
      <c r="F8" s="27" t="s">
        <v>7</v>
      </c>
      <c r="G8" s="198" t="s">
        <v>12</v>
      </c>
      <c r="H8" s="199" t="s">
        <v>7</v>
      </c>
      <c r="I8" s="199" t="s">
        <v>18</v>
      </c>
      <c r="J8" s="199"/>
      <c r="K8" s="199" t="s">
        <v>13</v>
      </c>
      <c r="L8" s="199" t="s">
        <v>7</v>
      </c>
      <c r="M8" s="199" t="s">
        <v>8</v>
      </c>
      <c r="N8" s="200" t="s">
        <v>14</v>
      </c>
      <c r="O8" s="200" t="s">
        <v>15</v>
      </c>
      <c r="P8" s="20" t="s">
        <v>16</v>
      </c>
    </row>
    <row r="9" spans="1:18" ht="15.75" customHeight="1" x14ac:dyDescent="0.2">
      <c r="A9" s="508" t="s">
        <v>83</v>
      </c>
      <c r="B9" s="385"/>
      <c r="C9" s="372"/>
      <c r="D9" s="352"/>
      <c r="E9" s="372"/>
      <c r="F9" s="352"/>
      <c r="G9" s="372">
        <v>0</v>
      </c>
      <c r="H9" s="352">
        <v>0</v>
      </c>
      <c r="I9" s="231"/>
      <c r="J9" s="352"/>
      <c r="K9" s="45"/>
      <c r="L9" s="9"/>
      <c r="M9" s="9"/>
      <c r="N9" s="12"/>
      <c r="O9" s="12"/>
      <c r="P9" s="12" t="e">
        <f>O9*#REF!</f>
        <v>#REF!</v>
      </c>
      <c r="R9" s="3"/>
    </row>
    <row r="10" spans="1:18" s="513" customFormat="1" x14ac:dyDescent="0.2">
      <c r="A10" s="508"/>
      <c r="B10" s="385">
        <v>1</v>
      </c>
      <c r="C10" s="372">
        <v>22400</v>
      </c>
      <c r="D10" s="352">
        <v>248</v>
      </c>
      <c r="E10" s="372"/>
      <c r="F10" s="352"/>
      <c r="G10" s="372">
        <f t="shared" ref="G10:H24" si="0">G9-E10+C10</f>
        <v>22400</v>
      </c>
      <c r="H10" s="352">
        <f t="shared" si="0"/>
        <v>248</v>
      </c>
      <c r="I10" s="231"/>
      <c r="J10" s="352" t="s">
        <v>64</v>
      </c>
      <c r="K10" s="548"/>
      <c r="N10" s="536"/>
      <c r="O10" s="536"/>
      <c r="P10" s="536" t="e">
        <f>O10*#REF!</f>
        <v>#REF!</v>
      </c>
      <c r="R10" s="536"/>
    </row>
    <row r="11" spans="1:18" s="513" customFormat="1" x14ac:dyDescent="0.2">
      <c r="A11" s="508"/>
      <c r="B11" s="385">
        <v>1</v>
      </c>
      <c r="C11" s="372"/>
      <c r="D11" s="352"/>
      <c r="E11" s="372">
        <v>22400</v>
      </c>
      <c r="F11" s="352">
        <v>248</v>
      </c>
      <c r="G11" s="372">
        <f t="shared" si="0"/>
        <v>0</v>
      </c>
      <c r="H11" s="352">
        <f t="shared" si="0"/>
        <v>0</v>
      </c>
      <c r="I11" s="243" t="s">
        <v>105</v>
      </c>
      <c r="J11" s="243" t="s">
        <v>47</v>
      </c>
      <c r="K11" s="549"/>
      <c r="N11" s="536"/>
      <c r="O11" s="536"/>
      <c r="P11" s="536" t="e">
        <f>O11*#REF!</f>
        <v>#REF!</v>
      </c>
      <c r="R11" s="536"/>
    </row>
    <row r="12" spans="1:18" s="513" customFormat="1" x14ac:dyDescent="0.2">
      <c r="A12" s="508"/>
      <c r="B12" s="507">
        <v>2</v>
      </c>
      <c r="C12" s="372">
        <v>21130</v>
      </c>
      <c r="D12" s="352">
        <v>248</v>
      </c>
      <c r="E12" s="372"/>
      <c r="F12" s="352"/>
      <c r="G12" s="372">
        <f t="shared" si="0"/>
        <v>21130</v>
      </c>
      <c r="H12" s="352">
        <f t="shared" si="0"/>
        <v>248</v>
      </c>
      <c r="I12" s="352"/>
      <c r="J12" s="352" t="s">
        <v>79</v>
      </c>
      <c r="K12" s="550"/>
      <c r="N12" s="536"/>
      <c r="O12" s="536"/>
      <c r="P12" s="536" t="e">
        <f>O12*#REF!</f>
        <v>#REF!</v>
      </c>
      <c r="R12" s="536"/>
    </row>
    <row r="13" spans="1:18" s="513" customFormat="1" x14ac:dyDescent="0.2">
      <c r="A13" s="508"/>
      <c r="B13" s="507">
        <v>2</v>
      </c>
      <c r="C13" s="372"/>
      <c r="D13" s="352"/>
      <c r="E13" s="372">
        <v>21130</v>
      </c>
      <c r="F13" s="352">
        <v>248</v>
      </c>
      <c r="G13" s="372">
        <f t="shared" si="0"/>
        <v>0</v>
      </c>
      <c r="H13" s="352">
        <f t="shared" si="0"/>
        <v>0</v>
      </c>
      <c r="I13" s="352" t="s">
        <v>106</v>
      </c>
      <c r="J13" s="352" t="s">
        <v>47</v>
      </c>
      <c r="K13" s="551"/>
      <c r="N13" s="536"/>
      <c r="O13" s="552"/>
      <c r="P13" s="536" t="e">
        <f>O13*#REF!</f>
        <v>#REF!</v>
      </c>
      <c r="R13" s="536"/>
    </row>
    <row r="14" spans="1:18" s="513" customFormat="1" x14ac:dyDescent="0.2">
      <c r="A14" s="508"/>
      <c r="B14" s="507">
        <v>3</v>
      </c>
      <c r="C14" s="372">
        <v>24740</v>
      </c>
      <c r="D14" s="352">
        <v>250</v>
      </c>
      <c r="E14" s="372"/>
      <c r="F14" s="352"/>
      <c r="G14" s="372">
        <f t="shared" si="0"/>
        <v>24740</v>
      </c>
      <c r="H14" s="352">
        <f t="shared" si="0"/>
        <v>250</v>
      </c>
      <c r="I14" s="352"/>
      <c r="J14" s="243" t="s">
        <v>64</v>
      </c>
      <c r="K14" s="551"/>
      <c r="N14" s="536"/>
      <c r="O14" s="536"/>
      <c r="P14" s="536" t="e">
        <f>O14*#REF!</f>
        <v>#REF!</v>
      </c>
      <c r="R14" s="536"/>
    </row>
    <row r="15" spans="1:18" s="513" customFormat="1" x14ac:dyDescent="0.2">
      <c r="A15" s="508"/>
      <c r="B15" s="507">
        <v>3</v>
      </c>
      <c r="C15" s="372">
        <v>12200</v>
      </c>
      <c r="D15" s="352">
        <v>127</v>
      </c>
      <c r="E15" s="372"/>
      <c r="F15" s="352"/>
      <c r="G15" s="372">
        <f>G14-E15+C15</f>
        <v>36940</v>
      </c>
      <c r="H15" s="352">
        <f>H14-F15+D15</f>
        <v>377</v>
      </c>
      <c r="I15" s="352"/>
      <c r="J15" s="243" t="s">
        <v>64</v>
      </c>
      <c r="K15" s="551"/>
      <c r="N15" s="536"/>
      <c r="O15" s="552"/>
      <c r="P15" s="536" t="e">
        <f>O15*#REF!</f>
        <v>#REF!</v>
      </c>
      <c r="R15" s="536"/>
    </row>
    <row r="16" spans="1:18" s="513" customFormat="1" x14ac:dyDescent="0.2">
      <c r="A16" s="508"/>
      <c r="B16" s="507">
        <v>3</v>
      </c>
      <c r="C16" s="372"/>
      <c r="D16" s="352"/>
      <c r="E16" s="372">
        <v>24740</v>
      </c>
      <c r="F16" s="352">
        <v>250</v>
      </c>
      <c r="G16" s="372">
        <f t="shared" si="0"/>
        <v>12200</v>
      </c>
      <c r="H16" s="352">
        <f t="shared" si="0"/>
        <v>127</v>
      </c>
      <c r="I16" s="243" t="s">
        <v>113</v>
      </c>
      <c r="J16" s="243" t="s">
        <v>47</v>
      </c>
      <c r="K16" s="559"/>
      <c r="N16" s="536"/>
      <c r="O16" s="536"/>
      <c r="P16" s="536" t="e">
        <f>O16*#REF!</f>
        <v>#REF!</v>
      </c>
      <c r="R16" s="536"/>
    </row>
    <row r="17" spans="1:16" s="513" customFormat="1" x14ac:dyDescent="0.2">
      <c r="A17" s="508"/>
      <c r="B17" s="507">
        <v>3</v>
      </c>
      <c r="C17" s="372"/>
      <c r="D17" s="352"/>
      <c r="E17" s="372">
        <v>12200</v>
      </c>
      <c r="F17" s="352">
        <v>127</v>
      </c>
      <c r="G17" s="372">
        <f t="shared" si="0"/>
        <v>0</v>
      </c>
      <c r="H17" s="352">
        <f t="shared" si="0"/>
        <v>0</v>
      </c>
      <c r="I17" s="243" t="s">
        <v>113</v>
      </c>
      <c r="J17" s="243" t="s">
        <v>47</v>
      </c>
      <c r="K17" s="560"/>
      <c r="N17" s="536"/>
      <c r="O17" s="536"/>
      <c r="P17" s="536" t="e">
        <f>O17*#REF!</f>
        <v>#REF!</v>
      </c>
    </row>
    <row r="18" spans="1:16" s="513" customFormat="1" x14ac:dyDescent="0.2">
      <c r="A18" s="508"/>
      <c r="B18" s="507">
        <v>4</v>
      </c>
      <c r="C18" s="372">
        <v>22700</v>
      </c>
      <c r="D18" s="352">
        <v>250</v>
      </c>
      <c r="E18" s="372"/>
      <c r="F18" s="352"/>
      <c r="G18" s="372">
        <f t="shared" si="0"/>
        <v>22700</v>
      </c>
      <c r="H18" s="352">
        <f t="shared" si="0"/>
        <v>250</v>
      </c>
      <c r="I18" s="352"/>
      <c r="J18" s="243" t="s">
        <v>64</v>
      </c>
      <c r="K18" s="560"/>
      <c r="N18" s="536"/>
      <c r="O18" s="536"/>
      <c r="P18" s="536"/>
    </row>
    <row r="19" spans="1:16" s="513" customFormat="1" x14ac:dyDescent="0.2">
      <c r="A19" s="508"/>
      <c r="B19" s="507">
        <v>4</v>
      </c>
      <c r="C19" s="372">
        <v>11230</v>
      </c>
      <c r="D19" s="352">
        <v>128</v>
      </c>
      <c r="E19" s="372"/>
      <c r="F19" s="352"/>
      <c r="G19" s="372">
        <f t="shared" si="0"/>
        <v>33930</v>
      </c>
      <c r="H19" s="352">
        <f t="shared" si="0"/>
        <v>378</v>
      </c>
      <c r="I19" s="352"/>
      <c r="J19" s="243" t="s">
        <v>64</v>
      </c>
      <c r="K19" s="560"/>
      <c r="N19" s="536"/>
      <c r="O19" s="536"/>
      <c r="P19" s="536"/>
    </row>
    <row r="20" spans="1:16" s="513" customFormat="1" x14ac:dyDescent="0.2">
      <c r="A20" s="508"/>
      <c r="B20" s="507">
        <v>4</v>
      </c>
      <c r="C20" s="372"/>
      <c r="D20" s="352"/>
      <c r="E20" s="372">
        <v>22700</v>
      </c>
      <c r="F20" s="352">
        <v>250</v>
      </c>
      <c r="G20" s="372">
        <f t="shared" si="0"/>
        <v>11230</v>
      </c>
      <c r="H20" s="352">
        <f t="shared" si="0"/>
        <v>128</v>
      </c>
      <c r="I20" s="243" t="s">
        <v>125</v>
      </c>
      <c r="J20" s="243" t="s">
        <v>47</v>
      </c>
      <c r="K20" s="560"/>
      <c r="N20" s="536"/>
      <c r="O20" s="536"/>
      <c r="P20" s="536"/>
    </row>
    <row r="21" spans="1:16" s="513" customFormat="1" x14ac:dyDescent="0.2">
      <c r="A21" s="508"/>
      <c r="B21" s="507">
        <v>4</v>
      </c>
      <c r="C21" s="372"/>
      <c r="D21" s="352"/>
      <c r="E21" s="372">
        <v>11230</v>
      </c>
      <c r="F21" s="352">
        <v>128</v>
      </c>
      <c r="G21" s="372">
        <f t="shared" si="0"/>
        <v>0</v>
      </c>
      <c r="H21" s="352">
        <f t="shared" si="0"/>
        <v>0</v>
      </c>
      <c r="I21" s="243" t="s">
        <v>125</v>
      </c>
      <c r="J21" s="243" t="s">
        <v>47</v>
      </c>
      <c r="K21" s="560"/>
      <c r="M21" s="538"/>
      <c r="N21" s="536"/>
      <c r="O21" s="536"/>
      <c r="P21" s="536"/>
    </row>
    <row r="22" spans="1:16" s="513" customFormat="1" x14ac:dyDescent="0.2">
      <c r="A22" s="508"/>
      <c r="B22" s="507">
        <v>5</v>
      </c>
      <c r="C22" s="372"/>
      <c r="D22" s="352"/>
      <c r="E22" s="372"/>
      <c r="F22" s="352"/>
      <c r="G22" s="372">
        <f t="shared" si="0"/>
        <v>0</v>
      </c>
      <c r="H22" s="352">
        <f t="shared" si="0"/>
        <v>0</v>
      </c>
      <c r="I22" s="352"/>
      <c r="J22" s="352"/>
      <c r="K22" s="559"/>
      <c r="L22" s="538"/>
      <c r="N22" s="536"/>
      <c r="O22" s="536"/>
      <c r="P22" s="536" t="e">
        <f>O22*#REF!</f>
        <v>#REF!</v>
      </c>
    </row>
    <row r="23" spans="1:16" s="513" customFormat="1" x14ac:dyDescent="0.2">
      <c r="A23" s="508"/>
      <c r="B23" s="507">
        <v>5</v>
      </c>
      <c r="C23" s="372"/>
      <c r="D23" s="352"/>
      <c r="E23" s="372"/>
      <c r="F23" s="352"/>
      <c r="G23" s="372">
        <f t="shared" si="0"/>
        <v>0</v>
      </c>
      <c r="H23" s="352">
        <f t="shared" si="0"/>
        <v>0</v>
      </c>
      <c r="I23" s="352"/>
      <c r="J23" s="352"/>
      <c r="K23" s="559"/>
      <c r="N23" s="536"/>
      <c r="O23" s="536"/>
      <c r="P23" s="536" t="e">
        <f>O23*#REF!</f>
        <v>#REF!</v>
      </c>
    </row>
    <row r="24" spans="1:16" s="513" customFormat="1" x14ac:dyDescent="0.2">
      <c r="A24" s="508"/>
      <c r="B24" s="507">
        <v>6</v>
      </c>
      <c r="C24" s="372">
        <v>22340</v>
      </c>
      <c r="D24" s="352">
        <v>250</v>
      </c>
      <c r="E24" s="372"/>
      <c r="F24" s="352"/>
      <c r="G24" s="372">
        <f t="shared" si="0"/>
        <v>22340</v>
      </c>
      <c r="H24" s="352">
        <f t="shared" si="0"/>
        <v>250</v>
      </c>
      <c r="I24" s="352"/>
      <c r="J24" s="243" t="s">
        <v>64</v>
      </c>
      <c r="K24" s="559"/>
      <c r="N24" s="536"/>
      <c r="O24" s="536"/>
      <c r="P24" s="536" t="e">
        <f>O24*#REF!</f>
        <v>#REF!</v>
      </c>
    </row>
    <row r="25" spans="1:16" s="513" customFormat="1" x14ac:dyDescent="0.2">
      <c r="A25" s="508"/>
      <c r="B25" s="507">
        <v>6</v>
      </c>
      <c r="C25" s="372">
        <v>12010</v>
      </c>
      <c r="D25" s="352">
        <v>130</v>
      </c>
      <c r="E25" s="372"/>
      <c r="F25" s="352"/>
      <c r="G25" s="372">
        <f t="shared" ref="G25:H52" si="1">G24-E25+C25</f>
        <v>34350</v>
      </c>
      <c r="H25" s="352">
        <f t="shared" si="1"/>
        <v>380</v>
      </c>
      <c r="I25" s="352"/>
      <c r="J25" s="243" t="s">
        <v>64</v>
      </c>
      <c r="K25" s="559"/>
      <c r="N25" s="536"/>
      <c r="O25" s="536"/>
      <c r="P25" s="536" t="e">
        <f>O25*#REF!</f>
        <v>#REF!</v>
      </c>
    </row>
    <row r="26" spans="1:16" s="513" customFormat="1" x14ac:dyDescent="0.2">
      <c r="A26" s="387"/>
      <c r="B26" s="507">
        <v>6</v>
      </c>
      <c r="C26" s="372"/>
      <c r="D26" s="352"/>
      <c r="E26" s="372">
        <v>22340</v>
      </c>
      <c r="F26" s="352">
        <v>250</v>
      </c>
      <c r="G26" s="372">
        <f t="shared" si="1"/>
        <v>12010</v>
      </c>
      <c r="H26" s="352">
        <f t="shared" si="1"/>
        <v>130</v>
      </c>
      <c r="I26" s="243" t="s">
        <v>126</v>
      </c>
      <c r="J26" s="243" t="s">
        <v>47</v>
      </c>
      <c r="N26" s="536"/>
      <c r="O26" s="536"/>
      <c r="P26" s="536" t="e">
        <f>O26*#REF!</f>
        <v>#REF!</v>
      </c>
    </row>
    <row r="27" spans="1:16" s="513" customFormat="1" x14ac:dyDescent="0.2">
      <c r="A27" s="508"/>
      <c r="B27" s="507">
        <v>6</v>
      </c>
      <c r="C27" s="372"/>
      <c r="D27" s="352"/>
      <c r="E27" s="372">
        <v>12010</v>
      </c>
      <c r="F27" s="352">
        <v>130</v>
      </c>
      <c r="G27" s="372">
        <f t="shared" si="1"/>
        <v>0</v>
      </c>
      <c r="H27" s="352">
        <f t="shared" si="1"/>
        <v>0</v>
      </c>
      <c r="I27" s="243" t="s">
        <v>126</v>
      </c>
      <c r="J27" s="243" t="s">
        <v>47</v>
      </c>
      <c r="K27" s="574"/>
      <c r="N27" s="568"/>
      <c r="O27" s="536"/>
      <c r="P27" s="536" t="e">
        <f>O27*#REF!</f>
        <v>#REF!</v>
      </c>
    </row>
    <row r="28" spans="1:16" s="116" customFormat="1" x14ac:dyDescent="0.2">
      <c r="A28" s="508"/>
      <c r="B28" s="507">
        <v>7</v>
      </c>
      <c r="C28" s="372">
        <v>22970</v>
      </c>
      <c r="D28" s="352">
        <v>250</v>
      </c>
      <c r="E28" s="372"/>
      <c r="F28" s="352"/>
      <c r="G28" s="372">
        <f t="shared" si="1"/>
        <v>22970</v>
      </c>
      <c r="H28" s="352">
        <f t="shared" si="1"/>
        <v>250</v>
      </c>
      <c r="I28" s="243"/>
      <c r="J28" s="352" t="s">
        <v>64</v>
      </c>
      <c r="K28" s="210"/>
      <c r="N28" s="234"/>
      <c r="O28" s="234"/>
      <c r="P28" s="234" t="e">
        <f>O28*#REF!</f>
        <v>#REF!</v>
      </c>
    </row>
    <row r="29" spans="1:16" s="116" customFormat="1" ht="12" customHeight="1" x14ac:dyDescent="0.2">
      <c r="A29" s="508"/>
      <c r="B29" s="507">
        <v>7</v>
      </c>
      <c r="C29" s="372">
        <v>12160</v>
      </c>
      <c r="D29" s="352">
        <v>130</v>
      </c>
      <c r="E29" s="372"/>
      <c r="F29" s="352"/>
      <c r="G29" s="372">
        <f t="shared" si="1"/>
        <v>35130</v>
      </c>
      <c r="H29" s="352">
        <f t="shared" si="1"/>
        <v>380</v>
      </c>
      <c r="I29" s="243"/>
      <c r="J29" s="243" t="s">
        <v>64</v>
      </c>
      <c r="K29" s="429"/>
      <c r="N29" s="234"/>
      <c r="O29" s="234"/>
      <c r="P29" s="234" t="e">
        <f>O29*#REF!</f>
        <v>#REF!</v>
      </c>
    </row>
    <row r="30" spans="1:16" s="513" customFormat="1" ht="12" customHeight="1" x14ac:dyDescent="0.2">
      <c r="A30" s="508"/>
      <c r="B30" s="507">
        <v>7</v>
      </c>
      <c r="C30" s="372"/>
      <c r="D30" s="352"/>
      <c r="E30" s="372">
        <v>22970</v>
      </c>
      <c r="F30" s="352">
        <v>250</v>
      </c>
      <c r="G30" s="372">
        <f t="shared" si="1"/>
        <v>12160</v>
      </c>
      <c r="H30" s="352">
        <f t="shared" si="1"/>
        <v>130</v>
      </c>
      <c r="I30" s="243" t="s">
        <v>129</v>
      </c>
      <c r="J30" s="243" t="s">
        <v>47</v>
      </c>
      <c r="K30" s="575"/>
      <c r="N30" s="536"/>
      <c r="O30" s="536"/>
      <c r="P30" s="536"/>
    </row>
    <row r="31" spans="1:16" s="513" customFormat="1" ht="12" customHeight="1" x14ac:dyDescent="0.2">
      <c r="A31" s="508"/>
      <c r="B31" s="507">
        <v>7</v>
      </c>
      <c r="C31" s="372"/>
      <c r="D31" s="352"/>
      <c r="E31" s="372">
        <v>12160</v>
      </c>
      <c r="F31" s="352">
        <v>130</v>
      </c>
      <c r="G31" s="372">
        <f t="shared" si="1"/>
        <v>0</v>
      </c>
      <c r="H31" s="352">
        <f t="shared" si="1"/>
        <v>0</v>
      </c>
      <c r="I31" s="352" t="s">
        <v>129</v>
      </c>
      <c r="J31" s="352" t="s">
        <v>47</v>
      </c>
      <c r="K31" s="575"/>
      <c r="N31" s="536"/>
      <c r="O31" s="536"/>
      <c r="P31" s="536"/>
    </row>
    <row r="32" spans="1:16" s="513" customFormat="1" ht="12" customHeight="1" x14ac:dyDescent="0.2">
      <c r="A32" s="508"/>
      <c r="B32" s="507">
        <v>8</v>
      </c>
      <c r="C32" s="372">
        <v>20550</v>
      </c>
      <c r="D32" s="352">
        <v>250</v>
      </c>
      <c r="E32" s="372"/>
      <c r="F32" s="352"/>
      <c r="G32" s="372">
        <f t="shared" si="1"/>
        <v>20550</v>
      </c>
      <c r="H32" s="352">
        <f t="shared" si="1"/>
        <v>250</v>
      </c>
      <c r="I32" s="352"/>
      <c r="J32" s="352" t="s">
        <v>64</v>
      </c>
      <c r="K32" s="575"/>
      <c r="N32" s="536"/>
      <c r="O32" s="536"/>
      <c r="P32" s="536"/>
    </row>
    <row r="33" spans="1:16" s="513" customFormat="1" ht="12" customHeight="1" x14ac:dyDescent="0.2">
      <c r="A33" s="508"/>
      <c r="B33" s="507">
        <v>8</v>
      </c>
      <c r="C33" s="372">
        <v>10710</v>
      </c>
      <c r="D33" s="352">
        <v>130</v>
      </c>
      <c r="E33" s="372"/>
      <c r="F33" s="352"/>
      <c r="G33" s="372">
        <f t="shared" si="1"/>
        <v>31260</v>
      </c>
      <c r="H33" s="352">
        <f t="shared" si="1"/>
        <v>380</v>
      </c>
      <c r="I33" s="352"/>
      <c r="J33" s="352" t="s">
        <v>64</v>
      </c>
      <c r="K33" s="575"/>
      <c r="N33" s="536"/>
      <c r="O33" s="536"/>
      <c r="P33" s="536"/>
    </row>
    <row r="34" spans="1:16" s="513" customFormat="1" ht="12" customHeight="1" x14ac:dyDescent="0.2">
      <c r="A34" s="508"/>
      <c r="B34" s="507">
        <v>8</v>
      </c>
      <c r="C34" s="372"/>
      <c r="D34" s="352"/>
      <c r="E34" s="372">
        <v>20550</v>
      </c>
      <c r="F34" s="352">
        <v>250</v>
      </c>
      <c r="G34" s="372">
        <f t="shared" si="1"/>
        <v>10710</v>
      </c>
      <c r="H34" s="352">
        <f t="shared" si="1"/>
        <v>130</v>
      </c>
      <c r="I34" s="352" t="s">
        <v>143</v>
      </c>
      <c r="J34" s="352" t="s">
        <v>47</v>
      </c>
      <c r="K34" s="575"/>
      <c r="N34" s="536"/>
      <c r="O34" s="536"/>
      <c r="P34" s="536"/>
    </row>
    <row r="35" spans="1:16" s="513" customFormat="1" x14ac:dyDescent="0.2">
      <c r="A35" s="508"/>
      <c r="B35" s="507">
        <v>8</v>
      </c>
      <c r="C35" s="372"/>
      <c r="D35" s="352"/>
      <c r="E35" s="372">
        <v>10710</v>
      </c>
      <c r="F35" s="352">
        <v>130</v>
      </c>
      <c r="G35" s="372">
        <f t="shared" si="1"/>
        <v>0</v>
      </c>
      <c r="H35" s="352">
        <f t="shared" si="1"/>
        <v>0</v>
      </c>
      <c r="I35" s="352" t="s">
        <v>143</v>
      </c>
      <c r="J35" s="352" t="s">
        <v>47</v>
      </c>
      <c r="K35" s="580"/>
      <c r="N35" s="536"/>
      <c r="O35" s="536"/>
      <c r="P35" s="536" t="e">
        <f>O35*#REF!</f>
        <v>#REF!</v>
      </c>
    </row>
    <row r="36" spans="1:16" s="513" customFormat="1" x14ac:dyDescent="0.2">
      <c r="A36" s="508"/>
      <c r="B36" s="507">
        <v>9</v>
      </c>
      <c r="C36" s="372">
        <v>22770</v>
      </c>
      <c r="D36" s="352">
        <v>255</v>
      </c>
      <c r="E36" s="372"/>
      <c r="F36" s="352"/>
      <c r="G36" s="372">
        <f t="shared" si="1"/>
        <v>22770</v>
      </c>
      <c r="H36" s="352">
        <f t="shared" si="1"/>
        <v>255</v>
      </c>
      <c r="I36" s="352"/>
      <c r="J36" s="352" t="s">
        <v>79</v>
      </c>
      <c r="K36" s="597"/>
      <c r="N36" s="536"/>
      <c r="O36" s="536"/>
      <c r="P36" s="536" t="e">
        <f>O36*#REF!</f>
        <v>#REF!</v>
      </c>
    </row>
    <row r="37" spans="1:16" s="513" customFormat="1" x14ac:dyDescent="0.2">
      <c r="A37" s="508"/>
      <c r="B37" s="507">
        <v>9</v>
      </c>
      <c r="C37" s="372">
        <v>12090</v>
      </c>
      <c r="D37" s="352">
        <v>130</v>
      </c>
      <c r="E37" s="372"/>
      <c r="F37" s="352"/>
      <c r="G37" s="372">
        <f t="shared" si="1"/>
        <v>34860</v>
      </c>
      <c r="H37" s="352">
        <f t="shared" si="1"/>
        <v>385</v>
      </c>
      <c r="I37" s="352"/>
      <c r="J37" s="352" t="s">
        <v>64</v>
      </c>
      <c r="N37" s="536"/>
      <c r="O37" s="536"/>
      <c r="P37" s="536" t="e">
        <f>O37*#REF!</f>
        <v>#REF!</v>
      </c>
    </row>
    <row r="38" spans="1:16" s="513" customFormat="1" x14ac:dyDescent="0.2">
      <c r="A38" s="508"/>
      <c r="B38" s="507">
        <v>9</v>
      </c>
      <c r="C38" s="372"/>
      <c r="D38" s="352"/>
      <c r="E38" s="372">
        <v>22770</v>
      </c>
      <c r="F38" s="352">
        <v>255</v>
      </c>
      <c r="G38" s="372">
        <f t="shared" si="1"/>
        <v>12090</v>
      </c>
      <c r="H38" s="352">
        <f t="shared" si="1"/>
        <v>130</v>
      </c>
      <c r="I38" s="352" t="s">
        <v>157</v>
      </c>
      <c r="J38" s="352" t="s">
        <v>47</v>
      </c>
      <c r="K38" s="587"/>
      <c r="N38" s="536"/>
      <c r="O38" s="536"/>
      <c r="P38" s="536" t="e">
        <f>O38*#REF!</f>
        <v>#REF!</v>
      </c>
    </row>
    <row r="39" spans="1:16" s="513" customFormat="1" x14ac:dyDescent="0.2">
      <c r="A39" s="508"/>
      <c r="B39" s="507">
        <v>9</v>
      </c>
      <c r="C39" s="372"/>
      <c r="D39" s="352"/>
      <c r="E39" s="372">
        <v>12090</v>
      </c>
      <c r="F39" s="352">
        <v>130</v>
      </c>
      <c r="G39" s="372">
        <f t="shared" si="1"/>
        <v>0</v>
      </c>
      <c r="H39" s="352">
        <f t="shared" si="1"/>
        <v>0</v>
      </c>
      <c r="I39" s="352" t="s">
        <v>157</v>
      </c>
      <c r="J39" s="352" t="s">
        <v>47</v>
      </c>
      <c r="N39" s="536"/>
      <c r="O39" s="536"/>
      <c r="P39" s="536" t="e">
        <f>O39*#REF!</f>
        <v>#REF!</v>
      </c>
    </row>
    <row r="40" spans="1:16" s="513" customFormat="1" x14ac:dyDescent="0.2">
      <c r="A40" s="508"/>
      <c r="B40" s="507">
        <v>10</v>
      </c>
      <c r="C40" s="372">
        <v>23860</v>
      </c>
      <c r="D40" s="352">
        <v>255</v>
      </c>
      <c r="E40" s="372"/>
      <c r="F40" s="352"/>
      <c r="G40" s="372">
        <f t="shared" si="1"/>
        <v>23860</v>
      </c>
      <c r="H40" s="352">
        <f t="shared" si="1"/>
        <v>255</v>
      </c>
      <c r="I40" s="352"/>
      <c r="J40" s="352" t="s">
        <v>64</v>
      </c>
      <c r="K40" s="587"/>
      <c r="N40" s="536"/>
      <c r="O40" s="536"/>
      <c r="P40" s="536" t="e">
        <f>O40*#REF!</f>
        <v>#REF!</v>
      </c>
    </row>
    <row r="41" spans="1:16" s="513" customFormat="1" x14ac:dyDescent="0.2">
      <c r="A41" s="508"/>
      <c r="B41" s="507">
        <v>10</v>
      </c>
      <c r="C41" s="372">
        <v>10380</v>
      </c>
      <c r="D41" s="352">
        <v>127</v>
      </c>
      <c r="E41" s="372"/>
      <c r="F41" s="352"/>
      <c r="G41" s="372">
        <f t="shared" si="1"/>
        <v>34240</v>
      </c>
      <c r="H41" s="352">
        <f t="shared" si="1"/>
        <v>382</v>
      </c>
      <c r="I41" s="352"/>
      <c r="J41" s="352" t="s">
        <v>64</v>
      </c>
      <c r="K41" s="587"/>
      <c r="N41" s="536"/>
      <c r="O41" s="536"/>
      <c r="P41" s="536"/>
    </row>
    <row r="42" spans="1:16" s="513" customFormat="1" x14ac:dyDescent="0.2">
      <c r="A42" s="508"/>
      <c r="B42" s="507">
        <v>10</v>
      </c>
      <c r="C42" s="372"/>
      <c r="D42" s="352"/>
      <c r="E42" s="372">
        <v>23860</v>
      </c>
      <c r="F42" s="352">
        <v>255</v>
      </c>
      <c r="G42" s="372">
        <f t="shared" si="1"/>
        <v>10380</v>
      </c>
      <c r="H42" s="352">
        <f t="shared" si="1"/>
        <v>127</v>
      </c>
      <c r="I42" s="352" t="s">
        <v>158</v>
      </c>
      <c r="J42" s="352" t="s">
        <v>47</v>
      </c>
      <c r="K42" s="587"/>
      <c r="N42" s="536"/>
      <c r="O42" s="536"/>
      <c r="P42" s="536"/>
    </row>
    <row r="43" spans="1:16" s="513" customFormat="1" x14ac:dyDescent="0.2">
      <c r="A43" s="508"/>
      <c r="B43" s="507">
        <v>10</v>
      </c>
      <c r="C43" s="372"/>
      <c r="D43" s="352"/>
      <c r="E43" s="372">
        <v>10380</v>
      </c>
      <c r="F43" s="352">
        <v>127</v>
      </c>
      <c r="G43" s="372">
        <f t="shared" si="1"/>
        <v>0</v>
      </c>
      <c r="H43" s="352">
        <f t="shared" si="1"/>
        <v>0</v>
      </c>
      <c r="I43" s="352" t="s">
        <v>158</v>
      </c>
      <c r="J43" s="352" t="s">
        <v>47</v>
      </c>
      <c r="N43" s="536"/>
      <c r="O43" s="536"/>
      <c r="P43" s="536" t="e">
        <f>O43*#REF!</f>
        <v>#REF!</v>
      </c>
    </row>
    <row r="44" spans="1:16" s="116" customFormat="1" x14ac:dyDescent="0.2">
      <c r="A44" s="508"/>
      <c r="B44" s="507">
        <v>11</v>
      </c>
      <c r="C44" s="372">
        <v>23990</v>
      </c>
      <c r="D44" s="352">
        <v>252</v>
      </c>
      <c r="E44" s="372"/>
      <c r="F44" s="352"/>
      <c r="G44" s="372">
        <f t="shared" si="1"/>
        <v>23990</v>
      </c>
      <c r="H44" s="352">
        <f t="shared" si="1"/>
        <v>252</v>
      </c>
      <c r="I44" s="352"/>
      <c r="J44" s="352" t="s">
        <v>64</v>
      </c>
      <c r="K44" s="400"/>
      <c r="N44" s="234"/>
      <c r="O44" s="234"/>
      <c r="P44" s="234" t="e">
        <f>O44*#REF!</f>
        <v>#REF!</v>
      </c>
    </row>
    <row r="45" spans="1:16" s="116" customFormat="1" x14ac:dyDescent="0.2">
      <c r="A45" s="508"/>
      <c r="B45" s="507">
        <v>11</v>
      </c>
      <c r="C45" s="372">
        <v>12450</v>
      </c>
      <c r="D45" s="352">
        <v>130</v>
      </c>
      <c r="E45" s="372"/>
      <c r="F45" s="352"/>
      <c r="G45" s="372">
        <f t="shared" si="1"/>
        <v>36440</v>
      </c>
      <c r="H45" s="352">
        <f t="shared" si="1"/>
        <v>382</v>
      </c>
      <c r="I45" s="352"/>
      <c r="J45" s="352" t="s">
        <v>64</v>
      </c>
      <c r="N45" s="234"/>
      <c r="O45" s="234"/>
      <c r="P45" s="234" t="e">
        <f>O45*#REF!</f>
        <v>#REF!</v>
      </c>
    </row>
    <row r="46" spans="1:16" s="116" customFormat="1" ht="12" customHeight="1" x14ac:dyDescent="0.2">
      <c r="A46" s="508"/>
      <c r="B46" s="507">
        <v>11</v>
      </c>
      <c r="C46" s="372"/>
      <c r="D46" s="352"/>
      <c r="E46" s="372">
        <v>23990</v>
      </c>
      <c r="F46" s="352">
        <v>252</v>
      </c>
      <c r="G46" s="372">
        <f t="shared" si="1"/>
        <v>12450</v>
      </c>
      <c r="H46" s="352">
        <f t="shared" si="1"/>
        <v>130</v>
      </c>
      <c r="I46" s="352" t="s">
        <v>162</v>
      </c>
      <c r="J46" s="352" t="s">
        <v>47</v>
      </c>
      <c r="K46" s="210"/>
      <c r="N46" s="234"/>
      <c r="O46" s="234"/>
      <c r="P46" s="234" t="e">
        <f>O46*#REF!</f>
        <v>#REF!</v>
      </c>
    </row>
    <row r="47" spans="1:16" s="116" customFormat="1" x14ac:dyDescent="0.2">
      <c r="A47" s="508"/>
      <c r="B47" s="507">
        <v>11</v>
      </c>
      <c r="C47" s="372"/>
      <c r="D47" s="352"/>
      <c r="E47" s="372">
        <v>12450</v>
      </c>
      <c r="F47" s="352">
        <v>130</v>
      </c>
      <c r="G47" s="372">
        <f t="shared" si="1"/>
        <v>0</v>
      </c>
      <c r="H47" s="352">
        <f t="shared" si="1"/>
        <v>0</v>
      </c>
      <c r="I47" s="352" t="s">
        <v>162</v>
      </c>
      <c r="J47" s="352" t="s">
        <v>47</v>
      </c>
      <c r="K47" s="210"/>
      <c r="N47" s="234"/>
      <c r="O47" s="234"/>
      <c r="P47" s="234" t="e">
        <f>O47*#REF!</f>
        <v>#REF!</v>
      </c>
    </row>
    <row r="48" spans="1:16" s="116" customFormat="1" x14ac:dyDescent="0.2">
      <c r="A48" s="508"/>
      <c r="B48" s="507">
        <v>12</v>
      </c>
      <c r="C48" s="372">
        <v>11910</v>
      </c>
      <c r="D48" s="352">
        <v>125</v>
      </c>
      <c r="E48" s="372"/>
      <c r="F48" s="352"/>
      <c r="G48" s="372">
        <f t="shared" si="1"/>
        <v>11910</v>
      </c>
      <c r="H48" s="352">
        <f t="shared" si="1"/>
        <v>125</v>
      </c>
      <c r="I48" s="352"/>
      <c r="J48" s="352" t="s">
        <v>64</v>
      </c>
      <c r="K48" s="210"/>
      <c r="N48" s="234"/>
      <c r="O48" s="234"/>
      <c r="P48" s="234" t="e">
        <f>O48*#REF!</f>
        <v>#REF!</v>
      </c>
    </row>
    <row r="49" spans="1:479" s="116" customFormat="1" x14ac:dyDescent="0.2">
      <c r="A49" s="508"/>
      <c r="B49" s="507">
        <v>12</v>
      </c>
      <c r="C49" s="372"/>
      <c r="D49" s="352"/>
      <c r="E49" s="372">
        <v>11910</v>
      </c>
      <c r="F49" s="352">
        <v>125</v>
      </c>
      <c r="G49" s="372">
        <f t="shared" si="1"/>
        <v>0</v>
      </c>
      <c r="H49" s="352">
        <f t="shared" si="1"/>
        <v>0</v>
      </c>
      <c r="I49" s="352" t="s">
        <v>162</v>
      </c>
      <c r="J49" s="352" t="s">
        <v>47</v>
      </c>
      <c r="K49" s="210"/>
      <c r="N49" s="234"/>
      <c r="O49" s="234"/>
      <c r="P49" s="234"/>
    </row>
    <row r="50" spans="1:479" s="116" customFormat="1" x14ac:dyDescent="0.2">
      <c r="A50" s="508"/>
      <c r="B50" s="507">
        <v>13</v>
      </c>
      <c r="C50" s="372">
        <v>23140</v>
      </c>
      <c r="D50" s="352">
        <v>249</v>
      </c>
      <c r="E50" s="372"/>
      <c r="F50" s="352"/>
      <c r="G50" s="372">
        <f t="shared" si="1"/>
        <v>23140</v>
      </c>
      <c r="H50" s="352">
        <f t="shared" si="1"/>
        <v>249</v>
      </c>
      <c r="I50" s="352"/>
      <c r="J50" s="352" t="s">
        <v>64</v>
      </c>
      <c r="K50" s="210"/>
      <c r="N50" s="234"/>
      <c r="O50" s="234"/>
      <c r="P50" s="234"/>
    </row>
    <row r="51" spans="1:479" s="116" customFormat="1" x14ac:dyDescent="0.2">
      <c r="A51" s="508"/>
      <c r="B51" s="507">
        <v>13</v>
      </c>
      <c r="C51" s="372">
        <v>12110</v>
      </c>
      <c r="D51" s="352">
        <v>128</v>
      </c>
      <c r="E51" s="372"/>
      <c r="F51" s="352"/>
      <c r="G51" s="372">
        <f t="shared" si="1"/>
        <v>35250</v>
      </c>
      <c r="H51" s="352">
        <f t="shared" si="1"/>
        <v>377</v>
      </c>
      <c r="I51" s="352"/>
      <c r="J51" s="352" t="s">
        <v>64</v>
      </c>
      <c r="K51" s="210"/>
      <c r="N51" s="234"/>
      <c r="O51" s="234"/>
      <c r="P51" s="234" t="e">
        <f>O51*#REF!</f>
        <v>#REF!</v>
      </c>
    </row>
    <row r="52" spans="1:479" s="116" customFormat="1" x14ac:dyDescent="0.2">
      <c r="A52" s="508"/>
      <c r="B52" s="507">
        <v>13</v>
      </c>
      <c r="C52" s="372"/>
      <c r="D52" s="352"/>
      <c r="E52" s="372">
        <v>23140</v>
      </c>
      <c r="F52" s="352">
        <v>249</v>
      </c>
      <c r="G52" s="372">
        <f t="shared" si="1"/>
        <v>12110</v>
      </c>
      <c r="H52" s="352">
        <f t="shared" si="1"/>
        <v>128</v>
      </c>
      <c r="I52" s="352" t="s">
        <v>175</v>
      </c>
      <c r="J52" s="352" t="s">
        <v>47</v>
      </c>
      <c r="K52" s="210"/>
      <c r="N52" s="234"/>
      <c r="O52" s="234"/>
      <c r="P52" s="234" t="e">
        <f>O52*#REF!</f>
        <v>#REF!</v>
      </c>
    </row>
    <row r="53" spans="1:479" s="116" customFormat="1" x14ac:dyDescent="0.2">
      <c r="A53" s="508"/>
      <c r="B53" s="507">
        <v>13</v>
      </c>
      <c r="C53" s="372"/>
      <c r="D53" s="352"/>
      <c r="E53" s="372">
        <v>12110</v>
      </c>
      <c r="F53" s="352">
        <v>128</v>
      </c>
      <c r="G53" s="372">
        <f t="shared" ref="G53:H116" si="2">G52-E53+C53</f>
        <v>0</v>
      </c>
      <c r="H53" s="352">
        <f t="shared" si="2"/>
        <v>0</v>
      </c>
      <c r="I53" s="352" t="s">
        <v>175</v>
      </c>
      <c r="J53" s="352" t="s">
        <v>47</v>
      </c>
      <c r="K53" s="210"/>
      <c r="N53" s="234"/>
      <c r="O53" s="234"/>
      <c r="P53" s="234" t="e">
        <f>O53*#REF!</f>
        <v>#REF!</v>
      </c>
    </row>
    <row r="54" spans="1:479" s="116" customFormat="1" x14ac:dyDescent="0.2">
      <c r="A54" s="508"/>
      <c r="B54" s="507">
        <v>14</v>
      </c>
      <c r="C54" s="372">
        <v>11650</v>
      </c>
      <c r="D54" s="352">
        <v>129</v>
      </c>
      <c r="E54" s="372"/>
      <c r="F54" s="352"/>
      <c r="G54" s="372">
        <f t="shared" si="2"/>
        <v>11650</v>
      </c>
      <c r="H54" s="352">
        <f t="shared" si="2"/>
        <v>129</v>
      </c>
      <c r="I54" s="352"/>
      <c r="J54" s="352" t="s">
        <v>64</v>
      </c>
      <c r="K54" s="210"/>
      <c r="N54" s="234"/>
      <c r="O54" s="234"/>
      <c r="P54" s="234" t="e">
        <f>O54*#REF!</f>
        <v>#REF!</v>
      </c>
    </row>
    <row r="55" spans="1:479" s="116" customFormat="1" x14ac:dyDescent="0.2">
      <c r="A55" s="508"/>
      <c r="B55" s="507">
        <v>14</v>
      </c>
      <c r="C55" s="372">
        <v>23420</v>
      </c>
      <c r="D55" s="352">
        <v>249</v>
      </c>
      <c r="E55" s="372"/>
      <c r="F55" s="352"/>
      <c r="G55" s="372">
        <f t="shared" si="2"/>
        <v>35070</v>
      </c>
      <c r="H55" s="352">
        <f t="shared" si="2"/>
        <v>378</v>
      </c>
      <c r="I55" s="352"/>
      <c r="J55" s="352" t="s">
        <v>64</v>
      </c>
      <c r="K55" s="229"/>
      <c r="N55" s="234"/>
      <c r="O55" s="234"/>
      <c r="P55" s="234" t="e">
        <f>O55*#REF!</f>
        <v>#REF!</v>
      </c>
    </row>
    <row r="56" spans="1:479" s="116" customFormat="1" x14ac:dyDescent="0.2">
      <c r="A56" s="508"/>
      <c r="B56" s="507">
        <v>14</v>
      </c>
      <c r="C56" s="372"/>
      <c r="D56" s="352"/>
      <c r="E56" s="372">
        <v>11650</v>
      </c>
      <c r="F56" s="352">
        <v>129</v>
      </c>
      <c r="G56" s="372">
        <f t="shared" si="2"/>
        <v>23420</v>
      </c>
      <c r="H56" s="352">
        <f t="shared" si="2"/>
        <v>249</v>
      </c>
      <c r="I56" s="352" t="s">
        <v>181</v>
      </c>
      <c r="J56" s="352" t="s">
        <v>47</v>
      </c>
      <c r="K56" s="210"/>
      <c r="N56" s="234"/>
      <c r="O56" s="234"/>
      <c r="P56" s="234" t="e">
        <f>O56*#REF!</f>
        <v>#REF!</v>
      </c>
    </row>
    <row r="57" spans="1:479" s="116" customFormat="1" x14ac:dyDescent="0.2">
      <c r="A57" s="508"/>
      <c r="B57" s="507">
        <v>14</v>
      </c>
      <c r="C57" s="372"/>
      <c r="D57" s="352"/>
      <c r="E57" s="372">
        <v>23420</v>
      </c>
      <c r="F57" s="352">
        <v>249</v>
      </c>
      <c r="G57" s="372">
        <f t="shared" si="2"/>
        <v>0</v>
      </c>
      <c r="H57" s="352">
        <f t="shared" si="2"/>
        <v>0</v>
      </c>
      <c r="I57" s="352" t="s">
        <v>181</v>
      </c>
      <c r="J57" s="352" t="s">
        <v>47</v>
      </c>
      <c r="K57" s="210"/>
      <c r="N57" s="234"/>
      <c r="O57" s="234"/>
      <c r="P57" s="234" t="e">
        <f>O57*#REF!</f>
        <v>#REF!</v>
      </c>
    </row>
    <row r="58" spans="1:479" s="116" customFormat="1" x14ac:dyDescent="0.2">
      <c r="A58" s="508"/>
      <c r="B58" s="507">
        <v>15</v>
      </c>
      <c r="C58" s="372">
        <v>11020</v>
      </c>
      <c r="D58" s="352">
        <v>119</v>
      </c>
      <c r="E58" s="372"/>
      <c r="F58" s="352"/>
      <c r="G58" s="372">
        <f t="shared" si="2"/>
        <v>11020</v>
      </c>
      <c r="H58" s="352">
        <f t="shared" si="2"/>
        <v>119</v>
      </c>
      <c r="I58" s="352"/>
      <c r="J58" s="352" t="s">
        <v>64</v>
      </c>
      <c r="K58" s="210"/>
      <c r="N58" s="234"/>
      <c r="O58" s="234"/>
      <c r="P58" s="234" t="e">
        <f>O58*#REF!</f>
        <v>#REF!</v>
      </c>
    </row>
    <row r="59" spans="1:479" s="116" customFormat="1" x14ac:dyDescent="0.2">
      <c r="A59" s="508"/>
      <c r="B59" s="507">
        <v>15</v>
      </c>
      <c r="C59" s="372">
        <v>20570</v>
      </c>
      <c r="D59" s="352">
        <v>230</v>
      </c>
      <c r="E59" s="372"/>
      <c r="F59" s="352"/>
      <c r="G59" s="372">
        <f t="shared" si="2"/>
        <v>31590</v>
      </c>
      <c r="H59" s="352">
        <f t="shared" si="2"/>
        <v>349</v>
      </c>
      <c r="I59" s="352"/>
      <c r="J59" s="352" t="s">
        <v>64</v>
      </c>
      <c r="K59" s="210"/>
      <c r="N59" s="234"/>
      <c r="O59" s="234"/>
      <c r="P59" s="234" t="e">
        <f>O59*#REF!</f>
        <v>#REF!</v>
      </c>
    </row>
    <row r="60" spans="1:479" s="116" customFormat="1" x14ac:dyDescent="0.2">
      <c r="A60" s="508"/>
      <c r="B60" s="507">
        <v>15</v>
      </c>
      <c r="C60" s="372"/>
      <c r="D60" s="352"/>
      <c r="E60" s="372">
        <v>11020</v>
      </c>
      <c r="F60" s="352">
        <v>119</v>
      </c>
      <c r="G60" s="372">
        <f t="shared" si="2"/>
        <v>20570</v>
      </c>
      <c r="H60" s="352">
        <f t="shared" si="2"/>
        <v>230</v>
      </c>
      <c r="I60" s="352" t="s">
        <v>182</v>
      </c>
      <c r="J60" s="352" t="s">
        <v>47</v>
      </c>
      <c r="K60" s="210"/>
      <c r="N60" s="234"/>
      <c r="O60" s="234"/>
      <c r="P60" s="234" t="e">
        <f>O60*#REF!</f>
        <v>#REF!</v>
      </c>
    </row>
    <row r="61" spans="1:479" s="116" customFormat="1" x14ac:dyDescent="0.2">
      <c r="A61" s="508"/>
      <c r="B61" s="507">
        <v>15</v>
      </c>
      <c r="C61" s="372"/>
      <c r="D61" s="352"/>
      <c r="E61" s="372">
        <v>20570</v>
      </c>
      <c r="F61" s="352">
        <v>230</v>
      </c>
      <c r="G61" s="372">
        <f t="shared" si="2"/>
        <v>0</v>
      </c>
      <c r="H61" s="352">
        <f t="shared" si="2"/>
        <v>0</v>
      </c>
      <c r="I61" s="352" t="s">
        <v>182</v>
      </c>
      <c r="J61" s="352" t="s">
        <v>47</v>
      </c>
      <c r="K61" s="210"/>
      <c r="N61" s="234"/>
      <c r="O61" s="234"/>
      <c r="P61" s="234" t="e">
        <f>O61*#REF!</f>
        <v>#REF!</v>
      </c>
    </row>
    <row r="62" spans="1:479" s="309" customFormat="1" x14ac:dyDescent="0.2">
      <c r="A62" s="508"/>
      <c r="B62" s="507">
        <v>16</v>
      </c>
      <c r="C62" s="372">
        <v>11750</v>
      </c>
      <c r="D62" s="352">
        <v>129</v>
      </c>
      <c r="E62" s="372"/>
      <c r="F62" s="352"/>
      <c r="G62" s="372">
        <f t="shared" si="2"/>
        <v>11750</v>
      </c>
      <c r="H62" s="352">
        <f t="shared" si="2"/>
        <v>129</v>
      </c>
      <c r="I62" s="352"/>
      <c r="J62" s="352" t="s">
        <v>64</v>
      </c>
      <c r="K62" s="229"/>
      <c r="L62" s="116"/>
      <c r="M62" s="116"/>
      <c r="N62" s="234"/>
      <c r="O62" s="234"/>
      <c r="P62" s="234" t="e">
        <f>O62*#REF!</f>
        <v>#REF!</v>
      </c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6"/>
      <c r="BY62" s="116"/>
      <c r="BZ62" s="116"/>
      <c r="CA62" s="116"/>
      <c r="CB62" s="116"/>
      <c r="CC62" s="116"/>
      <c r="CD62" s="116"/>
      <c r="CE62" s="116"/>
      <c r="CF62" s="116"/>
      <c r="CG62" s="116"/>
      <c r="CH62" s="116"/>
      <c r="CI62" s="116"/>
      <c r="CJ62" s="116"/>
      <c r="CK62" s="116"/>
      <c r="CL62" s="116"/>
      <c r="CM62" s="116"/>
      <c r="CN62" s="116"/>
      <c r="CO62" s="116"/>
      <c r="CP62" s="116"/>
      <c r="CQ62" s="116"/>
      <c r="CR62" s="116"/>
      <c r="CS62" s="116"/>
      <c r="CT62" s="116"/>
      <c r="CU62" s="116"/>
      <c r="CV62" s="116"/>
      <c r="CW62" s="116"/>
      <c r="CX62" s="116"/>
      <c r="CY62" s="116"/>
      <c r="CZ62" s="116"/>
      <c r="DA62" s="116"/>
      <c r="DB62" s="116"/>
      <c r="DC62" s="116"/>
      <c r="DD62" s="116"/>
      <c r="DE62" s="116"/>
      <c r="DF62" s="116"/>
      <c r="DG62" s="116"/>
      <c r="DH62" s="116"/>
      <c r="DI62" s="116"/>
      <c r="DJ62" s="116"/>
      <c r="DK62" s="116"/>
      <c r="DL62" s="116"/>
      <c r="DM62" s="116"/>
      <c r="DN62" s="116"/>
      <c r="DO62" s="116"/>
      <c r="DP62" s="116"/>
      <c r="DQ62" s="116"/>
      <c r="DR62" s="116"/>
      <c r="DS62" s="116"/>
      <c r="DT62" s="116"/>
      <c r="DU62" s="116"/>
      <c r="DV62" s="116"/>
      <c r="DW62" s="116"/>
      <c r="DX62" s="116"/>
      <c r="DY62" s="116"/>
      <c r="DZ62" s="116"/>
      <c r="EA62" s="116"/>
      <c r="EB62" s="116"/>
      <c r="EC62" s="116"/>
      <c r="ED62" s="116"/>
      <c r="EE62" s="116"/>
      <c r="EF62" s="116"/>
      <c r="EG62" s="116"/>
      <c r="EH62" s="116"/>
      <c r="EI62" s="116"/>
      <c r="EJ62" s="116"/>
      <c r="EK62" s="116"/>
      <c r="EL62" s="116"/>
      <c r="EM62" s="116"/>
      <c r="EN62" s="116"/>
      <c r="EO62" s="116"/>
      <c r="EP62" s="116"/>
      <c r="EQ62" s="116"/>
      <c r="ER62" s="116"/>
      <c r="ES62" s="116"/>
      <c r="ET62" s="116"/>
      <c r="EU62" s="116"/>
      <c r="EV62" s="116"/>
      <c r="EW62" s="116"/>
      <c r="EX62" s="116"/>
      <c r="EY62" s="116"/>
      <c r="EZ62" s="116"/>
      <c r="FA62" s="116"/>
      <c r="FB62" s="116"/>
      <c r="FC62" s="116"/>
      <c r="FD62" s="116"/>
      <c r="FE62" s="116"/>
      <c r="FF62" s="116"/>
      <c r="FG62" s="116"/>
      <c r="FH62" s="116"/>
      <c r="FI62" s="116"/>
      <c r="FJ62" s="116"/>
      <c r="FK62" s="116"/>
      <c r="FL62" s="116"/>
      <c r="FM62" s="116"/>
      <c r="FN62" s="116"/>
      <c r="FO62" s="116"/>
      <c r="FP62" s="116"/>
      <c r="FQ62" s="116"/>
      <c r="FR62" s="116"/>
      <c r="FS62" s="116"/>
      <c r="FT62" s="116"/>
      <c r="FU62" s="116"/>
      <c r="FV62" s="116"/>
      <c r="FW62" s="116"/>
      <c r="FX62" s="116"/>
      <c r="FY62" s="116"/>
      <c r="FZ62" s="116"/>
      <c r="GA62" s="116"/>
      <c r="GB62" s="116"/>
      <c r="GC62" s="116"/>
      <c r="GD62" s="116"/>
      <c r="GE62" s="116"/>
      <c r="GF62" s="116"/>
      <c r="GG62" s="116"/>
      <c r="GH62" s="116"/>
      <c r="GI62" s="116"/>
      <c r="GJ62" s="116"/>
      <c r="GK62" s="116"/>
      <c r="GL62" s="116"/>
      <c r="GM62" s="116"/>
      <c r="GN62" s="116"/>
      <c r="GO62" s="116"/>
      <c r="GP62" s="116"/>
      <c r="GQ62" s="116"/>
      <c r="GR62" s="116"/>
      <c r="GS62" s="116"/>
      <c r="GT62" s="116"/>
      <c r="GU62" s="116"/>
      <c r="GV62" s="116"/>
      <c r="GW62" s="116"/>
      <c r="GX62" s="116"/>
      <c r="GY62" s="116"/>
      <c r="GZ62" s="116"/>
      <c r="HA62" s="116"/>
      <c r="HB62" s="116"/>
      <c r="HC62" s="116"/>
      <c r="HD62" s="116"/>
      <c r="HE62" s="116"/>
      <c r="HF62" s="116"/>
      <c r="HG62" s="116"/>
      <c r="HH62" s="116"/>
      <c r="HI62" s="116"/>
      <c r="HJ62" s="116"/>
      <c r="HK62" s="116"/>
      <c r="HL62" s="116"/>
      <c r="HM62" s="116"/>
      <c r="HN62" s="116"/>
      <c r="HO62" s="116"/>
      <c r="HP62" s="116"/>
      <c r="HQ62" s="116"/>
      <c r="HR62" s="116"/>
      <c r="HS62" s="116"/>
      <c r="HT62" s="116"/>
      <c r="HU62" s="116"/>
      <c r="HV62" s="116"/>
      <c r="HW62" s="116"/>
      <c r="HX62" s="116"/>
      <c r="HY62" s="116"/>
      <c r="HZ62" s="116"/>
      <c r="IA62" s="116"/>
      <c r="IB62" s="116"/>
      <c r="IC62" s="116"/>
      <c r="ID62" s="116"/>
      <c r="IE62" s="116"/>
      <c r="IF62" s="116"/>
      <c r="IG62" s="116"/>
      <c r="IH62" s="116"/>
      <c r="II62" s="116"/>
      <c r="IJ62" s="116"/>
      <c r="IK62" s="116"/>
      <c r="IL62" s="116"/>
      <c r="IM62" s="116"/>
      <c r="IN62" s="116"/>
      <c r="IO62" s="116"/>
      <c r="IP62" s="116"/>
      <c r="IQ62" s="116"/>
      <c r="IR62" s="116"/>
      <c r="IS62" s="116"/>
      <c r="IT62" s="116"/>
      <c r="IU62" s="116"/>
      <c r="IV62" s="116"/>
      <c r="IW62" s="116"/>
      <c r="IX62" s="116"/>
      <c r="IY62" s="116"/>
      <c r="IZ62" s="116"/>
      <c r="JA62" s="116"/>
      <c r="JB62" s="116"/>
      <c r="JC62" s="116"/>
      <c r="JD62" s="116"/>
      <c r="JE62" s="116"/>
      <c r="JF62" s="116"/>
      <c r="JG62" s="116"/>
      <c r="JH62" s="116"/>
      <c r="JI62" s="116"/>
      <c r="JJ62" s="116"/>
      <c r="JK62" s="116"/>
      <c r="JL62" s="116"/>
      <c r="JM62" s="116"/>
      <c r="JN62" s="116"/>
      <c r="JO62" s="116"/>
      <c r="JP62" s="116"/>
      <c r="JQ62" s="116"/>
      <c r="JR62" s="116"/>
      <c r="JS62" s="116"/>
      <c r="JT62" s="116"/>
      <c r="JU62" s="116"/>
      <c r="JV62" s="116"/>
      <c r="JW62" s="116"/>
      <c r="JX62" s="116"/>
      <c r="JY62" s="116"/>
      <c r="JZ62" s="116"/>
      <c r="KA62" s="116"/>
      <c r="KB62" s="116"/>
      <c r="KC62" s="116"/>
      <c r="KD62" s="116"/>
      <c r="KE62" s="116"/>
      <c r="KF62" s="116"/>
      <c r="KG62" s="116"/>
      <c r="KH62" s="116"/>
      <c r="KI62" s="116"/>
      <c r="KJ62" s="116"/>
      <c r="KK62" s="116"/>
      <c r="KL62" s="116"/>
      <c r="KM62" s="116"/>
      <c r="KN62" s="116"/>
      <c r="KO62" s="116"/>
      <c r="KP62" s="116"/>
      <c r="KQ62" s="116"/>
      <c r="KR62" s="116"/>
      <c r="KS62" s="116"/>
      <c r="KT62" s="116"/>
      <c r="KU62" s="116"/>
      <c r="KV62" s="116"/>
      <c r="KW62" s="116"/>
      <c r="KX62" s="116"/>
      <c r="KY62" s="116"/>
      <c r="KZ62" s="116"/>
      <c r="LA62" s="116"/>
      <c r="LB62" s="116"/>
      <c r="LC62" s="116"/>
      <c r="LD62" s="116"/>
      <c r="LE62" s="116"/>
      <c r="LF62" s="116"/>
      <c r="LG62" s="116"/>
      <c r="LH62" s="116"/>
      <c r="LI62" s="116"/>
      <c r="LJ62" s="116"/>
      <c r="LK62" s="116"/>
      <c r="LL62" s="116"/>
      <c r="LM62" s="116"/>
      <c r="LN62" s="116"/>
      <c r="LO62" s="116"/>
      <c r="LP62" s="116"/>
      <c r="LQ62" s="116"/>
      <c r="LR62" s="116"/>
      <c r="LS62" s="116"/>
      <c r="LT62" s="116"/>
      <c r="LU62" s="116"/>
      <c r="LV62" s="116"/>
      <c r="LW62" s="116"/>
      <c r="LX62" s="116"/>
      <c r="LY62" s="116"/>
      <c r="LZ62" s="116"/>
      <c r="MA62" s="116"/>
      <c r="MB62" s="116"/>
      <c r="MC62" s="116"/>
      <c r="MD62" s="116"/>
      <c r="ME62" s="116"/>
      <c r="MF62" s="116"/>
      <c r="MG62" s="116"/>
      <c r="MH62" s="116"/>
      <c r="MI62" s="116"/>
      <c r="MJ62" s="116"/>
      <c r="MK62" s="116"/>
      <c r="ML62" s="116"/>
      <c r="MM62" s="116"/>
      <c r="MN62" s="116"/>
      <c r="MO62" s="116"/>
      <c r="MP62" s="116"/>
      <c r="MQ62" s="116"/>
      <c r="MR62" s="116"/>
      <c r="MS62" s="116"/>
      <c r="MT62" s="116"/>
      <c r="MU62" s="116"/>
      <c r="MV62" s="116"/>
      <c r="MW62" s="116"/>
      <c r="MX62" s="116"/>
      <c r="MY62" s="116"/>
      <c r="MZ62" s="116"/>
      <c r="NA62" s="116"/>
      <c r="NB62" s="116"/>
      <c r="NC62" s="116"/>
      <c r="ND62" s="116"/>
      <c r="NE62" s="116"/>
      <c r="NF62" s="116"/>
      <c r="NG62" s="116"/>
      <c r="NH62" s="116"/>
      <c r="NI62" s="116"/>
      <c r="NJ62" s="116"/>
      <c r="NK62" s="116"/>
      <c r="NL62" s="116"/>
      <c r="NM62" s="116"/>
      <c r="NN62" s="116"/>
      <c r="NO62" s="116"/>
      <c r="NP62" s="116"/>
      <c r="NQ62" s="116"/>
      <c r="NR62" s="116"/>
      <c r="NS62" s="116"/>
      <c r="NT62" s="116"/>
      <c r="NU62" s="116"/>
      <c r="NV62" s="116"/>
      <c r="NW62" s="116"/>
      <c r="NX62" s="116"/>
      <c r="NY62" s="116"/>
      <c r="NZ62" s="116"/>
      <c r="OA62" s="116"/>
      <c r="OB62" s="116"/>
      <c r="OC62" s="116"/>
      <c r="OD62" s="116"/>
      <c r="OE62" s="116"/>
      <c r="OF62" s="116"/>
      <c r="OG62" s="116"/>
      <c r="OH62" s="116"/>
      <c r="OI62" s="116"/>
      <c r="OJ62" s="116"/>
      <c r="OK62" s="116"/>
      <c r="OL62" s="116"/>
      <c r="OM62" s="116"/>
      <c r="ON62" s="116"/>
      <c r="OO62" s="116"/>
      <c r="OP62" s="116"/>
      <c r="OQ62" s="116"/>
      <c r="OR62" s="116"/>
      <c r="OS62" s="116"/>
      <c r="OT62" s="116"/>
      <c r="OU62" s="116"/>
      <c r="OV62" s="116"/>
      <c r="OW62" s="116"/>
      <c r="OX62" s="116"/>
      <c r="OY62" s="116"/>
      <c r="OZ62" s="116"/>
      <c r="PA62" s="116"/>
      <c r="PB62" s="116"/>
      <c r="PC62" s="116"/>
      <c r="PD62" s="116"/>
      <c r="PE62" s="116"/>
      <c r="PF62" s="116"/>
      <c r="PG62" s="116"/>
      <c r="PH62" s="116"/>
      <c r="PI62" s="116"/>
      <c r="PJ62" s="116"/>
      <c r="PK62" s="116"/>
      <c r="PL62" s="116"/>
      <c r="PM62" s="116"/>
      <c r="PN62" s="116"/>
      <c r="PO62" s="116"/>
      <c r="PP62" s="116"/>
      <c r="PQ62" s="116"/>
      <c r="PR62" s="116"/>
      <c r="PS62" s="116"/>
      <c r="PT62" s="116"/>
      <c r="PU62" s="116"/>
      <c r="PV62" s="116"/>
      <c r="PW62" s="116"/>
      <c r="PX62" s="116"/>
      <c r="PY62" s="116"/>
      <c r="PZ62" s="116"/>
      <c r="QA62" s="116"/>
      <c r="QB62" s="116"/>
      <c r="QC62" s="116"/>
      <c r="QD62" s="116"/>
      <c r="QE62" s="116"/>
      <c r="QF62" s="116"/>
      <c r="QG62" s="116"/>
      <c r="QH62" s="116"/>
      <c r="QI62" s="116"/>
      <c r="QJ62" s="116"/>
      <c r="QK62" s="116"/>
      <c r="QL62" s="116"/>
      <c r="QM62" s="116"/>
      <c r="QN62" s="116"/>
      <c r="QO62" s="116"/>
      <c r="QP62" s="116"/>
      <c r="QQ62" s="116"/>
      <c r="QR62" s="116"/>
      <c r="QS62" s="116"/>
      <c r="QT62" s="116"/>
      <c r="QU62" s="116"/>
      <c r="QV62" s="116"/>
      <c r="QW62" s="116"/>
      <c r="QX62" s="116"/>
      <c r="QY62" s="116"/>
      <c r="QZ62" s="116"/>
      <c r="RA62" s="116"/>
      <c r="RB62" s="116"/>
      <c r="RC62" s="116"/>
      <c r="RD62" s="116"/>
      <c r="RE62" s="116"/>
      <c r="RF62" s="116"/>
      <c r="RG62" s="116"/>
      <c r="RH62" s="116"/>
      <c r="RI62" s="116"/>
      <c r="RJ62" s="116"/>
      <c r="RK62" s="116"/>
    </row>
    <row r="63" spans="1:479" s="309" customFormat="1" x14ac:dyDescent="0.2">
      <c r="A63" s="508"/>
      <c r="B63" s="507">
        <v>16</v>
      </c>
      <c r="C63" s="372"/>
      <c r="D63" s="352"/>
      <c r="E63" s="372">
        <v>11750</v>
      </c>
      <c r="F63" s="352">
        <v>129</v>
      </c>
      <c r="G63" s="372">
        <f t="shared" si="2"/>
        <v>0</v>
      </c>
      <c r="H63" s="352">
        <f t="shared" si="2"/>
        <v>0</v>
      </c>
      <c r="I63" s="352" t="s">
        <v>202</v>
      </c>
      <c r="J63" s="352" t="s">
        <v>47</v>
      </c>
      <c r="K63" s="229"/>
      <c r="L63" s="116"/>
      <c r="M63" s="116"/>
      <c r="N63" s="234"/>
      <c r="O63" s="234"/>
      <c r="P63" s="234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6"/>
      <c r="BI63" s="116"/>
      <c r="BJ63" s="116"/>
      <c r="BK63" s="116"/>
      <c r="BL63" s="116"/>
      <c r="BM63" s="116"/>
      <c r="BN63" s="116"/>
      <c r="BO63" s="116"/>
      <c r="BP63" s="116"/>
      <c r="BQ63" s="116"/>
      <c r="BR63" s="116"/>
      <c r="BS63" s="116"/>
      <c r="BT63" s="116"/>
      <c r="BU63" s="116"/>
      <c r="BV63" s="116"/>
      <c r="BW63" s="116"/>
      <c r="BX63" s="116"/>
      <c r="BY63" s="116"/>
      <c r="BZ63" s="116"/>
      <c r="CA63" s="116"/>
      <c r="CB63" s="116"/>
      <c r="CC63" s="116"/>
      <c r="CD63" s="116"/>
      <c r="CE63" s="116"/>
      <c r="CF63" s="116"/>
      <c r="CG63" s="116"/>
      <c r="CH63" s="116"/>
      <c r="CI63" s="116"/>
      <c r="CJ63" s="116"/>
      <c r="CK63" s="116"/>
      <c r="CL63" s="116"/>
      <c r="CM63" s="116"/>
      <c r="CN63" s="116"/>
      <c r="CO63" s="116"/>
      <c r="CP63" s="116"/>
      <c r="CQ63" s="116"/>
      <c r="CR63" s="116"/>
      <c r="CS63" s="116"/>
      <c r="CT63" s="116"/>
      <c r="CU63" s="116"/>
      <c r="CV63" s="116"/>
      <c r="CW63" s="116"/>
      <c r="CX63" s="116"/>
      <c r="CY63" s="116"/>
      <c r="CZ63" s="116"/>
      <c r="DA63" s="116"/>
      <c r="DB63" s="116"/>
      <c r="DC63" s="116"/>
      <c r="DD63" s="116"/>
      <c r="DE63" s="116"/>
      <c r="DF63" s="116"/>
      <c r="DG63" s="116"/>
      <c r="DH63" s="116"/>
      <c r="DI63" s="116"/>
      <c r="DJ63" s="116"/>
      <c r="DK63" s="116"/>
      <c r="DL63" s="116"/>
      <c r="DM63" s="116"/>
      <c r="DN63" s="116"/>
      <c r="DO63" s="116"/>
      <c r="DP63" s="116"/>
      <c r="DQ63" s="116"/>
      <c r="DR63" s="116"/>
      <c r="DS63" s="116"/>
      <c r="DT63" s="116"/>
      <c r="DU63" s="116"/>
      <c r="DV63" s="116"/>
      <c r="DW63" s="116"/>
      <c r="DX63" s="116"/>
      <c r="DY63" s="116"/>
      <c r="DZ63" s="116"/>
      <c r="EA63" s="116"/>
      <c r="EB63" s="116"/>
      <c r="EC63" s="116"/>
      <c r="ED63" s="116"/>
      <c r="EE63" s="116"/>
      <c r="EF63" s="116"/>
      <c r="EG63" s="116"/>
      <c r="EH63" s="116"/>
      <c r="EI63" s="116"/>
      <c r="EJ63" s="116"/>
      <c r="EK63" s="116"/>
      <c r="EL63" s="116"/>
      <c r="EM63" s="116"/>
      <c r="EN63" s="116"/>
      <c r="EO63" s="116"/>
      <c r="EP63" s="116"/>
      <c r="EQ63" s="116"/>
      <c r="ER63" s="116"/>
      <c r="ES63" s="116"/>
      <c r="ET63" s="116"/>
      <c r="EU63" s="116"/>
      <c r="EV63" s="116"/>
      <c r="EW63" s="116"/>
      <c r="EX63" s="116"/>
      <c r="EY63" s="116"/>
      <c r="EZ63" s="116"/>
      <c r="FA63" s="116"/>
      <c r="FB63" s="116"/>
      <c r="FC63" s="116"/>
      <c r="FD63" s="116"/>
      <c r="FE63" s="116"/>
      <c r="FF63" s="116"/>
      <c r="FG63" s="116"/>
      <c r="FH63" s="116"/>
      <c r="FI63" s="116"/>
      <c r="FJ63" s="116"/>
      <c r="FK63" s="116"/>
      <c r="FL63" s="116"/>
      <c r="FM63" s="116"/>
      <c r="FN63" s="116"/>
      <c r="FO63" s="116"/>
      <c r="FP63" s="116"/>
      <c r="FQ63" s="116"/>
      <c r="FR63" s="116"/>
      <c r="FS63" s="116"/>
      <c r="FT63" s="116"/>
      <c r="FU63" s="116"/>
      <c r="FV63" s="116"/>
      <c r="FW63" s="116"/>
      <c r="FX63" s="116"/>
      <c r="FY63" s="116"/>
      <c r="FZ63" s="116"/>
      <c r="GA63" s="116"/>
      <c r="GB63" s="116"/>
      <c r="GC63" s="116"/>
      <c r="GD63" s="116"/>
      <c r="GE63" s="116"/>
      <c r="GF63" s="116"/>
      <c r="GG63" s="116"/>
      <c r="GH63" s="116"/>
      <c r="GI63" s="116"/>
      <c r="GJ63" s="116"/>
      <c r="GK63" s="116"/>
      <c r="GL63" s="116"/>
      <c r="GM63" s="116"/>
      <c r="GN63" s="116"/>
      <c r="GO63" s="116"/>
      <c r="GP63" s="116"/>
      <c r="GQ63" s="116"/>
      <c r="GR63" s="116"/>
      <c r="GS63" s="116"/>
      <c r="GT63" s="116"/>
      <c r="GU63" s="116"/>
      <c r="GV63" s="116"/>
      <c r="GW63" s="116"/>
      <c r="GX63" s="116"/>
      <c r="GY63" s="116"/>
      <c r="GZ63" s="116"/>
      <c r="HA63" s="116"/>
      <c r="HB63" s="116"/>
      <c r="HC63" s="116"/>
      <c r="HD63" s="116"/>
      <c r="HE63" s="116"/>
      <c r="HF63" s="116"/>
      <c r="HG63" s="116"/>
      <c r="HH63" s="116"/>
      <c r="HI63" s="116"/>
      <c r="HJ63" s="116"/>
      <c r="HK63" s="116"/>
      <c r="HL63" s="116"/>
      <c r="HM63" s="116"/>
      <c r="HN63" s="116"/>
      <c r="HO63" s="116"/>
      <c r="HP63" s="116"/>
      <c r="HQ63" s="116"/>
      <c r="HR63" s="116"/>
      <c r="HS63" s="116"/>
      <c r="HT63" s="116"/>
      <c r="HU63" s="116"/>
      <c r="HV63" s="116"/>
      <c r="HW63" s="116"/>
      <c r="HX63" s="116"/>
      <c r="HY63" s="116"/>
      <c r="HZ63" s="116"/>
      <c r="IA63" s="116"/>
      <c r="IB63" s="116"/>
      <c r="IC63" s="116"/>
      <c r="ID63" s="116"/>
      <c r="IE63" s="116"/>
      <c r="IF63" s="116"/>
      <c r="IG63" s="116"/>
      <c r="IH63" s="116"/>
      <c r="II63" s="116"/>
      <c r="IJ63" s="116"/>
      <c r="IK63" s="116"/>
      <c r="IL63" s="116"/>
      <c r="IM63" s="116"/>
      <c r="IN63" s="116"/>
      <c r="IO63" s="116"/>
      <c r="IP63" s="116"/>
      <c r="IQ63" s="116"/>
      <c r="IR63" s="116"/>
      <c r="IS63" s="116"/>
      <c r="IT63" s="116"/>
      <c r="IU63" s="116"/>
      <c r="IV63" s="116"/>
      <c r="IW63" s="116"/>
      <c r="IX63" s="116"/>
      <c r="IY63" s="116"/>
      <c r="IZ63" s="116"/>
      <c r="JA63" s="116"/>
      <c r="JB63" s="116"/>
      <c r="JC63" s="116"/>
      <c r="JD63" s="116"/>
      <c r="JE63" s="116"/>
      <c r="JF63" s="116"/>
      <c r="JG63" s="116"/>
      <c r="JH63" s="116"/>
      <c r="JI63" s="116"/>
      <c r="JJ63" s="116"/>
      <c r="JK63" s="116"/>
      <c r="JL63" s="116"/>
      <c r="JM63" s="116"/>
      <c r="JN63" s="116"/>
      <c r="JO63" s="116"/>
      <c r="JP63" s="116"/>
      <c r="JQ63" s="116"/>
      <c r="JR63" s="116"/>
      <c r="JS63" s="116"/>
      <c r="JT63" s="116"/>
      <c r="JU63" s="116"/>
      <c r="JV63" s="116"/>
      <c r="JW63" s="116"/>
      <c r="JX63" s="116"/>
      <c r="JY63" s="116"/>
      <c r="JZ63" s="116"/>
      <c r="KA63" s="116"/>
      <c r="KB63" s="116"/>
      <c r="KC63" s="116"/>
      <c r="KD63" s="116"/>
      <c r="KE63" s="116"/>
      <c r="KF63" s="116"/>
      <c r="KG63" s="116"/>
      <c r="KH63" s="116"/>
      <c r="KI63" s="116"/>
      <c r="KJ63" s="116"/>
      <c r="KK63" s="116"/>
      <c r="KL63" s="116"/>
      <c r="KM63" s="116"/>
      <c r="KN63" s="116"/>
      <c r="KO63" s="116"/>
      <c r="KP63" s="116"/>
      <c r="KQ63" s="116"/>
      <c r="KR63" s="116"/>
      <c r="KS63" s="116"/>
      <c r="KT63" s="116"/>
      <c r="KU63" s="116"/>
      <c r="KV63" s="116"/>
      <c r="KW63" s="116"/>
      <c r="KX63" s="116"/>
      <c r="KY63" s="116"/>
      <c r="KZ63" s="116"/>
      <c r="LA63" s="116"/>
      <c r="LB63" s="116"/>
      <c r="LC63" s="116"/>
      <c r="LD63" s="116"/>
      <c r="LE63" s="116"/>
      <c r="LF63" s="116"/>
      <c r="LG63" s="116"/>
      <c r="LH63" s="116"/>
      <c r="LI63" s="116"/>
      <c r="LJ63" s="116"/>
      <c r="LK63" s="116"/>
      <c r="LL63" s="116"/>
      <c r="LM63" s="116"/>
      <c r="LN63" s="116"/>
      <c r="LO63" s="116"/>
      <c r="LP63" s="116"/>
      <c r="LQ63" s="116"/>
      <c r="LR63" s="116"/>
      <c r="LS63" s="116"/>
      <c r="LT63" s="116"/>
      <c r="LU63" s="116"/>
      <c r="LV63" s="116"/>
      <c r="LW63" s="116"/>
      <c r="LX63" s="116"/>
      <c r="LY63" s="116"/>
      <c r="LZ63" s="116"/>
      <c r="MA63" s="116"/>
      <c r="MB63" s="116"/>
      <c r="MC63" s="116"/>
      <c r="MD63" s="116"/>
      <c r="ME63" s="116"/>
      <c r="MF63" s="116"/>
      <c r="MG63" s="116"/>
      <c r="MH63" s="116"/>
      <c r="MI63" s="116"/>
      <c r="MJ63" s="116"/>
      <c r="MK63" s="116"/>
      <c r="ML63" s="116"/>
      <c r="MM63" s="116"/>
      <c r="MN63" s="116"/>
      <c r="MO63" s="116"/>
      <c r="MP63" s="116"/>
      <c r="MQ63" s="116"/>
      <c r="MR63" s="116"/>
      <c r="MS63" s="116"/>
      <c r="MT63" s="116"/>
      <c r="MU63" s="116"/>
      <c r="MV63" s="116"/>
      <c r="MW63" s="116"/>
      <c r="MX63" s="116"/>
      <c r="MY63" s="116"/>
      <c r="MZ63" s="116"/>
      <c r="NA63" s="116"/>
      <c r="NB63" s="116"/>
      <c r="NC63" s="116"/>
      <c r="ND63" s="116"/>
      <c r="NE63" s="116"/>
      <c r="NF63" s="116"/>
      <c r="NG63" s="116"/>
      <c r="NH63" s="116"/>
      <c r="NI63" s="116"/>
      <c r="NJ63" s="116"/>
      <c r="NK63" s="116"/>
      <c r="NL63" s="116"/>
      <c r="NM63" s="116"/>
      <c r="NN63" s="116"/>
      <c r="NO63" s="116"/>
      <c r="NP63" s="116"/>
      <c r="NQ63" s="116"/>
      <c r="NR63" s="116"/>
      <c r="NS63" s="116"/>
      <c r="NT63" s="116"/>
      <c r="NU63" s="116"/>
      <c r="NV63" s="116"/>
      <c r="NW63" s="116"/>
      <c r="NX63" s="116"/>
      <c r="NY63" s="116"/>
      <c r="NZ63" s="116"/>
      <c r="OA63" s="116"/>
      <c r="OB63" s="116"/>
      <c r="OC63" s="116"/>
      <c r="OD63" s="116"/>
      <c r="OE63" s="116"/>
      <c r="OF63" s="116"/>
      <c r="OG63" s="116"/>
      <c r="OH63" s="116"/>
      <c r="OI63" s="116"/>
      <c r="OJ63" s="116"/>
      <c r="OK63" s="116"/>
      <c r="OL63" s="116"/>
      <c r="OM63" s="116"/>
      <c r="ON63" s="116"/>
      <c r="OO63" s="116"/>
      <c r="OP63" s="116"/>
      <c r="OQ63" s="116"/>
      <c r="OR63" s="116"/>
      <c r="OS63" s="116"/>
      <c r="OT63" s="116"/>
      <c r="OU63" s="116"/>
      <c r="OV63" s="116"/>
      <c r="OW63" s="116"/>
      <c r="OX63" s="116"/>
      <c r="OY63" s="116"/>
      <c r="OZ63" s="116"/>
      <c r="PA63" s="116"/>
      <c r="PB63" s="116"/>
      <c r="PC63" s="116"/>
      <c r="PD63" s="116"/>
      <c r="PE63" s="116"/>
      <c r="PF63" s="116"/>
      <c r="PG63" s="116"/>
      <c r="PH63" s="116"/>
      <c r="PI63" s="116"/>
      <c r="PJ63" s="116"/>
      <c r="PK63" s="116"/>
      <c r="PL63" s="116"/>
      <c r="PM63" s="116"/>
      <c r="PN63" s="116"/>
      <c r="PO63" s="116"/>
      <c r="PP63" s="116"/>
      <c r="PQ63" s="116"/>
      <c r="PR63" s="116"/>
      <c r="PS63" s="116"/>
      <c r="PT63" s="116"/>
      <c r="PU63" s="116"/>
      <c r="PV63" s="116"/>
      <c r="PW63" s="116"/>
      <c r="PX63" s="116"/>
      <c r="PY63" s="116"/>
      <c r="PZ63" s="116"/>
      <c r="QA63" s="116"/>
      <c r="QB63" s="116"/>
      <c r="QC63" s="116"/>
      <c r="QD63" s="116"/>
      <c r="QE63" s="116"/>
      <c r="QF63" s="116"/>
      <c r="QG63" s="116"/>
      <c r="QH63" s="116"/>
      <c r="QI63" s="116"/>
      <c r="QJ63" s="116"/>
      <c r="QK63" s="116"/>
      <c r="QL63" s="116"/>
      <c r="QM63" s="116"/>
      <c r="QN63" s="116"/>
      <c r="QO63" s="116"/>
      <c r="QP63" s="116"/>
      <c r="QQ63" s="116"/>
      <c r="QR63" s="116"/>
      <c r="QS63" s="116"/>
      <c r="QT63" s="116"/>
      <c r="QU63" s="116"/>
      <c r="QV63" s="116"/>
      <c r="QW63" s="116"/>
      <c r="QX63" s="116"/>
      <c r="QY63" s="116"/>
      <c r="QZ63" s="116"/>
      <c r="RA63" s="116"/>
      <c r="RB63" s="116"/>
      <c r="RC63" s="116"/>
      <c r="RD63" s="116"/>
      <c r="RE63" s="116"/>
      <c r="RF63" s="116"/>
      <c r="RG63" s="116"/>
      <c r="RH63" s="116"/>
      <c r="RI63" s="116"/>
      <c r="RJ63" s="116"/>
      <c r="RK63" s="116"/>
    </row>
    <row r="64" spans="1:479" s="309" customFormat="1" x14ac:dyDescent="0.2">
      <c r="A64" s="508"/>
      <c r="B64" s="507">
        <v>17</v>
      </c>
      <c r="C64" s="372">
        <v>11760</v>
      </c>
      <c r="D64" s="352">
        <v>130</v>
      </c>
      <c r="E64" s="372"/>
      <c r="F64" s="352"/>
      <c r="G64" s="372">
        <f t="shared" si="2"/>
        <v>11760</v>
      </c>
      <c r="H64" s="352">
        <f t="shared" si="2"/>
        <v>130</v>
      </c>
      <c r="I64" s="352"/>
      <c r="J64" s="352" t="s">
        <v>64</v>
      </c>
      <c r="K64" s="229"/>
      <c r="L64" s="116"/>
      <c r="M64" s="116"/>
      <c r="N64" s="234"/>
      <c r="O64" s="234"/>
      <c r="P64" s="234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6"/>
      <c r="BW64" s="116"/>
      <c r="BX64" s="116"/>
      <c r="BY64" s="116"/>
      <c r="BZ64" s="116"/>
      <c r="CA64" s="116"/>
      <c r="CB64" s="116"/>
      <c r="CC64" s="116"/>
      <c r="CD64" s="116"/>
      <c r="CE64" s="116"/>
      <c r="CF64" s="116"/>
      <c r="CG64" s="116"/>
      <c r="CH64" s="116"/>
      <c r="CI64" s="116"/>
      <c r="CJ64" s="116"/>
      <c r="CK64" s="116"/>
      <c r="CL64" s="116"/>
      <c r="CM64" s="116"/>
      <c r="CN64" s="116"/>
      <c r="CO64" s="116"/>
      <c r="CP64" s="116"/>
      <c r="CQ64" s="116"/>
      <c r="CR64" s="116"/>
      <c r="CS64" s="116"/>
      <c r="CT64" s="116"/>
      <c r="CU64" s="116"/>
      <c r="CV64" s="116"/>
      <c r="CW64" s="116"/>
      <c r="CX64" s="116"/>
      <c r="CY64" s="116"/>
      <c r="CZ64" s="116"/>
      <c r="DA64" s="116"/>
      <c r="DB64" s="116"/>
      <c r="DC64" s="116"/>
      <c r="DD64" s="116"/>
      <c r="DE64" s="116"/>
      <c r="DF64" s="116"/>
      <c r="DG64" s="116"/>
      <c r="DH64" s="116"/>
      <c r="DI64" s="116"/>
      <c r="DJ64" s="116"/>
      <c r="DK64" s="116"/>
      <c r="DL64" s="116"/>
      <c r="DM64" s="116"/>
      <c r="DN64" s="116"/>
      <c r="DO64" s="116"/>
      <c r="DP64" s="116"/>
      <c r="DQ64" s="116"/>
      <c r="DR64" s="116"/>
      <c r="DS64" s="116"/>
      <c r="DT64" s="116"/>
      <c r="DU64" s="116"/>
      <c r="DV64" s="116"/>
      <c r="DW64" s="116"/>
      <c r="DX64" s="116"/>
      <c r="DY64" s="116"/>
      <c r="DZ64" s="116"/>
      <c r="EA64" s="116"/>
      <c r="EB64" s="116"/>
      <c r="EC64" s="116"/>
      <c r="ED64" s="116"/>
      <c r="EE64" s="116"/>
      <c r="EF64" s="116"/>
      <c r="EG64" s="116"/>
      <c r="EH64" s="116"/>
      <c r="EI64" s="116"/>
      <c r="EJ64" s="116"/>
      <c r="EK64" s="116"/>
      <c r="EL64" s="116"/>
      <c r="EM64" s="116"/>
      <c r="EN64" s="116"/>
      <c r="EO64" s="116"/>
      <c r="EP64" s="116"/>
      <c r="EQ64" s="116"/>
      <c r="ER64" s="116"/>
      <c r="ES64" s="116"/>
      <c r="ET64" s="116"/>
      <c r="EU64" s="116"/>
      <c r="EV64" s="116"/>
      <c r="EW64" s="116"/>
      <c r="EX64" s="116"/>
      <c r="EY64" s="116"/>
      <c r="EZ64" s="116"/>
      <c r="FA64" s="116"/>
      <c r="FB64" s="116"/>
      <c r="FC64" s="116"/>
      <c r="FD64" s="116"/>
      <c r="FE64" s="116"/>
      <c r="FF64" s="116"/>
      <c r="FG64" s="116"/>
      <c r="FH64" s="116"/>
      <c r="FI64" s="116"/>
      <c r="FJ64" s="116"/>
      <c r="FK64" s="116"/>
      <c r="FL64" s="116"/>
      <c r="FM64" s="116"/>
      <c r="FN64" s="116"/>
      <c r="FO64" s="116"/>
      <c r="FP64" s="116"/>
      <c r="FQ64" s="116"/>
      <c r="FR64" s="116"/>
      <c r="FS64" s="116"/>
      <c r="FT64" s="116"/>
      <c r="FU64" s="116"/>
      <c r="FV64" s="116"/>
      <c r="FW64" s="116"/>
      <c r="FX64" s="116"/>
      <c r="FY64" s="116"/>
      <c r="FZ64" s="116"/>
      <c r="GA64" s="116"/>
      <c r="GB64" s="116"/>
      <c r="GC64" s="116"/>
      <c r="GD64" s="116"/>
      <c r="GE64" s="116"/>
      <c r="GF64" s="116"/>
      <c r="GG64" s="116"/>
      <c r="GH64" s="116"/>
      <c r="GI64" s="116"/>
      <c r="GJ64" s="116"/>
      <c r="GK64" s="116"/>
      <c r="GL64" s="116"/>
      <c r="GM64" s="116"/>
      <c r="GN64" s="116"/>
      <c r="GO64" s="116"/>
      <c r="GP64" s="116"/>
      <c r="GQ64" s="116"/>
      <c r="GR64" s="116"/>
      <c r="GS64" s="116"/>
      <c r="GT64" s="116"/>
      <c r="GU64" s="116"/>
      <c r="GV64" s="116"/>
      <c r="GW64" s="116"/>
      <c r="GX64" s="116"/>
      <c r="GY64" s="116"/>
      <c r="GZ64" s="116"/>
      <c r="HA64" s="116"/>
      <c r="HB64" s="116"/>
      <c r="HC64" s="116"/>
      <c r="HD64" s="116"/>
      <c r="HE64" s="116"/>
      <c r="HF64" s="116"/>
      <c r="HG64" s="116"/>
      <c r="HH64" s="116"/>
      <c r="HI64" s="116"/>
      <c r="HJ64" s="116"/>
      <c r="HK64" s="116"/>
      <c r="HL64" s="116"/>
      <c r="HM64" s="116"/>
      <c r="HN64" s="116"/>
      <c r="HO64" s="116"/>
      <c r="HP64" s="116"/>
      <c r="HQ64" s="116"/>
      <c r="HR64" s="116"/>
      <c r="HS64" s="116"/>
      <c r="HT64" s="116"/>
      <c r="HU64" s="116"/>
      <c r="HV64" s="116"/>
      <c r="HW64" s="116"/>
      <c r="HX64" s="116"/>
      <c r="HY64" s="116"/>
      <c r="HZ64" s="116"/>
      <c r="IA64" s="116"/>
      <c r="IB64" s="116"/>
      <c r="IC64" s="116"/>
      <c r="ID64" s="116"/>
      <c r="IE64" s="116"/>
      <c r="IF64" s="116"/>
      <c r="IG64" s="116"/>
      <c r="IH64" s="116"/>
      <c r="II64" s="116"/>
      <c r="IJ64" s="116"/>
      <c r="IK64" s="116"/>
      <c r="IL64" s="116"/>
      <c r="IM64" s="116"/>
      <c r="IN64" s="116"/>
      <c r="IO64" s="116"/>
      <c r="IP64" s="116"/>
      <c r="IQ64" s="116"/>
      <c r="IR64" s="116"/>
      <c r="IS64" s="116"/>
      <c r="IT64" s="116"/>
      <c r="IU64" s="116"/>
      <c r="IV64" s="116"/>
      <c r="IW64" s="116"/>
      <c r="IX64" s="116"/>
      <c r="IY64" s="116"/>
      <c r="IZ64" s="116"/>
      <c r="JA64" s="116"/>
      <c r="JB64" s="116"/>
      <c r="JC64" s="116"/>
      <c r="JD64" s="116"/>
      <c r="JE64" s="116"/>
      <c r="JF64" s="116"/>
      <c r="JG64" s="116"/>
      <c r="JH64" s="116"/>
      <c r="JI64" s="116"/>
      <c r="JJ64" s="116"/>
      <c r="JK64" s="116"/>
      <c r="JL64" s="116"/>
      <c r="JM64" s="116"/>
      <c r="JN64" s="116"/>
      <c r="JO64" s="116"/>
      <c r="JP64" s="116"/>
      <c r="JQ64" s="116"/>
      <c r="JR64" s="116"/>
      <c r="JS64" s="116"/>
      <c r="JT64" s="116"/>
      <c r="JU64" s="116"/>
      <c r="JV64" s="116"/>
      <c r="JW64" s="116"/>
      <c r="JX64" s="116"/>
      <c r="JY64" s="116"/>
      <c r="JZ64" s="116"/>
      <c r="KA64" s="116"/>
      <c r="KB64" s="116"/>
      <c r="KC64" s="116"/>
      <c r="KD64" s="116"/>
      <c r="KE64" s="116"/>
      <c r="KF64" s="116"/>
      <c r="KG64" s="116"/>
      <c r="KH64" s="116"/>
      <c r="KI64" s="116"/>
      <c r="KJ64" s="116"/>
      <c r="KK64" s="116"/>
      <c r="KL64" s="116"/>
      <c r="KM64" s="116"/>
      <c r="KN64" s="116"/>
      <c r="KO64" s="116"/>
      <c r="KP64" s="116"/>
      <c r="KQ64" s="116"/>
      <c r="KR64" s="116"/>
      <c r="KS64" s="116"/>
      <c r="KT64" s="116"/>
      <c r="KU64" s="116"/>
      <c r="KV64" s="116"/>
      <c r="KW64" s="116"/>
      <c r="KX64" s="116"/>
      <c r="KY64" s="116"/>
      <c r="KZ64" s="116"/>
      <c r="LA64" s="116"/>
      <c r="LB64" s="116"/>
      <c r="LC64" s="116"/>
      <c r="LD64" s="116"/>
      <c r="LE64" s="116"/>
      <c r="LF64" s="116"/>
      <c r="LG64" s="116"/>
      <c r="LH64" s="116"/>
      <c r="LI64" s="116"/>
      <c r="LJ64" s="116"/>
      <c r="LK64" s="116"/>
      <c r="LL64" s="116"/>
      <c r="LM64" s="116"/>
      <c r="LN64" s="116"/>
      <c r="LO64" s="116"/>
      <c r="LP64" s="116"/>
      <c r="LQ64" s="116"/>
      <c r="LR64" s="116"/>
      <c r="LS64" s="116"/>
      <c r="LT64" s="116"/>
      <c r="LU64" s="116"/>
      <c r="LV64" s="116"/>
      <c r="LW64" s="116"/>
      <c r="LX64" s="116"/>
      <c r="LY64" s="116"/>
      <c r="LZ64" s="116"/>
      <c r="MA64" s="116"/>
      <c r="MB64" s="116"/>
      <c r="MC64" s="116"/>
      <c r="MD64" s="116"/>
      <c r="ME64" s="116"/>
      <c r="MF64" s="116"/>
      <c r="MG64" s="116"/>
      <c r="MH64" s="116"/>
      <c r="MI64" s="116"/>
      <c r="MJ64" s="116"/>
      <c r="MK64" s="116"/>
      <c r="ML64" s="116"/>
      <c r="MM64" s="116"/>
      <c r="MN64" s="116"/>
      <c r="MO64" s="116"/>
      <c r="MP64" s="116"/>
      <c r="MQ64" s="116"/>
      <c r="MR64" s="116"/>
      <c r="MS64" s="116"/>
      <c r="MT64" s="116"/>
      <c r="MU64" s="116"/>
      <c r="MV64" s="116"/>
      <c r="MW64" s="116"/>
      <c r="MX64" s="116"/>
      <c r="MY64" s="116"/>
      <c r="MZ64" s="116"/>
      <c r="NA64" s="116"/>
      <c r="NB64" s="116"/>
      <c r="NC64" s="116"/>
      <c r="ND64" s="116"/>
      <c r="NE64" s="116"/>
      <c r="NF64" s="116"/>
      <c r="NG64" s="116"/>
      <c r="NH64" s="116"/>
      <c r="NI64" s="116"/>
      <c r="NJ64" s="116"/>
      <c r="NK64" s="116"/>
      <c r="NL64" s="116"/>
      <c r="NM64" s="116"/>
      <c r="NN64" s="116"/>
      <c r="NO64" s="116"/>
      <c r="NP64" s="116"/>
      <c r="NQ64" s="116"/>
      <c r="NR64" s="116"/>
      <c r="NS64" s="116"/>
      <c r="NT64" s="116"/>
      <c r="NU64" s="116"/>
      <c r="NV64" s="116"/>
      <c r="NW64" s="116"/>
      <c r="NX64" s="116"/>
      <c r="NY64" s="116"/>
      <c r="NZ64" s="116"/>
      <c r="OA64" s="116"/>
      <c r="OB64" s="116"/>
      <c r="OC64" s="116"/>
      <c r="OD64" s="116"/>
      <c r="OE64" s="116"/>
      <c r="OF64" s="116"/>
      <c r="OG64" s="116"/>
      <c r="OH64" s="116"/>
      <c r="OI64" s="116"/>
      <c r="OJ64" s="116"/>
      <c r="OK64" s="116"/>
      <c r="OL64" s="116"/>
      <c r="OM64" s="116"/>
      <c r="ON64" s="116"/>
      <c r="OO64" s="116"/>
      <c r="OP64" s="116"/>
      <c r="OQ64" s="116"/>
      <c r="OR64" s="116"/>
      <c r="OS64" s="116"/>
      <c r="OT64" s="116"/>
      <c r="OU64" s="116"/>
      <c r="OV64" s="116"/>
      <c r="OW64" s="116"/>
      <c r="OX64" s="116"/>
      <c r="OY64" s="116"/>
      <c r="OZ64" s="116"/>
      <c r="PA64" s="116"/>
      <c r="PB64" s="116"/>
      <c r="PC64" s="116"/>
      <c r="PD64" s="116"/>
      <c r="PE64" s="116"/>
      <c r="PF64" s="116"/>
      <c r="PG64" s="116"/>
      <c r="PH64" s="116"/>
      <c r="PI64" s="116"/>
      <c r="PJ64" s="116"/>
      <c r="PK64" s="116"/>
      <c r="PL64" s="116"/>
      <c r="PM64" s="116"/>
      <c r="PN64" s="116"/>
      <c r="PO64" s="116"/>
      <c r="PP64" s="116"/>
      <c r="PQ64" s="116"/>
      <c r="PR64" s="116"/>
      <c r="PS64" s="116"/>
      <c r="PT64" s="116"/>
      <c r="PU64" s="116"/>
      <c r="PV64" s="116"/>
      <c r="PW64" s="116"/>
      <c r="PX64" s="116"/>
      <c r="PY64" s="116"/>
      <c r="PZ64" s="116"/>
      <c r="QA64" s="116"/>
      <c r="QB64" s="116"/>
      <c r="QC64" s="116"/>
      <c r="QD64" s="116"/>
      <c r="QE64" s="116"/>
      <c r="QF64" s="116"/>
      <c r="QG64" s="116"/>
      <c r="QH64" s="116"/>
      <c r="QI64" s="116"/>
      <c r="QJ64" s="116"/>
      <c r="QK64" s="116"/>
      <c r="QL64" s="116"/>
      <c r="QM64" s="116"/>
      <c r="QN64" s="116"/>
      <c r="QO64" s="116"/>
      <c r="QP64" s="116"/>
      <c r="QQ64" s="116"/>
      <c r="QR64" s="116"/>
      <c r="QS64" s="116"/>
      <c r="QT64" s="116"/>
      <c r="QU64" s="116"/>
      <c r="QV64" s="116"/>
      <c r="QW64" s="116"/>
      <c r="QX64" s="116"/>
      <c r="QY64" s="116"/>
      <c r="QZ64" s="116"/>
      <c r="RA64" s="116"/>
      <c r="RB64" s="116"/>
      <c r="RC64" s="116"/>
      <c r="RD64" s="116"/>
      <c r="RE64" s="116"/>
      <c r="RF64" s="116"/>
      <c r="RG64" s="116"/>
      <c r="RH64" s="116"/>
      <c r="RI64" s="116"/>
      <c r="RJ64" s="116"/>
      <c r="RK64" s="116"/>
    </row>
    <row r="65" spans="1:479" s="309" customFormat="1" x14ac:dyDescent="0.2">
      <c r="A65" s="508"/>
      <c r="B65" s="507">
        <v>17</v>
      </c>
      <c r="C65" s="372">
        <v>19630</v>
      </c>
      <c r="D65" s="352">
        <v>219</v>
      </c>
      <c r="E65" s="372"/>
      <c r="F65" s="352"/>
      <c r="G65" s="372">
        <f t="shared" si="2"/>
        <v>31390</v>
      </c>
      <c r="H65" s="352">
        <f t="shared" si="2"/>
        <v>349</v>
      </c>
      <c r="I65" s="352"/>
      <c r="J65" s="352" t="s">
        <v>64</v>
      </c>
      <c r="K65" s="210"/>
      <c r="L65" s="116"/>
      <c r="M65" s="116"/>
      <c r="N65" s="234"/>
      <c r="O65" s="234"/>
      <c r="P65" s="234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116"/>
      <c r="BL65" s="116"/>
      <c r="BM65" s="116"/>
      <c r="BN65" s="116"/>
      <c r="BO65" s="116"/>
      <c r="BP65" s="116"/>
      <c r="BQ65" s="116"/>
      <c r="BR65" s="116"/>
      <c r="BS65" s="116"/>
      <c r="BT65" s="116"/>
      <c r="BU65" s="116"/>
      <c r="BV65" s="116"/>
      <c r="BW65" s="116"/>
      <c r="BX65" s="116"/>
      <c r="BY65" s="116"/>
      <c r="BZ65" s="116"/>
      <c r="CA65" s="116"/>
      <c r="CB65" s="116"/>
      <c r="CC65" s="116"/>
      <c r="CD65" s="116"/>
      <c r="CE65" s="116"/>
      <c r="CF65" s="116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  <c r="CQ65" s="116"/>
      <c r="CR65" s="116"/>
      <c r="CS65" s="116"/>
      <c r="CT65" s="116"/>
      <c r="CU65" s="116"/>
      <c r="CV65" s="116"/>
      <c r="CW65" s="116"/>
      <c r="CX65" s="116"/>
      <c r="CY65" s="116"/>
      <c r="CZ65" s="116"/>
      <c r="DA65" s="116"/>
      <c r="DB65" s="116"/>
      <c r="DC65" s="116"/>
      <c r="DD65" s="116"/>
      <c r="DE65" s="116"/>
      <c r="DF65" s="116"/>
      <c r="DG65" s="116"/>
      <c r="DH65" s="116"/>
      <c r="DI65" s="116"/>
      <c r="DJ65" s="116"/>
      <c r="DK65" s="116"/>
      <c r="DL65" s="116"/>
      <c r="DM65" s="116"/>
      <c r="DN65" s="116"/>
      <c r="DO65" s="116"/>
      <c r="DP65" s="116"/>
      <c r="DQ65" s="116"/>
      <c r="DR65" s="116"/>
      <c r="DS65" s="116"/>
      <c r="DT65" s="116"/>
      <c r="DU65" s="116"/>
      <c r="DV65" s="116"/>
      <c r="DW65" s="116"/>
      <c r="DX65" s="116"/>
      <c r="DY65" s="116"/>
      <c r="DZ65" s="116"/>
      <c r="EA65" s="116"/>
      <c r="EB65" s="116"/>
      <c r="EC65" s="116"/>
      <c r="ED65" s="116"/>
      <c r="EE65" s="116"/>
      <c r="EF65" s="116"/>
      <c r="EG65" s="116"/>
      <c r="EH65" s="116"/>
      <c r="EI65" s="116"/>
      <c r="EJ65" s="116"/>
      <c r="EK65" s="116"/>
      <c r="EL65" s="116"/>
      <c r="EM65" s="116"/>
      <c r="EN65" s="116"/>
      <c r="EO65" s="116"/>
      <c r="EP65" s="116"/>
      <c r="EQ65" s="116"/>
      <c r="ER65" s="116"/>
      <c r="ES65" s="116"/>
      <c r="ET65" s="116"/>
      <c r="EU65" s="116"/>
      <c r="EV65" s="116"/>
      <c r="EW65" s="116"/>
      <c r="EX65" s="116"/>
      <c r="EY65" s="116"/>
      <c r="EZ65" s="116"/>
      <c r="FA65" s="116"/>
      <c r="FB65" s="116"/>
      <c r="FC65" s="116"/>
      <c r="FD65" s="116"/>
      <c r="FE65" s="116"/>
      <c r="FF65" s="116"/>
      <c r="FG65" s="116"/>
      <c r="FH65" s="116"/>
      <c r="FI65" s="116"/>
      <c r="FJ65" s="116"/>
      <c r="FK65" s="116"/>
      <c r="FL65" s="116"/>
      <c r="FM65" s="116"/>
      <c r="FN65" s="116"/>
      <c r="FO65" s="116"/>
      <c r="FP65" s="116"/>
      <c r="FQ65" s="116"/>
      <c r="FR65" s="116"/>
      <c r="FS65" s="116"/>
      <c r="FT65" s="116"/>
      <c r="FU65" s="116"/>
      <c r="FV65" s="116"/>
      <c r="FW65" s="116"/>
      <c r="FX65" s="116"/>
      <c r="FY65" s="116"/>
      <c r="FZ65" s="116"/>
      <c r="GA65" s="116"/>
      <c r="GB65" s="116"/>
      <c r="GC65" s="116"/>
      <c r="GD65" s="116"/>
      <c r="GE65" s="116"/>
      <c r="GF65" s="116"/>
      <c r="GG65" s="116"/>
      <c r="GH65" s="116"/>
      <c r="GI65" s="116"/>
      <c r="GJ65" s="116"/>
      <c r="GK65" s="116"/>
      <c r="GL65" s="116"/>
      <c r="GM65" s="116"/>
      <c r="GN65" s="116"/>
      <c r="GO65" s="116"/>
      <c r="GP65" s="116"/>
      <c r="GQ65" s="116"/>
      <c r="GR65" s="116"/>
      <c r="GS65" s="116"/>
      <c r="GT65" s="116"/>
      <c r="GU65" s="116"/>
      <c r="GV65" s="116"/>
      <c r="GW65" s="116"/>
      <c r="GX65" s="116"/>
      <c r="GY65" s="116"/>
      <c r="GZ65" s="116"/>
      <c r="HA65" s="116"/>
      <c r="HB65" s="116"/>
      <c r="HC65" s="116"/>
      <c r="HD65" s="116"/>
      <c r="HE65" s="116"/>
      <c r="HF65" s="116"/>
      <c r="HG65" s="116"/>
      <c r="HH65" s="116"/>
      <c r="HI65" s="116"/>
      <c r="HJ65" s="116"/>
      <c r="HK65" s="116"/>
      <c r="HL65" s="116"/>
      <c r="HM65" s="116"/>
      <c r="HN65" s="116"/>
      <c r="HO65" s="116"/>
      <c r="HP65" s="116"/>
      <c r="HQ65" s="116"/>
      <c r="HR65" s="116"/>
      <c r="HS65" s="116"/>
      <c r="HT65" s="116"/>
      <c r="HU65" s="116"/>
      <c r="HV65" s="116"/>
      <c r="HW65" s="116"/>
      <c r="HX65" s="116"/>
      <c r="HY65" s="116"/>
      <c r="HZ65" s="116"/>
      <c r="IA65" s="116"/>
      <c r="IB65" s="116"/>
      <c r="IC65" s="116"/>
      <c r="ID65" s="116"/>
      <c r="IE65" s="116"/>
      <c r="IF65" s="116"/>
      <c r="IG65" s="116"/>
      <c r="IH65" s="116"/>
      <c r="II65" s="116"/>
      <c r="IJ65" s="116"/>
      <c r="IK65" s="116"/>
      <c r="IL65" s="116"/>
      <c r="IM65" s="116"/>
      <c r="IN65" s="116"/>
      <c r="IO65" s="116"/>
      <c r="IP65" s="116"/>
      <c r="IQ65" s="116"/>
      <c r="IR65" s="116"/>
      <c r="IS65" s="116"/>
      <c r="IT65" s="116"/>
      <c r="IU65" s="116"/>
      <c r="IV65" s="116"/>
      <c r="IW65" s="116"/>
      <c r="IX65" s="116"/>
      <c r="IY65" s="116"/>
      <c r="IZ65" s="116"/>
      <c r="JA65" s="116"/>
      <c r="JB65" s="116"/>
      <c r="JC65" s="116"/>
      <c r="JD65" s="116"/>
      <c r="JE65" s="116"/>
      <c r="JF65" s="116"/>
      <c r="JG65" s="116"/>
      <c r="JH65" s="116"/>
      <c r="JI65" s="116"/>
      <c r="JJ65" s="116"/>
      <c r="JK65" s="116"/>
      <c r="JL65" s="116"/>
      <c r="JM65" s="116"/>
      <c r="JN65" s="116"/>
      <c r="JO65" s="116"/>
      <c r="JP65" s="116"/>
      <c r="JQ65" s="116"/>
      <c r="JR65" s="116"/>
      <c r="JS65" s="116"/>
      <c r="JT65" s="116"/>
      <c r="JU65" s="116"/>
      <c r="JV65" s="116"/>
      <c r="JW65" s="116"/>
      <c r="JX65" s="116"/>
      <c r="JY65" s="116"/>
      <c r="JZ65" s="116"/>
      <c r="KA65" s="116"/>
      <c r="KB65" s="116"/>
      <c r="KC65" s="116"/>
      <c r="KD65" s="116"/>
      <c r="KE65" s="116"/>
      <c r="KF65" s="116"/>
      <c r="KG65" s="116"/>
      <c r="KH65" s="116"/>
      <c r="KI65" s="116"/>
      <c r="KJ65" s="116"/>
      <c r="KK65" s="116"/>
      <c r="KL65" s="116"/>
      <c r="KM65" s="116"/>
      <c r="KN65" s="116"/>
      <c r="KO65" s="116"/>
      <c r="KP65" s="116"/>
      <c r="KQ65" s="116"/>
      <c r="KR65" s="116"/>
      <c r="KS65" s="116"/>
      <c r="KT65" s="116"/>
      <c r="KU65" s="116"/>
      <c r="KV65" s="116"/>
      <c r="KW65" s="116"/>
      <c r="KX65" s="116"/>
      <c r="KY65" s="116"/>
      <c r="KZ65" s="116"/>
      <c r="LA65" s="116"/>
      <c r="LB65" s="116"/>
      <c r="LC65" s="116"/>
      <c r="LD65" s="116"/>
      <c r="LE65" s="116"/>
      <c r="LF65" s="116"/>
      <c r="LG65" s="116"/>
      <c r="LH65" s="116"/>
      <c r="LI65" s="116"/>
      <c r="LJ65" s="116"/>
      <c r="LK65" s="116"/>
      <c r="LL65" s="116"/>
      <c r="LM65" s="116"/>
      <c r="LN65" s="116"/>
      <c r="LO65" s="116"/>
      <c r="LP65" s="116"/>
      <c r="LQ65" s="116"/>
      <c r="LR65" s="116"/>
      <c r="LS65" s="116"/>
      <c r="LT65" s="116"/>
      <c r="LU65" s="116"/>
      <c r="LV65" s="116"/>
      <c r="LW65" s="116"/>
      <c r="LX65" s="116"/>
      <c r="LY65" s="116"/>
      <c r="LZ65" s="116"/>
      <c r="MA65" s="116"/>
      <c r="MB65" s="116"/>
      <c r="MC65" s="116"/>
      <c r="MD65" s="116"/>
      <c r="ME65" s="116"/>
      <c r="MF65" s="116"/>
      <c r="MG65" s="116"/>
      <c r="MH65" s="116"/>
      <c r="MI65" s="116"/>
      <c r="MJ65" s="116"/>
      <c r="MK65" s="116"/>
      <c r="ML65" s="116"/>
      <c r="MM65" s="116"/>
      <c r="MN65" s="116"/>
      <c r="MO65" s="116"/>
      <c r="MP65" s="116"/>
      <c r="MQ65" s="116"/>
      <c r="MR65" s="116"/>
      <c r="MS65" s="116"/>
      <c r="MT65" s="116"/>
      <c r="MU65" s="116"/>
      <c r="MV65" s="116"/>
      <c r="MW65" s="116"/>
      <c r="MX65" s="116"/>
      <c r="MY65" s="116"/>
      <c r="MZ65" s="116"/>
      <c r="NA65" s="116"/>
      <c r="NB65" s="116"/>
      <c r="NC65" s="116"/>
      <c r="ND65" s="116"/>
      <c r="NE65" s="116"/>
      <c r="NF65" s="116"/>
      <c r="NG65" s="116"/>
      <c r="NH65" s="116"/>
      <c r="NI65" s="116"/>
      <c r="NJ65" s="116"/>
      <c r="NK65" s="116"/>
      <c r="NL65" s="116"/>
      <c r="NM65" s="116"/>
      <c r="NN65" s="116"/>
      <c r="NO65" s="116"/>
      <c r="NP65" s="116"/>
      <c r="NQ65" s="116"/>
      <c r="NR65" s="116"/>
      <c r="NS65" s="116"/>
      <c r="NT65" s="116"/>
      <c r="NU65" s="116"/>
      <c r="NV65" s="116"/>
      <c r="NW65" s="116"/>
      <c r="NX65" s="116"/>
      <c r="NY65" s="116"/>
      <c r="NZ65" s="116"/>
      <c r="OA65" s="116"/>
      <c r="OB65" s="116"/>
      <c r="OC65" s="116"/>
      <c r="OD65" s="116"/>
      <c r="OE65" s="116"/>
      <c r="OF65" s="116"/>
      <c r="OG65" s="116"/>
      <c r="OH65" s="116"/>
      <c r="OI65" s="116"/>
      <c r="OJ65" s="116"/>
      <c r="OK65" s="116"/>
      <c r="OL65" s="116"/>
      <c r="OM65" s="116"/>
      <c r="ON65" s="116"/>
      <c r="OO65" s="116"/>
      <c r="OP65" s="116"/>
      <c r="OQ65" s="116"/>
      <c r="OR65" s="116"/>
      <c r="OS65" s="116"/>
      <c r="OT65" s="116"/>
      <c r="OU65" s="116"/>
      <c r="OV65" s="116"/>
      <c r="OW65" s="116"/>
      <c r="OX65" s="116"/>
      <c r="OY65" s="116"/>
      <c r="OZ65" s="116"/>
      <c r="PA65" s="116"/>
      <c r="PB65" s="116"/>
      <c r="PC65" s="116"/>
      <c r="PD65" s="116"/>
      <c r="PE65" s="116"/>
      <c r="PF65" s="116"/>
      <c r="PG65" s="116"/>
      <c r="PH65" s="116"/>
      <c r="PI65" s="116"/>
      <c r="PJ65" s="116"/>
      <c r="PK65" s="116"/>
      <c r="PL65" s="116"/>
      <c r="PM65" s="116"/>
      <c r="PN65" s="116"/>
      <c r="PO65" s="116"/>
      <c r="PP65" s="116"/>
      <c r="PQ65" s="116"/>
      <c r="PR65" s="116"/>
      <c r="PS65" s="116"/>
      <c r="PT65" s="116"/>
      <c r="PU65" s="116"/>
      <c r="PV65" s="116"/>
      <c r="PW65" s="116"/>
      <c r="PX65" s="116"/>
      <c r="PY65" s="116"/>
      <c r="PZ65" s="116"/>
      <c r="QA65" s="116"/>
      <c r="QB65" s="116"/>
      <c r="QC65" s="116"/>
      <c r="QD65" s="116"/>
      <c r="QE65" s="116"/>
      <c r="QF65" s="116"/>
      <c r="QG65" s="116"/>
      <c r="QH65" s="116"/>
      <c r="QI65" s="116"/>
      <c r="QJ65" s="116"/>
      <c r="QK65" s="116"/>
      <c r="QL65" s="116"/>
      <c r="QM65" s="116"/>
      <c r="QN65" s="116"/>
      <c r="QO65" s="116"/>
      <c r="QP65" s="116"/>
      <c r="QQ65" s="116"/>
      <c r="QR65" s="116"/>
      <c r="QS65" s="116"/>
      <c r="QT65" s="116"/>
      <c r="QU65" s="116"/>
      <c r="QV65" s="116"/>
      <c r="QW65" s="116"/>
      <c r="QX65" s="116"/>
      <c r="QY65" s="116"/>
      <c r="QZ65" s="116"/>
      <c r="RA65" s="116"/>
      <c r="RB65" s="116"/>
      <c r="RC65" s="116"/>
      <c r="RD65" s="116"/>
      <c r="RE65" s="116"/>
      <c r="RF65" s="116"/>
      <c r="RG65" s="116"/>
      <c r="RH65" s="116"/>
      <c r="RI65" s="116"/>
      <c r="RJ65" s="116"/>
      <c r="RK65" s="116"/>
    </row>
    <row r="66" spans="1:479" s="309" customFormat="1" x14ac:dyDescent="0.2">
      <c r="A66" s="508"/>
      <c r="B66" s="507">
        <v>17</v>
      </c>
      <c r="C66" s="372"/>
      <c r="D66" s="352"/>
      <c r="E66" s="372">
        <v>11760</v>
      </c>
      <c r="F66" s="352">
        <v>130</v>
      </c>
      <c r="G66" s="372">
        <f t="shared" si="2"/>
        <v>19630</v>
      </c>
      <c r="H66" s="352">
        <f t="shared" si="2"/>
        <v>219</v>
      </c>
      <c r="I66" s="352" t="s">
        <v>232</v>
      </c>
      <c r="J66" s="352" t="s">
        <v>47</v>
      </c>
      <c r="K66" s="210"/>
      <c r="L66" s="116"/>
      <c r="M66" s="116"/>
      <c r="N66" s="234"/>
      <c r="O66" s="234"/>
      <c r="P66" s="234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6"/>
      <c r="BW66" s="116"/>
      <c r="BX66" s="116"/>
      <c r="BY66" s="116"/>
      <c r="BZ66" s="116"/>
      <c r="CA66" s="116"/>
      <c r="CB66" s="116"/>
      <c r="CC66" s="116"/>
      <c r="CD66" s="116"/>
      <c r="CE66" s="116"/>
      <c r="CF66" s="116"/>
      <c r="CG66" s="116"/>
      <c r="CH66" s="116"/>
      <c r="CI66" s="116"/>
      <c r="CJ66" s="116"/>
      <c r="CK66" s="116"/>
      <c r="CL66" s="116"/>
      <c r="CM66" s="116"/>
      <c r="CN66" s="116"/>
      <c r="CO66" s="116"/>
      <c r="CP66" s="116"/>
      <c r="CQ66" s="116"/>
      <c r="CR66" s="116"/>
      <c r="CS66" s="116"/>
      <c r="CT66" s="116"/>
      <c r="CU66" s="116"/>
      <c r="CV66" s="116"/>
      <c r="CW66" s="116"/>
      <c r="CX66" s="116"/>
      <c r="CY66" s="116"/>
      <c r="CZ66" s="116"/>
      <c r="DA66" s="116"/>
      <c r="DB66" s="116"/>
      <c r="DC66" s="116"/>
      <c r="DD66" s="116"/>
      <c r="DE66" s="116"/>
      <c r="DF66" s="116"/>
      <c r="DG66" s="116"/>
      <c r="DH66" s="116"/>
      <c r="DI66" s="116"/>
      <c r="DJ66" s="116"/>
      <c r="DK66" s="116"/>
      <c r="DL66" s="116"/>
      <c r="DM66" s="116"/>
      <c r="DN66" s="116"/>
      <c r="DO66" s="116"/>
      <c r="DP66" s="116"/>
      <c r="DQ66" s="116"/>
      <c r="DR66" s="116"/>
      <c r="DS66" s="116"/>
      <c r="DT66" s="116"/>
      <c r="DU66" s="116"/>
      <c r="DV66" s="116"/>
      <c r="DW66" s="116"/>
      <c r="DX66" s="116"/>
      <c r="DY66" s="116"/>
      <c r="DZ66" s="116"/>
      <c r="EA66" s="116"/>
      <c r="EB66" s="116"/>
      <c r="EC66" s="116"/>
      <c r="ED66" s="116"/>
      <c r="EE66" s="116"/>
      <c r="EF66" s="116"/>
      <c r="EG66" s="116"/>
      <c r="EH66" s="116"/>
      <c r="EI66" s="116"/>
      <c r="EJ66" s="116"/>
      <c r="EK66" s="116"/>
      <c r="EL66" s="116"/>
      <c r="EM66" s="116"/>
      <c r="EN66" s="116"/>
      <c r="EO66" s="116"/>
      <c r="EP66" s="116"/>
      <c r="EQ66" s="116"/>
      <c r="ER66" s="116"/>
      <c r="ES66" s="116"/>
      <c r="ET66" s="116"/>
      <c r="EU66" s="116"/>
      <c r="EV66" s="116"/>
      <c r="EW66" s="116"/>
      <c r="EX66" s="116"/>
      <c r="EY66" s="116"/>
      <c r="EZ66" s="116"/>
      <c r="FA66" s="116"/>
      <c r="FB66" s="116"/>
      <c r="FC66" s="116"/>
      <c r="FD66" s="116"/>
      <c r="FE66" s="116"/>
      <c r="FF66" s="116"/>
      <c r="FG66" s="116"/>
      <c r="FH66" s="116"/>
      <c r="FI66" s="116"/>
      <c r="FJ66" s="116"/>
      <c r="FK66" s="116"/>
      <c r="FL66" s="116"/>
      <c r="FM66" s="116"/>
      <c r="FN66" s="116"/>
      <c r="FO66" s="116"/>
      <c r="FP66" s="116"/>
      <c r="FQ66" s="116"/>
      <c r="FR66" s="116"/>
      <c r="FS66" s="116"/>
      <c r="FT66" s="116"/>
      <c r="FU66" s="116"/>
      <c r="FV66" s="116"/>
      <c r="FW66" s="116"/>
      <c r="FX66" s="116"/>
      <c r="FY66" s="116"/>
      <c r="FZ66" s="116"/>
      <c r="GA66" s="116"/>
      <c r="GB66" s="116"/>
      <c r="GC66" s="116"/>
      <c r="GD66" s="116"/>
      <c r="GE66" s="116"/>
      <c r="GF66" s="116"/>
      <c r="GG66" s="116"/>
      <c r="GH66" s="116"/>
      <c r="GI66" s="116"/>
      <c r="GJ66" s="116"/>
      <c r="GK66" s="116"/>
      <c r="GL66" s="116"/>
      <c r="GM66" s="116"/>
      <c r="GN66" s="116"/>
      <c r="GO66" s="116"/>
      <c r="GP66" s="116"/>
      <c r="GQ66" s="116"/>
      <c r="GR66" s="116"/>
      <c r="GS66" s="116"/>
      <c r="GT66" s="116"/>
      <c r="GU66" s="116"/>
      <c r="GV66" s="116"/>
      <c r="GW66" s="116"/>
      <c r="GX66" s="116"/>
      <c r="GY66" s="116"/>
      <c r="GZ66" s="116"/>
      <c r="HA66" s="116"/>
      <c r="HB66" s="116"/>
      <c r="HC66" s="116"/>
      <c r="HD66" s="116"/>
      <c r="HE66" s="116"/>
      <c r="HF66" s="116"/>
      <c r="HG66" s="116"/>
      <c r="HH66" s="116"/>
      <c r="HI66" s="116"/>
      <c r="HJ66" s="116"/>
      <c r="HK66" s="116"/>
      <c r="HL66" s="116"/>
      <c r="HM66" s="116"/>
      <c r="HN66" s="116"/>
      <c r="HO66" s="116"/>
      <c r="HP66" s="116"/>
      <c r="HQ66" s="116"/>
      <c r="HR66" s="116"/>
      <c r="HS66" s="116"/>
      <c r="HT66" s="116"/>
      <c r="HU66" s="116"/>
      <c r="HV66" s="116"/>
      <c r="HW66" s="116"/>
      <c r="HX66" s="116"/>
      <c r="HY66" s="116"/>
      <c r="HZ66" s="116"/>
      <c r="IA66" s="116"/>
      <c r="IB66" s="116"/>
      <c r="IC66" s="116"/>
      <c r="ID66" s="116"/>
      <c r="IE66" s="116"/>
      <c r="IF66" s="116"/>
      <c r="IG66" s="116"/>
      <c r="IH66" s="116"/>
      <c r="II66" s="116"/>
      <c r="IJ66" s="116"/>
      <c r="IK66" s="116"/>
      <c r="IL66" s="116"/>
      <c r="IM66" s="116"/>
      <c r="IN66" s="116"/>
      <c r="IO66" s="116"/>
      <c r="IP66" s="116"/>
      <c r="IQ66" s="116"/>
      <c r="IR66" s="116"/>
      <c r="IS66" s="116"/>
      <c r="IT66" s="116"/>
      <c r="IU66" s="116"/>
      <c r="IV66" s="116"/>
      <c r="IW66" s="116"/>
      <c r="IX66" s="116"/>
      <c r="IY66" s="116"/>
      <c r="IZ66" s="116"/>
      <c r="JA66" s="116"/>
      <c r="JB66" s="116"/>
      <c r="JC66" s="116"/>
      <c r="JD66" s="116"/>
      <c r="JE66" s="116"/>
      <c r="JF66" s="116"/>
      <c r="JG66" s="116"/>
      <c r="JH66" s="116"/>
      <c r="JI66" s="116"/>
      <c r="JJ66" s="116"/>
      <c r="JK66" s="116"/>
      <c r="JL66" s="116"/>
      <c r="JM66" s="116"/>
      <c r="JN66" s="116"/>
      <c r="JO66" s="116"/>
      <c r="JP66" s="116"/>
      <c r="JQ66" s="116"/>
      <c r="JR66" s="116"/>
      <c r="JS66" s="116"/>
      <c r="JT66" s="116"/>
      <c r="JU66" s="116"/>
      <c r="JV66" s="116"/>
      <c r="JW66" s="116"/>
      <c r="JX66" s="116"/>
      <c r="JY66" s="116"/>
      <c r="JZ66" s="116"/>
      <c r="KA66" s="116"/>
      <c r="KB66" s="116"/>
      <c r="KC66" s="116"/>
      <c r="KD66" s="116"/>
      <c r="KE66" s="116"/>
      <c r="KF66" s="116"/>
      <c r="KG66" s="116"/>
      <c r="KH66" s="116"/>
      <c r="KI66" s="116"/>
      <c r="KJ66" s="116"/>
      <c r="KK66" s="116"/>
      <c r="KL66" s="116"/>
      <c r="KM66" s="116"/>
      <c r="KN66" s="116"/>
      <c r="KO66" s="116"/>
      <c r="KP66" s="116"/>
      <c r="KQ66" s="116"/>
      <c r="KR66" s="116"/>
      <c r="KS66" s="116"/>
      <c r="KT66" s="116"/>
      <c r="KU66" s="116"/>
      <c r="KV66" s="116"/>
      <c r="KW66" s="116"/>
      <c r="KX66" s="116"/>
      <c r="KY66" s="116"/>
      <c r="KZ66" s="116"/>
      <c r="LA66" s="116"/>
      <c r="LB66" s="116"/>
      <c r="LC66" s="116"/>
      <c r="LD66" s="116"/>
      <c r="LE66" s="116"/>
      <c r="LF66" s="116"/>
      <c r="LG66" s="116"/>
      <c r="LH66" s="116"/>
      <c r="LI66" s="116"/>
      <c r="LJ66" s="116"/>
      <c r="LK66" s="116"/>
      <c r="LL66" s="116"/>
      <c r="LM66" s="116"/>
      <c r="LN66" s="116"/>
      <c r="LO66" s="116"/>
      <c r="LP66" s="116"/>
      <c r="LQ66" s="116"/>
      <c r="LR66" s="116"/>
      <c r="LS66" s="116"/>
      <c r="LT66" s="116"/>
      <c r="LU66" s="116"/>
      <c r="LV66" s="116"/>
      <c r="LW66" s="116"/>
      <c r="LX66" s="116"/>
      <c r="LY66" s="116"/>
      <c r="LZ66" s="116"/>
      <c r="MA66" s="116"/>
      <c r="MB66" s="116"/>
      <c r="MC66" s="116"/>
      <c r="MD66" s="116"/>
      <c r="ME66" s="116"/>
      <c r="MF66" s="116"/>
      <c r="MG66" s="116"/>
      <c r="MH66" s="116"/>
      <c r="MI66" s="116"/>
      <c r="MJ66" s="116"/>
      <c r="MK66" s="116"/>
      <c r="ML66" s="116"/>
      <c r="MM66" s="116"/>
      <c r="MN66" s="116"/>
      <c r="MO66" s="116"/>
      <c r="MP66" s="116"/>
      <c r="MQ66" s="116"/>
      <c r="MR66" s="116"/>
      <c r="MS66" s="116"/>
      <c r="MT66" s="116"/>
      <c r="MU66" s="116"/>
      <c r="MV66" s="116"/>
      <c r="MW66" s="116"/>
      <c r="MX66" s="116"/>
      <c r="MY66" s="116"/>
      <c r="MZ66" s="116"/>
      <c r="NA66" s="116"/>
      <c r="NB66" s="116"/>
      <c r="NC66" s="116"/>
      <c r="ND66" s="116"/>
      <c r="NE66" s="116"/>
      <c r="NF66" s="116"/>
      <c r="NG66" s="116"/>
      <c r="NH66" s="116"/>
      <c r="NI66" s="116"/>
      <c r="NJ66" s="116"/>
      <c r="NK66" s="116"/>
      <c r="NL66" s="116"/>
      <c r="NM66" s="116"/>
      <c r="NN66" s="116"/>
      <c r="NO66" s="116"/>
      <c r="NP66" s="116"/>
      <c r="NQ66" s="116"/>
      <c r="NR66" s="116"/>
      <c r="NS66" s="116"/>
      <c r="NT66" s="116"/>
      <c r="NU66" s="116"/>
      <c r="NV66" s="116"/>
      <c r="NW66" s="116"/>
      <c r="NX66" s="116"/>
      <c r="NY66" s="116"/>
      <c r="NZ66" s="116"/>
      <c r="OA66" s="116"/>
      <c r="OB66" s="116"/>
      <c r="OC66" s="116"/>
      <c r="OD66" s="116"/>
      <c r="OE66" s="116"/>
      <c r="OF66" s="116"/>
      <c r="OG66" s="116"/>
      <c r="OH66" s="116"/>
      <c r="OI66" s="116"/>
      <c r="OJ66" s="116"/>
      <c r="OK66" s="116"/>
      <c r="OL66" s="116"/>
      <c r="OM66" s="116"/>
      <c r="ON66" s="116"/>
      <c r="OO66" s="116"/>
      <c r="OP66" s="116"/>
      <c r="OQ66" s="116"/>
      <c r="OR66" s="116"/>
      <c r="OS66" s="116"/>
      <c r="OT66" s="116"/>
      <c r="OU66" s="116"/>
      <c r="OV66" s="116"/>
      <c r="OW66" s="116"/>
      <c r="OX66" s="116"/>
      <c r="OY66" s="116"/>
      <c r="OZ66" s="116"/>
      <c r="PA66" s="116"/>
      <c r="PB66" s="116"/>
      <c r="PC66" s="116"/>
      <c r="PD66" s="116"/>
      <c r="PE66" s="116"/>
      <c r="PF66" s="116"/>
      <c r="PG66" s="116"/>
      <c r="PH66" s="116"/>
      <c r="PI66" s="116"/>
      <c r="PJ66" s="116"/>
      <c r="PK66" s="116"/>
      <c r="PL66" s="116"/>
      <c r="PM66" s="116"/>
      <c r="PN66" s="116"/>
      <c r="PO66" s="116"/>
      <c r="PP66" s="116"/>
      <c r="PQ66" s="116"/>
      <c r="PR66" s="116"/>
      <c r="PS66" s="116"/>
      <c r="PT66" s="116"/>
      <c r="PU66" s="116"/>
      <c r="PV66" s="116"/>
      <c r="PW66" s="116"/>
      <c r="PX66" s="116"/>
      <c r="PY66" s="116"/>
      <c r="PZ66" s="116"/>
      <c r="QA66" s="116"/>
      <c r="QB66" s="116"/>
      <c r="QC66" s="116"/>
      <c r="QD66" s="116"/>
      <c r="QE66" s="116"/>
      <c r="QF66" s="116"/>
      <c r="QG66" s="116"/>
      <c r="QH66" s="116"/>
      <c r="QI66" s="116"/>
      <c r="QJ66" s="116"/>
      <c r="QK66" s="116"/>
      <c r="QL66" s="116"/>
      <c r="QM66" s="116"/>
      <c r="QN66" s="116"/>
      <c r="QO66" s="116"/>
      <c r="QP66" s="116"/>
      <c r="QQ66" s="116"/>
      <c r="QR66" s="116"/>
      <c r="QS66" s="116"/>
      <c r="QT66" s="116"/>
      <c r="QU66" s="116"/>
      <c r="QV66" s="116"/>
      <c r="QW66" s="116"/>
      <c r="QX66" s="116"/>
      <c r="QY66" s="116"/>
      <c r="QZ66" s="116"/>
      <c r="RA66" s="116"/>
      <c r="RB66" s="116"/>
      <c r="RC66" s="116"/>
      <c r="RD66" s="116"/>
      <c r="RE66" s="116"/>
      <c r="RF66" s="116"/>
      <c r="RG66" s="116"/>
      <c r="RH66" s="116"/>
      <c r="RI66" s="116"/>
      <c r="RJ66" s="116"/>
      <c r="RK66" s="116"/>
    </row>
    <row r="67" spans="1:479" s="309" customFormat="1" x14ac:dyDescent="0.2">
      <c r="A67" s="508"/>
      <c r="B67" s="507">
        <v>17</v>
      </c>
      <c r="C67" s="372"/>
      <c r="D67" s="352"/>
      <c r="E67" s="372">
        <v>19630</v>
      </c>
      <c r="F67" s="352">
        <v>219</v>
      </c>
      <c r="G67" s="372">
        <f t="shared" si="2"/>
        <v>0</v>
      </c>
      <c r="H67" s="352">
        <f t="shared" si="2"/>
        <v>0</v>
      </c>
      <c r="I67" s="352" t="s">
        <v>232</v>
      </c>
      <c r="J67" s="352" t="s">
        <v>47</v>
      </c>
      <c r="K67" s="229"/>
      <c r="L67" s="210"/>
      <c r="M67" s="116"/>
      <c r="N67" s="234"/>
      <c r="O67" s="234"/>
      <c r="P67" s="234" t="e">
        <f>O67*#REF!</f>
        <v>#REF!</v>
      </c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6"/>
      <c r="BB67" s="116"/>
      <c r="BC67" s="116"/>
      <c r="BD67" s="116"/>
      <c r="BE67" s="116"/>
      <c r="BF67" s="116"/>
      <c r="BG67" s="116"/>
      <c r="BH67" s="116"/>
      <c r="BI67" s="116"/>
      <c r="BJ67" s="116"/>
      <c r="BK67" s="116"/>
      <c r="BL67" s="116"/>
      <c r="BM67" s="116"/>
      <c r="BN67" s="116"/>
      <c r="BO67" s="116"/>
      <c r="BP67" s="116"/>
      <c r="BQ67" s="116"/>
      <c r="BR67" s="116"/>
      <c r="BS67" s="116"/>
      <c r="BT67" s="116"/>
      <c r="BU67" s="116"/>
      <c r="BV67" s="116"/>
      <c r="BW67" s="116"/>
      <c r="BX67" s="116"/>
      <c r="BY67" s="116"/>
      <c r="BZ67" s="116"/>
      <c r="CA67" s="116"/>
      <c r="CB67" s="116"/>
      <c r="CC67" s="116"/>
      <c r="CD67" s="116"/>
      <c r="CE67" s="116"/>
      <c r="CF67" s="116"/>
      <c r="CG67" s="116"/>
      <c r="CH67" s="116"/>
      <c r="CI67" s="116"/>
      <c r="CJ67" s="116"/>
      <c r="CK67" s="116"/>
      <c r="CL67" s="116"/>
      <c r="CM67" s="116"/>
      <c r="CN67" s="116"/>
      <c r="CO67" s="116"/>
      <c r="CP67" s="116"/>
      <c r="CQ67" s="116"/>
      <c r="CR67" s="116"/>
      <c r="CS67" s="116"/>
      <c r="CT67" s="116"/>
      <c r="CU67" s="116"/>
      <c r="CV67" s="116"/>
      <c r="CW67" s="116"/>
      <c r="CX67" s="116"/>
      <c r="CY67" s="116"/>
      <c r="CZ67" s="116"/>
      <c r="DA67" s="116"/>
      <c r="DB67" s="116"/>
      <c r="DC67" s="116"/>
      <c r="DD67" s="116"/>
      <c r="DE67" s="116"/>
      <c r="DF67" s="116"/>
      <c r="DG67" s="116"/>
      <c r="DH67" s="116"/>
      <c r="DI67" s="116"/>
      <c r="DJ67" s="116"/>
      <c r="DK67" s="116"/>
      <c r="DL67" s="116"/>
      <c r="DM67" s="116"/>
      <c r="DN67" s="116"/>
      <c r="DO67" s="116"/>
      <c r="DP67" s="116"/>
      <c r="DQ67" s="116"/>
      <c r="DR67" s="116"/>
      <c r="DS67" s="116"/>
      <c r="DT67" s="116"/>
      <c r="DU67" s="116"/>
      <c r="DV67" s="116"/>
      <c r="DW67" s="116"/>
      <c r="DX67" s="116"/>
      <c r="DY67" s="116"/>
      <c r="DZ67" s="116"/>
      <c r="EA67" s="116"/>
      <c r="EB67" s="116"/>
      <c r="EC67" s="116"/>
      <c r="ED67" s="116"/>
      <c r="EE67" s="116"/>
      <c r="EF67" s="116"/>
      <c r="EG67" s="116"/>
      <c r="EH67" s="116"/>
      <c r="EI67" s="116"/>
      <c r="EJ67" s="116"/>
      <c r="EK67" s="116"/>
      <c r="EL67" s="116"/>
      <c r="EM67" s="116"/>
      <c r="EN67" s="116"/>
      <c r="EO67" s="116"/>
      <c r="EP67" s="116"/>
      <c r="EQ67" s="116"/>
      <c r="ER67" s="116"/>
      <c r="ES67" s="116"/>
      <c r="ET67" s="116"/>
      <c r="EU67" s="116"/>
      <c r="EV67" s="116"/>
      <c r="EW67" s="116"/>
      <c r="EX67" s="116"/>
      <c r="EY67" s="116"/>
      <c r="EZ67" s="116"/>
      <c r="FA67" s="116"/>
      <c r="FB67" s="116"/>
      <c r="FC67" s="116"/>
      <c r="FD67" s="116"/>
      <c r="FE67" s="116"/>
      <c r="FF67" s="116"/>
      <c r="FG67" s="116"/>
      <c r="FH67" s="116"/>
      <c r="FI67" s="116"/>
      <c r="FJ67" s="116"/>
      <c r="FK67" s="116"/>
      <c r="FL67" s="116"/>
      <c r="FM67" s="116"/>
      <c r="FN67" s="116"/>
      <c r="FO67" s="116"/>
      <c r="FP67" s="116"/>
      <c r="FQ67" s="116"/>
      <c r="FR67" s="116"/>
      <c r="FS67" s="116"/>
      <c r="FT67" s="116"/>
      <c r="FU67" s="116"/>
      <c r="FV67" s="116"/>
      <c r="FW67" s="116"/>
      <c r="FX67" s="116"/>
      <c r="FY67" s="116"/>
      <c r="FZ67" s="116"/>
      <c r="GA67" s="116"/>
      <c r="GB67" s="116"/>
      <c r="GC67" s="116"/>
      <c r="GD67" s="116"/>
      <c r="GE67" s="116"/>
      <c r="GF67" s="116"/>
      <c r="GG67" s="116"/>
      <c r="GH67" s="116"/>
      <c r="GI67" s="116"/>
      <c r="GJ67" s="116"/>
      <c r="GK67" s="116"/>
      <c r="GL67" s="116"/>
      <c r="GM67" s="116"/>
      <c r="GN67" s="116"/>
      <c r="GO67" s="116"/>
      <c r="GP67" s="116"/>
      <c r="GQ67" s="116"/>
      <c r="GR67" s="116"/>
      <c r="GS67" s="116"/>
      <c r="GT67" s="116"/>
      <c r="GU67" s="116"/>
      <c r="GV67" s="116"/>
      <c r="GW67" s="116"/>
      <c r="GX67" s="116"/>
      <c r="GY67" s="116"/>
      <c r="GZ67" s="116"/>
      <c r="HA67" s="116"/>
      <c r="HB67" s="116"/>
      <c r="HC67" s="116"/>
      <c r="HD67" s="116"/>
      <c r="HE67" s="116"/>
      <c r="HF67" s="116"/>
      <c r="HG67" s="116"/>
      <c r="HH67" s="116"/>
      <c r="HI67" s="116"/>
      <c r="HJ67" s="116"/>
      <c r="HK67" s="116"/>
      <c r="HL67" s="116"/>
      <c r="HM67" s="116"/>
      <c r="HN67" s="116"/>
      <c r="HO67" s="116"/>
      <c r="HP67" s="116"/>
      <c r="HQ67" s="116"/>
      <c r="HR67" s="116"/>
      <c r="HS67" s="116"/>
      <c r="HT67" s="116"/>
      <c r="HU67" s="116"/>
      <c r="HV67" s="116"/>
      <c r="HW67" s="116"/>
      <c r="HX67" s="116"/>
      <c r="HY67" s="116"/>
      <c r="HZ67" s="116"/>
      <c r="IA67" s="116"/>
      <c r="IB67" s="116"/>
      <c r="IC67" s="116"/>
      <c r="ID67" s="116"/>
      <c r="IE67" s="116"/>
      <c r="IF67" s="116"/>
      <c r="IG67" s="116"/>
      <c r="IH67" s="116"/>
      <c r="II67" s="116"/>
      <c r="IJ67" s="116"/>
      <c r="IK67" s="116"/>
      <c r="IL67" s="116"/>
      <c r="IM67" s="116"/>
      <c r="IN67" s="116"/>
      <c r="IO67" s="116"/>
      <c r="IP67" s="116"/>
      <c r="IQ67" s="116"/>
      <c r="IR67" s="116"/>
      <c r="IS67" s="116"/>
      <c r="IT67" s="116"/>
      <c r="IU67" s="116"/>
      <c r="IV67" s="116"/>
      <c r="IW67" s="116"/>
      <c r="IX67" s="116"/>
      <c r="IY67" s="116"/>
      <c r="IZ67" s="116"/>
      <c r="JA67" s="116"/>
      <c r="JB67" s="116"/>
      <c r="JC67" s="116"/>
      <c r="JD67" s="116"/>
      <c r="JE67" s="116"/>
      <c r="JF67" s="116"/>
      <c r="JG67" s="116"/>
      <c r="JH67" s="116"/>
      <c r="JI67" s="116"/>
      <c r="JJ67" s="116"/>
      <c r="JK67" s="116"/>
      <c r="JL67" s="116"/>
      <c r="JM67" s="116"/>
      <c r="JN67" s="116"/>
      <c r="JO67" s="116"/>
      <c r="JP67" s="116"/>
      <c r="JQ67" s="116"/>
      <c r="JR67" s="116"/>
      <c r="JS67" s="116"/>
      <c r="JT67" s="116"/>
      <c r="JU67" s="116"/>
      <c r="JV67" s="116"/>
      <c r="JW67" s="116"/>
      <c r="JX67" s="116"/>
      <c r="JY67" s="116"/>
      <c r="JZ67" s="116"/>
      <c r="KA67" s="116"/>
      <c r="KB67" s="116"/>
      <c r="KC67" s="116"/>
      <c r="KD67" s="116"/>
      <c r="KE67" s="116"/>
      <c r="KF67" s="116"/>
      <c r="KG67" s="116"/>
      <c r="KH67" s="116"/>
      <c r="KI67" s="116"/>
      <c r="KJ67" s="116"/>
      <c r="KK67" s="116"/>
      <c r="KL67" s="116"/>
      <c r="KM67" s="116"/>
      <c r="KN67" s="116"/>
      <c r="KO67" s="116"/>
      <c r="KP67" s="116"/>
      <c r="KQ67" s="116"/>
      <c r="KR67" s="116"/>
      <c r="KS67" s="116"/>
      <c r="KT67" s="116"/>
      <c r="KU67" s="116"/>
      <c r="KV67" s="116"/>
      <c r="KW67" s="116"/>
      <c r="KX67" s="116"/>
      <c r="KY67" s="116"/>
      <c r="KZ67" s="116"/>
      <c r="LA67" s="116"/>
      <c r="LB67" s="116"/>
      <c r="LC67" s="116"/>
      <c r="LD67" s="116"/>
      <c r="LE67" s="116"/>
      <c r="LF67" s="116"/>
      <c r="LG67" s="116"/>
      <c r="LH67" s="116"/>
      <c r="LI67" s="116"/>
      <c r="LJ67" s="116"/>
      <c r="LK67" s="116"/>
      <c r="LL67" s="116"/>
      <c r="LM67" s="116"/>
      <c r="LN67" s="116"/>
      <c r="LO67" s="116"/>
      <c r="LP67" s="116"/>
      <c r="LQ67" s="116"/>
      <c r="LR67" s="116"/>
      <c r="LS67" s="116"/>
      <c r="LT67" s="116"/>
      <c r="LU67" s="116"/>
      <c r="LV67" s="116"/>
      <c r="LW67" s="116"/>
      <c r="LX67" s="116"/>
      <c r="LY67" s="116"/>
      <c r="LZ67" s="116"/>
      <c r="MA67" s="116"/>
      <c r="MB67" s="116"/>
      <c r="MC67" s="116"/>
      <c r="MD67" s="116"/>
      <c r="ME67" s="116"/>
      <c r="MF67" s="116"/>
      <c r="MG67" s="116"/>
      <c r="MH67" s="116"/>
      <c r="MI67" s="116"/>
      <c r="MJ67" s="116"/>
      <c r="MK67" s="116"/>
      <c r="ML67" s="116"/>
      <c r="MM67" s="116"/>
      <c r="MN67" s="116"/>
      <c r="MO67" s="116"/>
      <c r="MP67" s="116"/>
      <c r="MQ67" s="116"/>
      <c r="MR67" s="116"/>
      <c r="MS67" s="116"/>
      <c r="MT67" s="116"/>
      <c r="MU67" s="116"/>
      <c r="MV67" s="116"/>
      <c r="MW67" s="116"/>
      <c r="MX67" s="116"/>
      <c r="MY67" s="116"/>
      <c r="MZ67" s="116"/>
      <c r="NA67" s="116"/>
      <c r="NB67" s="116"/>
      <c r="NC67" s="116"/>
      <c r="ND67" s="116"/>
      <c r="NE67" s="116"/>
      <c r="NF67" s="116"/>
      <c r="NG67" s="116"/>
      <c r="NH67" s="116"/>
      <c r="NI67" s="116"/>
      <c r="NJ67" s="116"/>
      <c r="NK67" s="116"/>
      <c r="NL67" s="116"/>
      <c r="NM67" s="116"/>
      <c r="NN67" s="116"/>
      <c r="NO67" s="116"/>
      <c r="NP67" s="116"/>
      <c r="NQ67" s="116"/>
      <c r="NR67" s="116"/>
      <c r="NS67" s="116"/>
      <c r="NT67" s="116"/>
      <c r="NU67" s="116"/>
      <c r="NV67" s="116"/>
      <c r="NW67" s="116"/>
      <c r="NX67" s="116"/>
      <c r="NY67" s="116"/>
      <c r="NZ67" s="116"/>
      <c r="OA67" s="116"/>
      <c r="OB67" s="116"/>
      <c r="OC67" s="116"/>
      <c r="OD67" s="116"/>
      <c r="OE67" s="116"/>
      <c r="OF67" s="116"/>
      <c r="OG67" s="116"/>
      <c r="OH67" s="116"/>
      <c r="OI67" s="116"/>
      <c r="OJ67" s="116"/>
      <c r="OK67" s="116"/>
      <c r="OL67" s="116"/>
      <c r="OM67" s="116"/>
      <c r="ON67" s="116"/>
      <c r="OO67" s="116"/>
      <c r="OP67" s="116"/>
      <c r="OQ67" s="116"/>
      <c r="OR67" s="116"/>
      <c r="OS67" s="116"/>
      <c r="OT67" s="116"/>
      <c r="OU67" s="116"/>
      <c r="OV67" s="116"/>
      <c r="OW67" s="116"/>
      <c r="OX67" s="116"/>
      <c r="OY67" s="116"/>
      <c r="OZ67" s="116"/>
      <c r="PA67" s="116"/>
      <c r="PB67" s="116"/>
      <c r="PC67" s="116"/>
      <c r="PD67" s="116"/>
      <c r="PE67" s="116"/>
      <c r="PF67" s="116"/>
      <c r="PG67" s="116"/>
      <c r="PH67" s="116"/>
      <c r="PI67" s="116"/>
      <c r="PJ67" s="116"/>
      <c r="PK67" s="116"/>
      <c r="PL67" s="116"/>
      <c r="PM67" s="116"/>
      <c r="PN67" s="116"/>
      <c r="PO67" s="116"/>
      <c r="PP67" s="116"/>
      <c r="PQ67" s="116"/>
      <c r="PR67" s="116"/>
      <c r="PS67" s="116"/>
      <c r="PT67" s="116"/>
      <c r="PU67" s="116"/>
      <c r="PV67" s="116"/>
      <c r="PW67" s="116"/>
      <c r="PX67" s="116"/>
      <c r="PY67" s="116"/>
      <c r="PZ67" s="116"/>
      <c r="QA67" s="116"/>
      <c r="QB67" s="116"/>
      <c r="QC67" s="116"/>
      <c r="QD67" s="116"/>
      <c r="QE67" s="116"/>
      <c r="QF67" s="116"/>
      <c r="QG67" s="116"/>
      <c r="QH67" s="116"/>
      <c r="QI67" s="116"/>
      <c r="QJ67" s="116"/>
      <c r="QK67" s="116"/>
      <c r="QL67" s="116"/>
      <c r="QM67" s="116"/>
      <c r="QN67" s="116"/>
      <c r="QO67" s="116"/>
      <c r="QP67" s="116"/>
      <c r="QQ67" s="116"/>
      <c r="QR67" s="116"/>
      <c r="QS67" s="116"/>
      <c r="QT67" s="116"/>
      <c r="QU67" s="116"/>
      <c r="QV67" s="116"/>
      <c r="QW67" s="116"/>
      <c r="QX67" s="116"/>
      <c r="QY67" s="116"/>
      <c r="QZ67" s="116"/>
      <c r="RA67" s="116"/>
      <c r="RB67" s="116"/>
      <c r="RC67" s="116"/>
      <c r="RD67" s="116"/>
      <c r="RE67" s="116"/>
      <c r="RF67" s="116"/>
      <c r="RG67" s="116"/>
      <c r="RH67" s="116"/>
      <c r="RI67" s="116"/>
      <c r="RJ67" s="116"/>
      <c r="RK67" s="116"/>
    </row>
    <row r="68" spans="1:479" s="309" customFormat="1" x14ac:dyDescent="0.2">
      <c r="A68" s="508"/>
      <c r="B68" s="510">
        <v>18</v>
      </c>
      <c r="C68" s="509">
        <v>10820</v>
      </c>
      <c r="D68" s="508">
        <v>115</v>
      </c>
      <c r="E68" s="509"/>
      <c r="F68" s="508"/>
      <c r="G68" s="509">
        <f t="shared" si="2"/>
        <v>10820</v>
      </c>
      <c r="H68" s="508">
        <f t="shared" si="2"/>
        <v>115</v>
      </c>
      <c r="I68" s="508"/>
      <c r="J68" s="508" t="s">
        <v>64</v>
      </c>
      <c r="K68" s="210"/>
      <c r="L68" s="116"/>
      <c r="M68" s="116"/>
      <c r="N68" s="234"/>
      <c r="O68" s="234"/>
      <c r="P68" s="234" t="e">
        <f>O68*#REF!</f>
        <v>#REF!</v>
      </c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116"/>
      <c r="BD68" s="116"/>
      <c r="BE68" s="116"/>
      <c r="BF68" s="116"/>
      <c r="BG68" s="116"/>
      <c r="BH68" s="116"/>
      <c r="BI68" s="116"/>
      <c r="BJ68" s="116"/>
      <c r="BK68" s="116"/>
      <c r="BL68" s="116"/>
      <c r="BM68" s="116"/>
      <c r="BN68" s="116"/>
      <c r="BO68" s="116"/>
      <c r="BP68" s="116"/>
      <c r="BQ68" s="116"/>
      <c r="BR68" s="116"/>
      <c r="BS68" s="116"/>
      <c r="BT68" s="116"/>
      <c r="BU68" s="116"/>
      <c r="BV68" s="116"/>
      <c r="BW68" s="116"/>
      <c r="BX68" s="116"/>
      <c r="BY68" s="116"/>
      <c r="BZ68" s="116"/>
      <c r="CA68" s="116"/>
      <c r="CB68" s="116"/>
      <c r="CC68" s="116"/>
      <c r="CD68" s="116"/>
      <c r="CE68" s="116"/>
      <c r="CF68" s="116"/>
      <c r="CG68" s="116"/>
      <c r="CH68" s="116"/>
      <c r="CI68" s="116"/>
      <c r="CJ68" s="116"/>
      <c r="CK68" s="116"/>
      <c r="CL68" s="116"/>
      <c r="CM68" s="116"/>
      <c r="CN68" s="116"/>
      <c r="CO68" s="116"/>
      <c r="CP68" s="116"/>
      <c r="CQ68" s="116"/>
      <c r="CR68" s="116"/>
      <c r="CS68" s="116"/>
      <c r="CT68" s="116"/>
      <c r="CU68" s="116"/>
      <c r="CV68" s="116"/>
      <c r="CW68" s="116"/>
      <c r="CX68" s="116"/>
      <c r="CY68" s="116"/>
      <c r="CZ68" s="116"/>
      <c r="DA68" s="116"/>
      <c r="DB68" s="116"/>
      <c r="DC68" s="116"/>
      <c r="DD68" s="116"/>
      <c r="DE68" s="116"/>
      <c r="DF68" s="116"/>
      <c r="DG68" s="116"/>
      <c r="DH68" s="116"/>
      <c r="DI68" s="116"/>
      <c r="DJ68" s="116"/>
      <c r="DK68" s="116"/>
      <c r="DL68" s="116"/>
      <c r="DM68" s="116"/>
      <c r="DN68" s="116"/>
      <c r="DO68" s="116"/>
      <c r="DP68" s="116"/>
      <c r="DQ68" s="116"/>
      <c r="DR68" s="116"/>
      <c r="DS68" s="116"/>
      <c r="DT68" s="116"/>
      <c r="DU68" s="116"/>
      <c r="DV68" s="116"/>
      <c r="DW68" s="116"/>
      <c r="DX68" s="116"/>
      <c r="DY68" s="116"/>
      <c r="DZ68" s="116"/>
      <c r="EA68" s="116"/>
      <c r="EB68" s="116"/>
      <c r="EC68" s="116"/>
      <c r="ED68" s="116"/>
      <c r="EE68" s="116"/>
      <c r="EF68" s="116"/>
      <c r="EG68" s="116"/>
      <c r="EH68" s="116"/>
      <c r="EI68" s="116"/>
      <c r="EJ68" s="116"/>
      <c r="EK68" s="116"/>
      <c r="EL68" s="116"/>
      <c r="EM68" s="116"/>
      <c r="EN68" s="116"/>
      <c r="EO68" s="116"/>
      <c r="EP68" s="116"/>
      <c r="EQ68" s="116"/>
      <c r="ER68" s="116"/>
      <c r="ES68" s="116"/>
      <c r="ET68" s="116"/>
      <c r="EU68" s="116"/>
      <c r="EV68" s="116"/>
      <c r="EW68" s="116"/>
      <c r="EX68" s="116"/>
      <c r="EY68" s="116"/>
      <c r="EZ68" s="116"/>
      <c r="FA68" s="116"/>
      <c r="FB68" s="116"/>
      <c r="FC68" s="116"/>
      <c r="FD68" s="116"/>
      <c r="FE68" s="116"/>
      <c r="FF68" s="116"/>
      <c r="FG68" s="116"/>
      <c r="FH68" s="116"/>
      <c r="FI68" s="116"/>
      <c r="FJ68" s="116"/>
      <c r="FK68" s="116"/>
      <c r="FL68" s="116"/>
      <c r="FM68" s="116"/>
      <c r="FN68" s="116"/>
      <c r="FO68" s="116"/>
      <c r="FP68" s="116"/>
      <c r="FQ68" s="116"/>
      <c r="FR68" s="116"/>
      <c r="FS68" s="116"/>
      <c r="FT68" s="116"/>
      <c r="FU68" s="116"/>
      <c r="FV68" s="116"/>
      <c r="FW68" s="116"/>
      <c r="FX68" s="116"/>
      <c r="FY68" s="116"/>
      <c r="FZ68" s="116"/>
      <c r="GA68" s="116"/>
      <c r="GB68" s="116"/>
      <c r="GC68" s="116"/>
      <c r="GD68" s="116"/>
      <c r="GE68" s="116"/>
      <c r="GF68" s="116"/>
      <c r="GG68" s="116"/>
      <c r="GH68" s="116"/>
      <c r="GI68" s="116"/>
      <c r="GJ68" s="116"/>
      <c r="GK68" s="116"/>
      <c r="GL68" s="116"/>
      <c r="GM68" s="116"/>
      <c r="GN68" s="116"/>
      <c r="GO68" s="116"/>
      <c r="GP68" s="116"/>
      <c r="GQ68" s="116"/>
      <c r="GR68" s="116"/>
      <c r="GS68" s="116"/>
      <c r="GT68" s="116"/>
      <c r="GU68" s="116"/>
      <c r="GV68" s="116"/>
      <c r="GW68" s="116"/>
      <c r="GX68" s="116"/>
      <c r="GY68" s="116"/>
      <c r="GZ68" s="116"/>
      <c r="HA68" s="116"/>
      <c r="HB68" s="116"/>
      <c r="HC68" s="116"/>
      <c r="HD68" s="116"/>
      <c r="HE68" s="116"/>
      <c r="HF68" s="116"/>
      <c r="HG68" s="116"/>
      <c r="HH68" s="116"/>
      <c r="HI68" s="116"/>
      <c r="HJ68" s="116"/>
      <c r="HK68" s="116"/>
      <c r="HL68" s="116"/>
      <c r="HM68" s="116"/>
      <c r="HN68" s="116"/>
      <c r="HO68" s="116"/>
      <c r="HP68" s="116"/>
      <c r="HQ68" s="116"/>
      <c r="HR68" s="116"/>
      <c r="HS68" s="116"/>
      <c r="HT68" s="116"/>
      <c r="HU68" s="116"/>
      <c r="HV68" s="116"/>
      <c r="HW68" s="116"/>
      <c r="HX68" s="116"/>
      <c r="HY68" s="116"/>
      <c r="HZ68" s="116"/>
      <c r="IA68" s="116"/>
      <c r="IB68" s="116"/>
      <c r="IC68" s="116"/>
      <c r="ID68" s="116"/>
      <c r="IE68" s="116"/>
      <c r="IF68" s="116"/>
      <c r="IG68" s="116"/>
      <c r="IH68" s="116"/>
      <c r="II68" s="116"/>
      <c r="IJ68" s="116"/>
      <c r="IK68" s="116"/>
      <c r="IL68" s="116"/>
      <c r="IM68" s="116"/>
      <c r="IN68" s="116"/>
      <c r="IO68" s="116"/>
      <c r="IP68" s="116"/>
      <c r="IQ68" s="116"/>
      <c r="IR68" s="116"/>
      <c r="IS68" s="116"/>
      <c r="IT68" s="116"/>
      <c r="IU68" s="116"/>
      <c r="IV68" s="116"/>
      <c r="IW68" s="116"/>
      <c r="IX68" s="116"/>
      <c r="IY68" s="116"/>
      <c r="IZ68" s="116"/>
      <c r="JA68" s="116"/>
      <c r="JB68" s="116"/>
      <c r="JC68" s="116"/>
      <c r="JD68" s="116"/>
      <c r="JE68" s="116"/>
      <c r="JF68" s="116"/>
      <c r="JG68" s="116"/>
      <c r="JH68" s="116"/>
      <c r="JI68" s="116"/>
      <c r="JJ68" s="116"/>
      <c r="JK68" s="116"/>
      <c r="JL68" s="116"/>
      <c r="JM68" s="116"/>
      <c r="JN68" s="116"/>
      <c r="JO68" s="116"/>
      <c r="JP68" s="116"/>
      <c r="JQ68" s="116"/>
      <c r="JR68" s="116"/>
      <c r="JS68" s="116"/>
      <c r="JT68" s="116"/>
      <c r="JU68" s="116"/>
      <c r="JV68" s="116"/>
      <c r="JW68" s="116"/>
      <c r="JX68" s="116"/>
      <c r="JY68" s="116"/>
      <c r="JZ68" s="116"/>
      <c r="KA68" s="116"/>
      <c r="KB68" s="116"/>
      <c r="KC68" s="116"/>
      <c r="KD68" s="116"/>
      <c r="KE68" s="116"/>
      <c r="KF68" s="116"/>
      <c r="KG68" s="116"/>
      <c r="KH68" s="116"/>
      <c r="KI68" s="116"/>
      <c r="KJ68" s="116"/>
      <c r="KK68" s="116"/>
      <c r="KL68" s="116"/>
      <c r="KM68" s="116"/>
      <c r="KN68" s="116"/>
      <c r="KO68" s="116"/>
      <c r="KP68" s="116"/>
      <c r="KQ68" s="116"/>
      <c r="KR68" s="116"/>
      <c r="KS68" s="116"/>
      <c r="KT68" s="116"/>
      <c r="KU68" s="116"/>
      <c r="KV68" s="116"/>
      <c r="KW68" s="116"/>
      <c r="KX68" s="116"/>
      <c r="KY68" s="116"/>
      <c r="KZ68" s="116"/>
      <c r="LA68" s="116"/>
      <c r="LB68" s="116"/>
      <c r="LC68" s="116"/>
      <c r="LD68" s="116"/>
      <c r="LE68" s="116"/>
      <c r="LF68" s="116"/>
      <c r="LG68" s="116"/>
      <c r="LH68" s="116"/>
      <c r="LI68" s="116"/>
      <c r="LJ68" s="116"/>
      <c r="LK68" s="116"/>
      <c r="LL68" s="116"/>
      <c r="LM68" s="116"/>
      <c r="LN68" s="116"/>
      <c r="LO68" s="116"/>
      <c r="LP68" s="116"/>
      <c r="LQ68" s="116"/>
      <c r="LR68" s="116"/>
      <c r="LS68" s="116"/>
      <c r="LT68" s="116"/>
      <c r="LU68" s="116"/>
      <c r="LV68" s="116"/>
      <c r="LW68" s="116"/>
      <c r="LX68" s="116"/>
      <c r="LY68" s="116"/>
      <c r="LZ68" s="116"/>
      <c r="MA68" s="116"/>
      <c r="MB68" s="116"/>
      <c r="MC68" s="116"/>
      <c r="MD68" s="116"/>
      <c r="ME68" s="116"/>
      <c r="MF68" s="116"/>
      <c r="MG68" s="116"/>
      <c r="MH68" s="116"/>
      <c r="MI68" s="116"/>
      <c r="MJ68" s="116"/>
      <c r="MK68" s="116"/>
      <c r="ML68" s="116"/>
      <c r="MM68" s="116"/>
      <c r="MN68" s="116"/>
      <c r="MO68" s="116"/>
      <c r="MP68" s="116"/>
      <c r="MQ68" s="116"/>
      <c r="MR68" s="116"/>
      <c r="MS68" s="116"/>
      <c r="MT68" s="116"/>
      <c r="MU68" s="116"/>
      <c r="MV68" s="116"/>
      <c r="MW68" s="116"/>
      <c r="MX68" s="116"/>
      <c r="MY68" s="116"/>
      <c r="MZ68" s="116"/>
      <c r="NA68" s="116"/>
      <c r="NB68" s="116"/>
      <c r="NC68" s="116"/>
      <c r="ND68" s="116"/>
      <c r="NE68" s="116"/>
      <c r="NF68" s="116"/>
      <c r="NG68" s="116"/>
      <c r="NH68" s="116"/>
      <c r="NI68" s="116"/>
      <c r="NJ68" s="116"/>
      <c r="NK68" s="116"/>
      <c r="NL68" s="116"/>
      <c r="NM68" s="116"/>
      <c r="NN68" s="116"/>
      <c r="NO68" s="116"/>
      <c r="NP68" s="116"/>
      <c r="NQ68" s="116"/>
      <c r="NR68" s="116"/>
      <c r="NS68" s="116"/>
      <c r="NT68" s="116"/>
      <c r="NU68" s="116"/>
      <c r="NV68" s="116"/>
      <c r="NW68" s="116"/>
      <c r="NX68" s="116"/>
      <c r="NY68" s="116"/>
      <c r="NZ68" s="116"/>
      <c r="OA68" s="116"/>
      <c r="OB68" s="116"/>
      <c r="OC68" s="116"/>
      <c r="OD68" s="116"/>
      <c r="OE68" s="116"/>
      <c r="OF68" s="116"/>
      <c r="OG68" s="116"/>
      <c r="OH68" s="116"/>
      <c r="OI68" s="116"/>
      <c r="OJ68" s="116"/>
      <c r="OK68" s="116"/>
      <c r="OL68" s="116"/>
      <c r="OM68" s="116"/>
      <c r="ON68" s="116"/>
      <c r="OO68" s="116"/>
      <c r="OP68" s="116"/>
      <c r="OQ68" s="116"/>
      <c r="OR68" s="116"/>
      <c r="OS68" s="116"/>
      <c r="OT68" s="116"/>
      <c r="OU68" s="116"/>
      <c r="OV68" s="116"/>
      <c r="OW68" s="116"/>
      <c r="OX68" s="116"/>
      <c r="OY68" s="116"/>
      <c r="OZ68" s="116"/>
      <c r="PA68" s="116"/>
      <c r="PB68" s="116"/>
      <c r="PC68" s="116"/>
      <c r="PD68" s="116"/>
      <c r="PE68" s="116"/>
      <c r="PF68" s="116"/>
      <c r="PG68" s="116"/>
      <c r="PH68" s="116"/>
      <c r="PI68" s="116"/>
      <c r="PJ68" s="116"/>
      <c r="PK68" s="116"/>
      <c r="PL68" s="116"/>
      <c r="PM68" s="116"/>
      <c r="PN68" s="116"/>
      <c r="PO68" s="116"/>
      <c r="PP68" s="116"/>
      <c r="PQ68" s="116"/>
      <c r="PR68" s="116"/>
      <c r="PS68" s="116"/>
      <c r="PT68" s="116"/>
      <c r="PU68" s="116"/>
      <c r="PV68" s="116"/>
      <c r="PW68" s="116"/>
      <c r="PX68" s="116"/>
      <c r="PY68" s="116"/>
      <c r="PZ68" s="116"/>
      <c r="QA68" s="116"/>
      <c r="QB68" s="116"/>
      <c r="QC68" s="116"/>
      <c r="QD68" s="116"/>
      <c r="QE68" s="116"/>
      <c r="QF68" s="116"/>
      <c r="QG68" s="116"/>
      <c r="QH68" s="116"/>
      <c r="QI68" s="116"/>
      <c r="QJ68" s="116"/>
      <c r="QK68" s="116"/>
      <c r="QL68" s="116"/>
      <c r="QM68" s="116"/>
      <c r="QN68" s="116"/>
      <c r="QO68" s="116"/>
      <c r="QP68" s="116"/>
      <c r="QQ68" s="116"/>
      <c r="QR68" s="116"/>
      <c r="QS68" s="116"/>
      <c r="QT68" s="116"/>
      <c r="QU68" s="116"/>
      <c r="QV68" s="116"/>
      <c r="QW68" s="116"/>
      <c r="QX68" s="116"/>
      <c r="QY68" s="116"/>
      <c r="QZ68" s="116"/>
      <c r="RA68" s="116"/>
      <c r="RB68" s="116"/>
      <c r="RC68" s="116"/>
      <c r="RD68" s="116"/>
      <c r="RE68" s="116"/>
      <c r="RF68" s="116"/>
      <c r="RG68" s="116"/>
      <c r="RH68" s="116"/>
      <c r="RI68" s="116"/>
      <c r="RJ68" s="116"/>
      <c r="RK68" s="116"/>
    </row>
    <row r="69" spans="1:479" s="309" customFormat="1" x14ac:dyDescent="0.2">
      <c r="A69" s="508"/>
      <c r="B69" s="510">
        <v>18</v>
      </c>
      <c r="C69" s="509">
        <v>22320</v>
      </c>
      <c r="D69" s="508">
        <v>250</v>
      </c>
      <c r="E69" s="509"/>
      <c r="F69" s="508"/>
      <c r="G69" s="509">
        <f t="shared" si="2"/>
        <v>33140</v>
      </c>
      <c r="H69" s="508">
        <f t="shared" si="2"/>
        <v>365</v>
      </c>
      <c r="I69" s="508"/>
      <c r="J69" s="508" t="s">
        <v>64</v>
      </c>
      <c r="K69" s="210"/>
      <c r="L69" s="116"/>
      <c r="M69" s="116"/>
      <c r="N69" s="234"/>
      <c r="O69" s="234"/>
      <c r="P69" s="234" t="e">
        <f>O69*#REF!</f>
        <v>#REF!</v>
      </c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  <c r="BD69" s="116"/>
      <c r="BE69" s="116"/>
      <c r="BF69" s="116"/>
      <c r="BG69" s="116"/>
      <c r="BH69" s="116"/>
      <c r="BI69" s="116"/>
      <c r="BJ69" s="116"/>
      <c r="BK69" s="116"/>
      <c r="BL69" s="116"/>
      <c r="BM69" s="116"/>
      <c r="BN69" s="116"/>
      <c r="BO69" s="116"/>
      <c r="BP69" s="116"/>
      <c r="BQ69" s="116"/>
      <c r="BR69" s="116"/>
      <c r="BS69" s="116"/>
      <c r="BT69" s="116"/>
      <c r="BU69" s="116"/>
      <c r="BV69" s="116"/>
      <c r="BW69" s="116"/>
      <c r="BX69" s="116"/>
      <c r="BY69" s="116"/>
      <c r="BZ69" s="116"/>
      <c r="CA69" s="116"/>
      <c r="CB69" s="116"/>
      <c r="CC69" s="116"/>
      <c r="CD69" s="116"/>
      <c r="CE69" s="116"/>
      <c r="CF69" s="116"/>
      <c r="CG69" s="116"/>
      <c r="CH69" s="116"/>
      <c r="CI69" s="116"/>
      <c r="CJ69" s="116"/>
      <c r="CK69" s="116"/>
      <c r="CL69" s="116"/>
      <c r="CM69" s="116"/>
      <c r="CN69" s="116"/>
      <c r="CO69" s="116"/>
      <c r="CP69" s="116"/>
      <c r="CQ69" s="116"/>
      <c r="CR69" s="116"/>
      <c r="CS69" s="116"/>
      <c r="CT69" s="116"/>
      <c r="CU69" s="116"/>
      <c r="CV69" s="116"/>
      <c r="CW69" s="116"/>
      <c r="CX69" s="116"/>
      <c r="CY69" s="116"/>
      <c r="CZ69" s="116"/>
      <c r="DA69" s="116"/>
      <c r="DB69" s="116"/>
      <c r="DC69" s="116"/>
      <c r="DD69" s="116"/>
      <c r="DE69" s="116"/>
      <c r="DF69" s="116"/>
      <c r="DG69" s="116"/>
      <c r="DH69" s="116"/>
      <c r="DI69" s="116"/>
      <c r="DJ69" s="116"/>
      <c r="DK69" s="116"/>
      <c r="DL69" s="116"/>
      <c r="DM69" s="116"/>
      <c r="DN69" s="116"/>
      <c r="DO69" s="116"/>
      <c r="DP69" s="116"/>
      <c r="DQ69" s="116"/>
      <c r="DR69" s="116"/>
      <c r="DS69" s="116"/>
      <c r="DT69" s="116"/>
      <c r="DU69" s="116"/>
      <c r="DV69" s="116"/>
      <c r="DW69" s="116"/>
      <c r="DX69" s="116"/>
      <c r="DY69" s="116"/>
      <c r="DZ69" s="116"/>
      <c r="EA69" s="116"/>
      <c r="EB69" s="116"/>
      <c r="EC69" s="116"/>
      <c r="ED69" s="116"/>
      <c r="EE69" s="116"/>
      <c r="EF69" s="116"/>
      <c r="EG69" s="116"/>
      <c r="EH69" s="116"/>
      <c r="EI69" s="116"/>
      <c r="EJ69" s="116"/>
      <c r="EK69" s="116"/>
      <c r="EL69" s="116"/>
      <c r="EM69" s="116"/>
      <c r="EN69" s="116"/>
      <c r="EO69" s="116"/>
      <c r="EP69" s="116"/>
      <c r="EQ69" s="116"/>
      <c r="ER69" s="116"/>
      <c r="ES69" s="116"/>
      <c r="ET69" s="116"/>
      <c r="EU69" s="116"/>
      <c r="EV69" s="116"/>
      <c r="EW69" s="116"/>
      <c r="EX69" s="116"/>
      <c r="EY69" s="116"/>
      <c r="EZ69" s="116"/>
      <c r="FA69" s="116"/>
      <c r="FB69" s="116"/>
      <c r="FC69" s="116"/>
      <c r="FD69" s="116"/>
      <c r="FE69" s="116"/>
      <c r="FF69" s="116"/>
      <c r="FG69" s="116"/>
      <c r="FH69" s="116"/>
      <c r="FI69" s="116"/>
      <c r="FJ69" s="116"/>
      <c r="FK69" s="116"/>
      <c r="FL69" s="116"/>
      <c r="FM69" s="116"/>
      <c r="FN69" s="116"/>
      <c r="FO69" s="116"/>
      <c r="FP69" s="116"/>
      <c r="FQ69" s="116"/>
      <c r="FR69" s="116"/>
      <c r="FS69" s="116"/>
      <c r="FT69" s="116"/>
      <c r="FU69" s="116"/>
      <c r="FV69" s="116"/>
      <c r="FW69" s="116"/>
      <c r="FX69" s="116"/>
      <c r="FY69" s="116"/>
      <c r="FZ69" s="116"/>
      <c r="GA69" s="116"/>
      <c r="GB69" s="116"/>
      <c r="GC69" s="116"/>
      <c r="GD69" s="116"/>
      <c r="GE69" s="116"/>
      <c r="GF69" s="116"/>
      <c r="GG69" s="116"/>
      <c r="GH69" s="116"/>
      <c r="GI69" s="116"/>
      <c r="GJ69" s="116"/>
      <c r="GK69" s="116"/>
      <c r="GL69" s="116"/>
      <c r="GM69" s="116"/>
      <c r="GN69" s="116"/>
      <c r="GO69" s="116"/>
      <c r="GP69" s="116"/>
      <c r="GQ69" s="116"/>
      <c r="GR69" s="116"/>
      <c r="GS69" s="116"/>
      <c r="GT69" s="116"/>
      <c r="GU69" s="116"/>
      <c r="GV69" s="116"/>
      <c r="GW69" s="116"/>
      <c r="GX69" s="116"/>
      <c r="GY69" s="116"/>
      <c r="GZ69" s="116"/>
      <c r="HA69" s="116"/>
      <c r="HB69" s="116"/>
      <c r="HC69" s="116"/>
      <c r="HD69" s="116"/>
      <c r="HE69" s="116"/>
      <c r="HF69" s="116"/>
      <c r="HG69" s="116"/>
      <c r="HH69" s="116"/>
      <c r="HI69" s="116"/>
      <c r="HJ69" s="116"/>
      <c r="HK69" s="116"/>
      <c r="HL69" s="116"/>
      <c r="HM69" s="116"/>
      <c r="HN69" s="116"/>
      <c r="HO69" s="116"/>
      <c r="HP69" s="116"/>
      <c r="HQ69" s="116"/>
      <c r="HR69" s="116"/>
      <c r="HS69" s="116"/>
      <c r="HT69" s="116"/>
      <c r="HU69" s="116"/>
      <c r="HV69" s="116"/>
      <c r="HW69" s="116"/>
      <c r="HX69" s="116"/>
      <c r="HY69" s="116"/>
      <c r="HZ69" s="116"/>
      <c r="IA69" s="116"/>
      <c r="IB69" s="116"/>
      <c r="IC69" s="116"/>
      <c r="ID69" s="116"/>
      <c r="IE69" s="116"/>
      <c r="IF69" s="116"/>
      <c r="IG69" s="116"/>
      <c r="IH69" s="116"/>
      <c r="II69" s="116"/>
      <c r="IJ69" s="116"/>
      <c r="IK69" s="116"/>
      <c r="IL69" s="116"/>
      <c r="IM69" s="116"/>
      <c r="IN69" s="116"/>
      <c r="IO69" s="116"/>
      <c r="IP69" s="116"/>
      <c r="IQ69" s="116"/>
      <c r="IR69" s="116"/>
      <c r="IS69" s="116"/>
      <c r="IT69" s="116"/>
      <c r="IU69" s="116"/>
      <c r="IV69" s="116"/>
      <c r="IW69" s="116"/>
      <c r="IX69" s="116"/>
      <c r="IY69" s="116"/>
      <c r="IZ69" s="116"/>
      <c r="JA69" s="116"/>
      <c r="JB69" s="116"/>
      <c r="JC69" s="116"/>
      <c r="JD69" s="116"/>
      <c r="JE69" s="116"/>
      <c r="JF69" s="116"/>
      <c r="JG69" s="116"/>
      <c r="JH69" s="116"/>
      <c r="JI69" s="116"/>
      <c r="JJ69" s="116"/>
      <c r="JK69" s="116"/>
      <c r="JL69" s="116"/>
      <c r="JM69" s="116"/>
      <c r="JN69" s="116"/>
      <c r="JO69" s="116"/>
      <c r="JP69" s="116"/>
      <c r="JQ69" s="116"/>
      <c r="JR69" s="116"/>
      <c r="JS69" s="116"/>
      <c r="JT69" s="116"/>
      <c r="JU69" s="116"/>
      <c r="JV69" s="116"/>
      <c r="JW69" s="116"/>
      <c r="JX69" s="116"/>
      <c r="JY69" s="116"/>
      <c r="JZ69" s="116"/>
      <c r="KA69" s="116"/>
      <c r="KB69" s="116"/>
      <c r="KC69" s="116"/>
      <c r="KD69" s="116"/>
      <c r="KE69" s="116"/>
      <c r="KF69" s="116"/>
      <c r="KG69" s="116"/>
      <c r="KH69" s="116"/>
      <c r="KI69" s="116"/>
      <c r="KJ69" s="116"/>
      <c r="KK69" s="116"/>
      <c r="KL69" s="116"/>
      <c r="KM69" s="116"/>
      <c r="KN69" s="116"/>
      <c r="KO69" s="116"/>
      <c r="KP69" s="116"/>
      <c r="KQ69" s="116"/>
      <c r="KR69" s="116"/>
      <c r="KS69" s="116"/>
      <c r="KT69" s="116"/>
      <c r="KU69" s="116"/>
      <c r="KV69" s="116"/>
      <c r="KW69" s="116"/>
      <c r="KX69" s="116"/>
      <c r="KY69" s="116"/>
      <c r="KZ69" s="116"/>
      <c r="LA69" s="116"/>
      <c r="LB69" s="116"/>
      <c r="LC69" s="116"/>
      <c r="LD69" s="116"/>
      <c r="LE69" s="116"/>
      <c r="LF69" s="116"/>
      <c r="LG69" s="116"/>
      <c r="LH69" s="116"/>
      <c r="LI69" s="116"/>
      <c r="LJ69" s="116"/>
      <c r="LK69" s="116"/>
      <c r="LL69" s="116"/>
      <c r="LM69" s="116"/>
      <c r="LN69" s="116"/>
      <c r="LO69" s="116"/>
      <c r="LP69" s="116"/>
      <c r="LQ69" s="116"/>
      <c r="LR69" s="116"/>
      <c r="LS69" s="116"/>
      <c r="LT69" s="116"/>
      <c r="LU69" s="116"/>
      <c r="LV69" s="116"/>
      <c r="LW69" s="116"/>
      <c r="LX69" s="116"/>
      <c r="LY69" s="116"/>
      <c r="LZ69" s="116"/>
      <c r="MA69" s="116"/>
      <c r="MB69" s="116"/>
      <c r="MC69" s="116"/>
      <c r="MD69" s="116"/>
      <c r="ME69" s="116"/>
      <c r="MF69" s="116"/>
      <c r="MG69" s="116"/>
      <c r="MH69" s="116"/>
      <c r="MI69" s="116"/>
      <c r="MJ69" s="116"/>
      <c r="MK69" s="116"/>
      <c r="ML69" s="116"/>
      <c r="MM69" s="116"/>
      <c r="MN69" s="116"/>
      <c r="MO69" s="116"/>
      <c r="MP69" s="116"/>
      <c r="MQ69" s="116"/>
      <c r="MR69" s="116"/>
      <c r="MS69" s="116"/>
      <c r="MT69" s="116"/>
      <c r="MU69" s="116"/>
      <c r="MV69" s="116"/>
      <c r="MW69" s="116"/>
      <c r="MX69" s="116"/>
      <c r="MY69" s="116"/>
      <c r="MZ69" s="116"/>
      <c r="NA69" s="116"/>
      <c r="NB69" s="116"/>
      <c r="NC69" s="116"/>
      <c r="ND69" s="116"/>
      <c r="NE69" s="116"/>
      <c r="NF69" s="116"/>
      <c r="NG69" s="116"/>
      <c r="NH69" s="116"/>
      <c r="NI69" s="116"/>
      <c r="NJ69" s="116"/>
      <c r="NK69" s="116"/>
      <c r="NL69" s="116"/>
      <c r="NM69" s="116"/>
      <c r="NN69" s="116"/>
      <c r="NO69" s="116"/>
      <c r="NP69" s="116"/>
      <c r="NQ69" s="116"/>
      <c r="NR69" s="116"/>
      <c r="NS69" s="116"/>
      <c r="NT69" s="116"/>
      <c r="NU69" s="116"/>
      <c r="NV69" s="116"/>
      <c r="NW69" s="116"/>
      <c r="NX69" s="116"/>
      <c r="NY69" s="116"/>
      <c r="NZ69" s="116"/>
      <c r="OA69" s="116"/>
      <c r="OB69" s="116"/>
      <c r="OC69" s="116"/>
      <c r="OD69" s="116"/>
      <c r="OE69" s="116"/>
      <c r="OF69" s="116"/>
      <c r="OG69" s="116"/>
      <c r="OH69" s="116"/>
      <c r="OI69" s="116"/>
      <c r="OJ69" s="116"/>
      <c r="OK69" s="116"/>
      <c r="OL69" s="116"/>
      <c r="OM69" s="116"/>
      <c r="ON69" s="116"/>
      <c r="OO69" s="116"/>
      <c r="OP69" s="116"/>
      <c r="OQ69" s="116"/>
      <c r="OR69" s="116"/>
      <c r="OS69" s="116"/>
      <c r="OT69" s="116"/>
      <c r="OU69" s="116"/>
      <c r="OV69" s="116"/>
      <c r="OW69" s="116"/>
      <c r="OX69" s="116"/>
      <c r="OY69" s="116"/>
      <c r="OZ69" s="116"/>
      <c r="PA69" s="116"/>
      <c r="PB69" s="116"/>
      <c r="PC69" s="116"/>
      <c r="PD69" s="116"/>
      <c r="PE69" s="116"/>
      <c r="PF69" s="116"/>
      <c r="PG69" s="116"/>
      <c r="PH69" s="116"/>
      <c r="PI69" s="116"/>
      <c r="PJ69" s="116"/>
      <c r="PK69" s="116"/>
      <c r="PL69" s="116"/>
      <c r="PM69" s="116"/>
      <c r="PN69" s="116"/>
      <c r="PO69" s="116"/>
      <c r="PP69" s="116"/>
      <c r="PQ69" s="116"/>
      <c r="PR69" s="116"/>
      <c r="PS69" s="116"/>
      <c r="PT69" s="116"/>
      <c r="PU69" s="116"/>
      <c r="PV69" s="116"/>
      <c r="PW69" s="116"/>
      <c r="PX69" s="116"/>
      <c r="PY69" s="116"/>
      <c r="PZ69" s="116"/>
      <c r="QA69" s="116"/>
      <c r="QB69" s="116"/>
      <c r="QC69" s="116"/>
      <c r="QD69" s="116"/>
      <c r="QE69" s="116"/>
      <c r="QF69" s="116"/>
      <c r="QG69" s="116"/>
      <c r="QH69" s="116"/>
      <c r="QI69" s="116"/>
      <c r="QJ69" s="116"/>
      <c r="QK69" s="116"/>
      <c r="QL69" s="116"/>
      <c r="QM69" s="116"/>
      <c r="QN69" s="116"/>
      <c r="QO69" s="116"/>
      <c r="QP69" s="116"/>
      <c r="QQ69" s="116"/>
      <c r="QR69" s="116"/>
      <c r="QS69" s="116"/>
      <c r="QT69" s="116"/>
      <c r="QU69" s="116"/>
      <c r="QV69" s="116"/>
      <c r="QW69" s="116"/>
      <c r="QX69" s="116"/>
      <c r="QY69" s="116"/>
      <c r="QZ69" s="116"/>
      <c r="RA69" s="116"/>
      <c r="RB69" s="116"/>
      <c r="RC69" s="116"/>
      <c r="RD69" s="116"/>
      <c r="RE69" s="116"/>
      <c r="RF69" s="116"/>
      <c r="RG69" s="116"/>
      <c r="RH69" s="116"/>
      <c r="RI69" s="116"/>
      <c r="RJ69" s="116"/>
      <c r="RK69" s="116"/>
    </row>
    <row r="70" spans="1:479" s="116" customFormat="1" x14ac:dyDescent="0.2">
      <c r="A70" s="508"/>
      <c r="B70" s="510">
        <v>18</v>
      </c>
      <c r="C70" s="509"/>
      <c r="D70" s="508"/>
      <c r="E70" s="509">
        <v>22320</v>
      </c>
      <c r="F70" s="508">
        <v>250</v>
      </c>
      <c r="G70" s="509">
        <f t="shared" si="2"/>
        <v>10820</v>
      </c>
      <c r="H70" s="508">
        <f t="shared" si="2"/>
        <v>115</v>
      </c>
      <c r="I70" s="508" t="s">
        <v>232</v>
      </c>
      <c r="J70" s="508" t="s">
        <v>47</v>
      </c>
      <c r="K70" s="210"/>
      <c r="N70" s="234"/>
      <c r="O70" s="234"/>
      <c r="P70" s="234" t="e">
        <f>O70*#REF!</f>
        <v>#REF!</v>
      </c>
    </row>
    <row r="71" spans="1:479" s="116" customFormat="1" x14ac:dyDescent="0.2">
      <c r="A71" s="508"/>
      <c r="B71" s="510">
        <v>18</v>
      </c>
      <c r="C71" s="509"/>
      <c r="D71" s="508"/>
      <c r="E71" s="509">
        <v>10820</v>
      </c>
      <c r="F71" s="508">
        <v>115</v>
      </c>
      <c r="G71" s="509">
        <f t="shared" si="2"/>
        <v>0</v>
      </c>
      <c r="H71" s="508">
        <f t="shared" si="2"/>
        <v>0</v>
      </c>
      <c r="I71" s="508" t="s">
        <v>232</v>
      </c>
      <c r="J71" s="508" t="s">
        <v>47</v>
      </c>
      <c r="K71" s="210"/>
      <c r="N71" s="234"/>
      <c r="O71" s="234"/>
      <c r="P71" s="234"/>
    </row>
    <row r="72" spans="1:479" s="116" customFormat="1" x14ac:dyDescent="0.2">
      <c r="A72" s="508"/>
      <c r="B72" s="510">
        <v>19</v>
      </c>
      <c r="C72" s="509">
        <v>10590</v>
      </c>
      <c r="D72" s="508">
        <v>113</v>
      </c>
      <c r="E72" s="509"/>
      <c r="F72" s="508"/>
      <c r="G72" s="509">
        <f t="shared" si="2"/>
        <v>10590</v>
      </c>
      <c r="H72" s="508">
        <f t="shared" si="2"/>
        <v>113</v>
      </c>
      <c r="I72" s="508"/>
      <c r="J72" s="508" t="s">
        <v>64</v>
      </c>
      <c r="K72" s="210"/>
      <c r="N72" s="234"/>
      <c r="O72" s="234"/>
      <c r="P72" s="234" t="e">
        <f>O72*#REF!</f>
        <v>#REF!</v>
      </c>
    </row>
    <row r="73" spans="1:479" s="116" customFormat="1" x14ac:dyDescent="0.2">
      <c r="A73" s="508"/>
      <c r="B73" s="510">
        <v>19</v>
      </c>
      <c r="C73" s="509"/>
      <c r="D73" s="508"/>
      <c r="E73" s="509">
        <v>10590</v>
      </c>
      <c r="F73" s="508">
        <v>113</v>
      </c>
      <c r="G73" s="509">
        <f t="shared" si="2"/>
        <v>0</v>
      </c>
      <c r="H73" s="508">
        <f t="shared" si="2"/>
        <v>0</v>
      </c>
      <c r="I73" s="508" t="s">
        <v>232</v>
      </c>
      <c r="J73" s="508" t="s">
        <v>47</v>
      </c>
      <c r="K73" s="210"/>
      <c r="N73" s="234"/>
      <c r="O73" s="234"/>
      <c r="P73" s="234" t="e">
        <f>O73*#REF!</f>
        <v>#REF!</v>
      </c>
    </row>
    <row r="74" spans="1:479" s="116" customFormat="1" x14ac:dyDescent="0.2">
      <c r="A74" s="508"/>
      <c r="B74" s="510">
        <v>20</v>
      </c>
      <c r="C74" s="509">
        <v>20300</v>
      </c>
      <c r="D74" s="508">
        <v>230</v>
      </c>
      <c r="E74" s="509"/>
      <c r="F74" s="508"/>
      <c r="G74" s="509">
        <f t="shared" si="2"/>
        <v>20300</v>
      </c>
      <c r="H74" s="508">
        <f t="shared" si="2"/>
        <v>230</v>
      </c>
      <c r="I74" s="508"/>
      <c r="J74" s="508" t="s">
        <v>64</v>
      </c>
      <c r="K74" s="210"/>
      <c r="N74" s="234"/>
      <c r="O74" s="234"/>
      <c r="P74" s="234" t="e">
        <f>O74*#REF!</f>
        <v>#REF!</v>
      </c>
    </row>
    <row r="75" spans="1:479" s="116" customFormat="1" x14ac:dyDescent="0.2">
      <c r="A75" s="508"/>
      <c r="B75" s="510">
        <v>20</v>
      </c>
      <c r="C75" s="509">
        <v>20720</v>
      </c>
      <c r="D75" s="508">
        <v>230</v>
      </c>
      <c r="E75" s="509"/>
      <c r="F75" s="508"/>
      <c r="G75" s="509">
        <f t="shared" si="2"/>
        <v>41020</v>
      </c>
      <c r="H75" s="508">
        <f t="shared" si="2"/>
        <v>460</v>
      </c>
      <c r="I75" s="508"/>
      <c r="J75" s="508" t="s">
        <v>64</v>
      </c>
      <c r="K75" s="210"/>
      <c r="N75" s="234"/>
      <c r="O75" s="234"/>
      <c r="P75" s="234"/>
    </row>
    <row r="76" spans="1:479" s="116" customFormat="1" x14ac:dyDescent="0.2">
      <c r="A76" s="508"/>
      <c r="B76" s="510">
        <v>20</v>
      </c>
      <c r="C76" s="509">
        <v>10930</v>
      </c>
      <c r="D76" s="508">
        <v>129</v>
      </c>
      <c r="E76" s="509"/>
      <c r="F76" s="508"/>
      <c r="G76" s="509">
        <f t="shared" si="2"/>
        <v>51950</v>
      </c>
      <c r="H76" s="508">
        <f t="shared" si="2"/>
        <v>589</v>
      </c>
      <c r="I76" s="508"/>
      <c r="J76" s="508" t="s">
        <v>64</v>
      </c>
      <c r="K76" s="210"/>
      <c r="N76" s="234"/>
      <c r="O76" s="234"/>
      <c r="P76" s="234"/>
    </row>
    <row r="77" spans="1:479" s="309" customFormat="1" x14ac:dyDescent="0.2">
      <c r="A77" s="508"/>
      <c r="B77" s="510">
        <v>20</v>
      </c>
      <c r="C77" s="509"/>
      <c r="D77" s="508"/>
      <c r="E77" s="509">
        <v>20300</v>
      </c>
      <c r="F77" s="508">
        <v>230</v>
      </c>
      <c r="G77" s="509">
        <f t="shared" si="2"/>
        <v>31650</v>
      </c>
      <c r="H77" s="508">
        <f t="shared" si="2"/>
        <v>359</v>
      </c>
      <c r="I77" s="508" t="s">
        <v>233</v>
      </c>
      <c r="J77" s="508" t="s">
        <v>47</v>
      </c>
      <c r="K77" s="210"/>
      <c r="L77" s="116"/>
      <c r="M77" s="116"/>
      <c r="N77" s="234"/>
      <c r="O77" s="234"/>
      <c r="P77" s="234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  <c r="BK77" s="116"/>
      <c r="BL77" s="116"/>
      <c r="BM77" s="116"/>
      <c r="BN77" s="116"/>
      <c r="BO77" s="116"/>
      <c r="BP77" s="116"/>
      <c r="BQ77" s="116"/>
      <c r="BR77" s="116"/>
      <c r="BS77" s="116"/>
      <c r="BT77" s="116"/>
      <c r="BU77" s="116"/>
      <c r="BV77" s="116"/>
      <c r="BW77" s="116"/>
      <c r="BX77" s="116"/>
      <c r="BY77" s="116"/>
      <c r="BZ77" s="116"/>
      <c r="CA77" s="116"/>
      <c r="CB77" s="116"/>
      <c r="CC77" s="116"/>
      <c r="CD77" s="116"/>
      <c r="CE77" s="116"/>
      <c r="CF77" s="116"/>
      <c r="CG77" s="116"/>
      <c r="CH77" s="116"/>
      <c r="CI77" s="116"/>
      <c r="CJ77" s="116"/>
      <c r="CK77" s="116"/>
      <c r="CL77" s="116"/>
      <c r="CM77" s="116"/>
      <c r="CN77" s="116"/>
      <c r="CO77" s="116"/>
      <c r="CP77" s="116"/>
      <c r="CQ77" s="116"/>
      <c r="CR77" s="116"/>
      <c r="CS77" s="116"/>
      <c r="CT77" s="116"/>
      <c r="CU77" s="116"/>
      <c r="CV77" s="116"/>
      <c r="CW77" s="116"/>
      <c r="CX77" s="116"/>
      <c r="CY77" s="116"/>
      <c r="CZ77" s="116"/>
      <c r="DA77" s="116"/>
      <c r="DB77" s="116"/>
      <c r="DC77" s="116"/>
      <c r="DD77" s="116"/>
      <c r="DE77" s="116"/>
      <c r="DF77" s="116"/>
      <c r="DG77" s="116"/>
      <c r="DH77" s="116"/>
      <c r="DI77" s="116"/>
      <c r="DJ77" s="116"/>
      <c r="DK77" s="116"/>
      <c r="DL77" s="116"/>
      <c r="DM77" s="116"/>
      <c r="DN77" s="116"/>
      <c r="DO77" s="116"/>
      <c r="DP77" s="116"/>
      <c r="DQ77" s="116"/>
      <c r="DR77" s="116"/>
      <c r="DS77" s="116"/>
      <c r="DT77" s="116"/>
      <c r="DU77" s="116"/>
      <c r="DV77" s="116"/>
      <c r="DW77" s="116"/>
      <c r="DX77" s="116"/>
      <c r="DY77" s="116"/>
      <c r="DZ77" s="116"/>
      <c r="EA77" s="116"/>
      <c r="EB77" s="116"/>
      <c r="EC77" s="116"/>
      <c r="ED77" s="116"/>
      <c r="EE77" s="116"/>
      <c r="EF77" s="116"/>
      <c r="EG77" s="116"/>
      <c r="EH77" s="116"/>
      <c r="EI77" s="116"/>
      <c r="EJ77" s="116"/>
      <c r="EK77" s="116"/>
      <c r="EL77" s="116"/>
      <c r="EM77" s="116"/>
      <c r="EN77" s="116"/>
      <c r="EO77" s="116"/>
      <c r="EP77" s="116"/>
      <c r="EQ77" s="116"/>
      <c r="ER77" s="116"/>
      <c r="ES77" s="116"/>
      <c r="ET77" s="116"/>
      <c r="EU77" s="116"/>
      <c r="EV77" s="116"/>
      <c r="EW77" s="116"/>
      <c r="EX77" s="116"/>
      <c r="EY77" s="116"/>
      <c r="EZ77" s="116"/>
      <c r="FA77" s="116"/>
      <c r="FB77" s="116"/>
      <c r="FC77" s="116"/>
      <c r="FD77" s="116"/>
      <c r="FE77" s="116"/>
      <c r="FF77" s="116"/>
      <c r="FG77" s="116"/>
      <c r="FH77" s="116"/>
      <c r="FI77" s="116"/>
      <c r="FJ77" s="116"/>
      <c r="FK77" s="116"/>
      <c r="FL77" s="116"/>
      <c r="FM77" s="116"/>
      <c r="FN77" s="116"/>
      <c r="FO77" s="116"/>
      <c r="FP77" s="116"/>
      <c r="FQ77" s="116"/>
      <c r="FR77" s="116"/>
      <c r="FS77" s="116"/>
      <c r="FT77" s="116"/>
      <c r="FU77" s="116"/>
      <c r="FV77" s="116"/>
      <c r="FW77" s="116"/>
      <c r="FX77" s="116"/>
      <c r="FY77" s="116"/>
      <c r="FZ77" s="116"/>
      <c r="GA77" s="116"/>
      <c r="GB77" s="116"/>
      <c r="GC77" s="116"/>
      <c r="GD77" s="116"/>
      <c r="GE77" s="116"/>
      <c r="GF77" s="116"/>
      <c r="GG77" s="116"/>
      <c r="GH77" s="116"/>
      <c r="GI77" s="116"/>
      <c r="GJ77" s="116"/>
      <c r="GK77" s="116"/>
      <c r="GL77" s="116"/>
      <c r="GM77" s="116"/>
      <c r="GN77" s="116"/>
      <c r="GO77" s="116"/>
      <c r="GP77" s="116"/>
      <c r="GQ77" s="116"/>
      <c r="GR77" s="116"/>
      <c r="GS77" s="116"/>
      <c r="GT77" s="116"/>
      <c r="GU77" s="116"/>
      <c r="GV77" s="116"/>
      <c r="GW77" s="116"/>
      <c r="GX77" s="116"/>
      <c r="GY77" s="116"/>
      <c r="GZ77" s="116"/>
      <c r="HA77" s="116"/>
      <c r="HB77" s="116"/>
      <c r="HC77" s="116"/>
      <c r="HD77" s="116"/>
      <c r="HE77" s="116"/>
      <c r="HF77" s="116"/>
      <c r="HG77" s="116"/>
      <c r="HH77" s="116"/>
      <c r="HI77" s="116"/>
      <c r="HJ77" s="116"/>
      <c r="HK77" s="116"/>
      <c r="HL77" s="116"/>
      <c r="HM77" s="116"/>
      <c r="HN77" s="116"/>
      <c r="HO77" s="116"/>
      <c r="HP77" s="116"/>
      <c r="HQ77" s="116"/>
      <c r="HR77" s="116"/>
      <c r="HS77" s="116"/>
      <c r="HT77" s="116"/>
      <c r="HU77" s="116"/>
      <c r="HV77" s="116"/>
      <c r="HW77" s="116"/>
      <c r="HX77" s="116"/>
      <c r="HY77" s="116"/>
      <c r="HZ77" s="116"/>
      <c r="IA77" s="116"/>
      <c r="IB77" s="116"/>
      <c r="IC77" s="116"/>
      <c r="ID77" s="116"/>
      <c r="IE77" s="116"/>
      <c r="IF77" s="116"/>
      <c r="IG77" s="116"/>
      <c r="IH77" s="116"/>
      <c r="II77" s="116"/>
      <c r="IJ77" s="116"/>
      <c r="IK77" s="116"/>
      <c r="IL77" s="116"/>
      <c r="IM77" s="116"/>
      <c r="IN77" s="116"/>
      <c r="IO77" s="116"/>
      <c r="IP77" s="116"/>
      <c r="IQ77" s="116"/>
      <c r="IR77" s="116"/>
      <c r="IS77" s="116"/>
      <c r="IT77" s="116"/>
      <c r="IU77" s="116"/>
      <c r="IV77" s="116"/>
      <c r="IW77" s="116"/>
      <c r="IX77" s="116"/>
      <c r="IY77" s="116"/>
      <c r="IZ77" s="116"/>
      <c r="JA77" s="116"/>
      <c r="JB77" s="116"/>
      <c r="JC77" s="116"/>
      <c r="JD77" s="116"/>
      <c r="JE77" s="116"/>
      <c r="JF77" s="116"/>
      <c r="JG77" s="116"/>
      <c r="JH77" s="116"/>
      <c r="JI77" s="116"/>
      <c r="JJ77" s="116"/>
      <c r="JK77" s="116"/>
      <c r="JL77" s="116"/>
      <c r="JM77" s="116"/>
      <c r="JN77" s="116"/>
      <c r="JO77" s="116"/>
      <c r="JP77" s="116"/>
      <c r="JQ77" s="116"/>
      <c r="JR77" s="116"/>
      <c r="JS77" s="116"/>
      <c r="JT77" s="116"/>
      <c r="JU77" s="116"/>
      <c r="JV77" s="116"/>
      <c r="JW77" s="116"/>
      <c r="JX77" s="116"/>
      <c r="JY77" s="116"/>
      <c r="JZ77" s="116"/>
      <c r="KA77" s="116"/>
      <c r="KB77" s="116"/>
      <c r="KC77" s="116"/>
      <c r="KD77" s="116"/>
      <c r="KE77" s="116"/>
      <c r="KF77" s="116"/>
      <c r="KG77" s="116"/>
      <c r="KH77" s="116"/>
      <c r="KI77" s="116"/>
      <c r="KJ77" s="116"/>
      <c r="KK77" s="116"/>
      <c r="KL77" s="116"/>
      <c r="KM77" s="116"/>
      <c r="KN77" s="116"/>
      <c r="KO77" s="116"/>
      <c r="KP77" s="116"/>
      <c r="KQ77" s="116"/>
      <c r="KR77" s="116"/>
      <c r="KS77" s="116"/>
      <c r="KT77" s="116"/>
      <c r="KU77" s="116"/>
      <c r="KV77" s="116"/>
      <c r="KW77" s="116"/>
      <c r="KX77" s="116"/>
      <c r="KY77" s="116"/>
      <c r="KZ77" s="116"/>
      <c r="LA77" s="116"/>
      <c r="LB77" s="116"/>
      <c r="LC77" s="116"/>
      <c r="LD77" s="116"/>
      <c r="LE77" s="116"/>
      <c r="LF77" s="116"/>
      <c r="LG77" s="116"/>
      <c r="LH77" s="116"/>
      <c r="LI77" s="116"/>
      <c r="LJ77" s="116"/>
      <c r="LK77" s="116"/>
      <c r="LL77" s="116"/>
      <c r="LM77" s="116"/>
      <c r="LN77" s="116"/>
      <c r="LO77" s="116"/>
      <c r="LP77" s="116"/>
      <c r="LQ77" s="116"/>
      <c r="LR77" s="116"/>
      <c r="LS77" s="116"/>
      <c r="LT77" s="116"/>
      <c r="LU77" s="116"/>
      <c r="LV77" s="116"/>
      <c r="LW77" s="116"/>
      <c r="LX77" s="116"/>
      <c r="LY77" s="116"/>
      <c r="LZ77" s="116"/>
      <c r="MA77" s="116"/>
      <c r="MB77" s="116"/>
      <c r="MC77" s="116"/>
      <c r="MD77" s="116"/>
      <c r="ME77" s="116"/>
      <c r="MF77" s="116"/>
      <c r="MG77" s="116"/>
      <c r="MH77" s="116"/>
      <c r="MI77" s="116"/>
      <c r="MJ77" s="116"/>
      <c r="MK77" s="116"/>
      <c r="ML77" s="116"/>
      <c r="MM77" s="116"/>
      <c r="MN77" s="116"/>
      <c r="MO77" s="116"/>
      <c r="MP77" s="116"/>
      <c r="MQ77" s="116"/>
      <c r="MR77" s="116"/>
      <c r="MS77" s="116"/>
      <c r="MT77" s="116"/>
      <c r="MU77" s="116"/>
      <c r="MV77" s="116"/>
      <c r="MW77" s="116"/>
      <c r="MX77" s="116"/>
      <c r="MY77" s="116"/>
      <c r="MZ77" s="116"/>
      <c r="NA77" s="116"/>
      <c r="NB77" s="116"/>
      <c r="NC77" s="116"/>
      <c r="ND77" s="116"/>
      <c r="NE77" s="116"/>
      <c r="NF77" s="116"/>
      <c r="NG77" s="116"/>
      <c r="NH77" s="116"/>
      <c r="NI77" s="116"/>
      <c r="NJ77" s="116"/>
      <c r="NK77" s="116"/>
      <c r="NL77" s="116"/>
      <c r="NM77" s="116"/>
      <c r="NN77" s="116"/>
      <c r="NO77" s="116"/>
      <c r="NP77" s="116"/>
      <c r="NQ77" s="116"/>
      <c r="NR77" s="116"/>
      <c r="NS77" s="116"/>
      <c r="NT77" s="116"/>
      <c r="NU77" s="116"/>
      <c r="NV77" s="116"/>
      <c r="NW77" s="116"/>
      <c r="NX77" s="116"/>
      <c r="NY77" s="116"/>
      <c r="NZ77" s="116"/>
      <c r="OA77" s="116"/>
      <c r="OB77" s="116"/>
      <c r="OC77" s="116"/>
      <c r="OD77" s="116"/>
      <c r="OE77" s="116"/>
      <c r="OF77" s="116"/>
      <c r="OG77" s="116"/>
      <c r="OH77" s="116"/>
      <c r="OI77" s="116"/>
      <c r="OJ77" s="116"/>
      <c r="OK77" s="116"/>
      <c r="OL77" s="116"/>
      <c r="OM77" s="116"/>
      <c r="ON77" s="116"/>
      <c r="OO77" s="116"/>
      <c r="OP77" s="116"/>
      <c r="OQ77" s="116"/>
      <c r="OR77" s="116"/>
      <c r="OS77" s="116"/>
      <c r="OT77" s="116"/>
      <c r="OU77" s="116"/>
      <c r="OV77" s="116"/>
      <c r="OW77" s="116"/>
      <c r="OX77" s="116"/>
      <c r="OY77" s="116"/>
      <c r="OZ77" s="116"/>
      <c r="PA77" s="116"/>
      <c r="PB77" s="116"/>
      <c r="PC77" s="116"/>
      <c r="PD77" s="116"/>
      <c r="PE77" s="116"/>
      <c r="PF77" s="116"/>
      <c r="PG77" s="116"/>
      <c r="PH77" s="116"/>
      <c r="PI77" s="116"/>
      <c r="PJ77" s="116"/>
      <c r="PK77" s="116"/>
      <c r="PL77" s="116"/>
      <c r="PM77" s="116"/>
      <c r="PN77" s="116"/>
      <c r="PO77" s="116"/>
      <c r="PP77" s="116"/>
      <c r="PQ77" s="116"/>
      <c r="PR77" s="116"/>
      <c r="PS77" s="116"/>
      <c r="PT77" s="116"/>
      <c r="PU77" s="116"/>
      <c r="PV77" s="116"/>
      <c r="PW77" s="116"/>
      <c r="PX77" s="116"/>
      <c r="PY77" s="116"/>
      <c r="PZ77" s="116"/>
      <c r="QA77" s="116"/>
      <c r="QB77" s="116"/>
      <c r="QC77" s="116"/>
      <c r="QD77" s="116"/>
      <c r="QE77" s="116"/>
      <c r="QF77" s="116"/>
      <c r="QG77" s="116"/>
      <c r="QH77" s="116"/>
      <c r="QI77" s="116"/>
      <c r="QJ77" s="116"/>
      <c r="QK77" s="116"/>
      <c r="QL77" s="116"/>
      <c r="QM77" s="116"/>
      <c r="QN77" s="116"/>
      <c r="QO77" s="116"/>
      <c r="QP77" s="116"/>
      <c r="QQ77" s="116"/>
      <c r="QR77" s="116"/>
      <c r="QS77" s="116"/>
      <c r="QT77" s="116"/>
      <c r="QU77" s="116"/>
      <c r="QV77" s="116"/>
      <c r="QW77" s="116"/>
      <c r="QX77" s="116"/>
      <c r="QY77" s="116"/>
      <c r="QZ77" s="116"/>
      <c r="RA77" s="116"/>
      <c r="RB77" s="116"/>
      <c r="RC77" s="116"/>
      <c r="RD77" s="116"/>
      <c r="RE77" s="116"/>
      <c r="RF77" s="116"/>
      <c r="RG77" s="116"/>
      <c r="RH77" s="116"/>
      <c r="RI77" s="116"/>
      <c r="RJ77" s="116"/>
      <c r="RK77" s="116"/>
    </row>
    <row r="78" spans="1:479" s="116" customFormat="1" x14ac:dyDescent="0.2">
      <c r="A78" s="508"/>
      <c r="B78" s="510">
        <v>20</v>
      </c>
      <c r="C78" s="509"/>
      <c r="D78" s="508"/>
      <c r="E78" s="509">
        <v>20720</v>
      </c>
      <c r="F78" s="508">
        <v>230</v>
      </c>
      <c r="G78" s="509">
        <f t="shared" si="2"/>
        <v>10930</v>
      </c>
      <c r="H78" s="508">
        <f t="shared" si="2"/>
        <v>129</v>
      </c>
      <c r="I78" s="508" t="s">
        <v>233</v>
      </c>
      <c r="J78" s="508" t="s">
        <v>47</v>
      </c>
      <c r="K78" s="210"/>
      <c r="N78" s="234"/>
      <c r="O78" s="234"/>
      <c r="P78" s="234"/>
    </row>
    <row r="79" spans="1:479" s="116" customFormat="1" x14ac:dyDescent="0.2">
      <c r="A79" s="508"/>
      <c r="B79" s="510">
        <v>20</v>
      </c>
      <c r="C79" s="509"/>
      <c r="D79" s="508"/>
      <c r="E79" s="509">
        <v>10930</v>
      </c>
      <c r="F79" s="508">
        <v>129</v>
      </c>
      <c r="G79" s="509">
        <f t="shared" si="2"/>
        <v>0</v>
      </c>
      <c r="H79" s="508">
        <f t="shared" si="2"/>
        <v>0</v>
      </c>
      <c r="I79" s="508" t="s">
        <v>233</v>
      </c>
      <c r="J79" s="508" t="s">
        <v>47</v>
      </c>
      <c r="K79" s="210"/>
      <c r="N79" s="234"/>
      <c r="O79" s="234"/>
      <c r="P79" s="234" t="e">
        <f>O79*#REF!</f>
        <v>#REF!</v>
      </c>
    </row>
    <row r="80" spans="1:479" s="425" customFormat="1" x14ac:dyDescent="0.2">
      <c r="A80" s="508"/>
      <c r="B80" s="510">
        <v>21</v>
      </c>
      <c r="C80" s="509">
        <v>18650</v>
      </c>
      <c r="D80" s="508">
        <v>230</v>
      </c>
      <c r="E80" s="509"/>
      <c r="F80" s="508"/>
      <c r="G80" s="509">
        <f t="shared" si="2"/>
        <v>18650</v>
      </c>
      <c r="H80" s="508">
        <f t="shared" si="2"/>
        <v>230</v>
      </c>
      <c r="I80" s="508"/>
      <c r="J80" s="387" t="s">
        <v>64</v>
      </c>
      <c r="K80" s="210"/>
      <c r="L80" s="116"/>
      <c r="M80" s="116"/>
      <c r="N80" s="234"/>
      <c r="O80" s="234"/>
      <c r="P80" s="234" t="e">
        <f>O80*#REF!</f>
        <v>#REF!</v>
      </c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116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116"/>
      <c r="BX80" s="116"/>
      <c r="BY80" s="116"/>
      <c r="BZ80" s="116"/>
      <c r="CA80" s="116"/>
      <c r="CB80" s="116"/>
      <c r="CC80" s="116"/>
      <c r="CD80" s="116"/>
      <c r="CE80" s="116"/>
      <c r="CF80" s="116"/>
      <c r="CG80" s="116"/>
      <c r="CH80" s="116"/>
      <c r="CI80" s="116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116"/>
      <c r="CV80" s="116"/>
      <c r="CW80" s="116"/>
      <c r="CX80" s="116"/>
      <c r="CY80" s="116"/>
      <c r="CZ80" s="116"/>
      <c r="DA80" s="116"/>
      <c r="DB80" s="116"/>
      <c r="DC80" s="116"/>
      <c r="DD80" s="116"/>
      <c r="DE80" s="116"/>
      <c r="DF80" s="116"/>
      <c r="DG80" s="116"/>
      <c r="DH80" s="116"/>
      <c r="DI80" s="116"/>
      <c r="DJ80" s="116"/>
      <c r="DK80" s="116"/>
      <c r="DL80" s="116"/>
      <c r="DM80" s="116"/>
      <c r="DN80" s="116"/>
      <c r="DO80" s="116"/>
      <c r="DP80" s="116"/>
      <c r="DQ80" s="116"/>
      <c r="DR80" s="116"/>
      <c r="DS80" s="116"/>
      <c r="DT80" s="116"/>
      <c r="DU80" s="116"/>
      <c r="DV80" s="116"/>
      <c r="DW80" s="116"/>
      <c r="DX80" s="116"/>
      <c r="DY80" s="116"/>
      <c r="DZ80" s="116"/>
      <c r="EA80" s="116"/>
      <c r="EB80" s="116"/>
      <c r="EC80" s="116"/>
      <c r="ED80" s="116"/>
      <c r="EE80" s="116"/>
      <c r="EF80" s="116"/>
      <c r="EG80" s="116"/>
      <c r="EH80" s="116"/>
      <c r="EI80" s="116"/>
      <c r="EJ80" s="116"/>
      <c r="EK80" s="116"/>
      <c r="EL80" s="116"/>
      <c r="EM80" s="116"/>
      <c r="EN80" s="116"/>
      <c r="EO80" s="116"/>
      <c r="EP80" s="116"/>
      <c r="EQ80" s="116"/>
      <c r="ER80" s="116"/>
      <c r="ES80" s="116"/>
      <c r="ET80" s="116"/>
      <c r="EU80" s="116"/>
      <c r="EV80" s="116"/>
      <c r="EW80" s="116"/>
      <c r="EX80" s="116"/>
      <c r="EY80" s="116"/>
      <c r="EZ80" s="116"/>
      <c r="FA80" s="116"/>
      <c r="FB80" s="116"/>
      <c r="FC80" s="116"/>
      <c r="FD80" s="116"/>
      <c r="FE80" s="116"/>
      <c r="FF80" s="116"/>
      <c r="FG80" s="116"/>
      <c r="FH80" s="116"/>
      <c r="FI80" s="116"/>
      <c r="FJ80" s="116"/>
      <c r="FK80" s="116"/>
      <c r="FL80" s="116"/>
      <c r="FM80" s="116"/>
      <c r="FN80" s="116"/>
      <c r="FO80" s="116"/>
      <c r="FP80" s="116"/>
      <c r="FQ80" s="116"/>
      <c r="FR80" s="116"/>
      <c r="FS80" s="116"/>
      <c r="FT80" s="116"/>
      <c r="FU80" s="116"/>
      <c r="FV80" s="116"/>
      <c r="FW80" s="116"/>
      <c r="FX80" s="116"/>
      <c r="FY80" s="116"/>
      <c r="FZ80" s="116"/>
      <c r="GA80" s="116"/>
      <c r="GB80" s="116"/>
      <c r="GC80" s="116"/>
      <c r="GD80" s="116"/>
      <c r="GE80" s="116"/>
      <c r="GF80" s="116"/>
      <c r="GG80" s="116"/>
      <c r="GH80" s="116"/>
      <c r="GI80" s="116"/>
      <c r="GJ80" s="116"/>
      <c r="GK80" s="116"/>
      <c r="GL80" s="116"/>
      <c r="GM80" s="116"/>
      <c r="GN80" s="116"/>
      <c r="GO80" s="116"/>
      <c r="GP80" s="116"/>
      <c r="GQ80" s="116"/>
      <c r="GR80" s="116"/>
      <c r="GS80" s="116"/>
      <c r="GT80" s="116"/>
      <c r="GU80" s="116"/>
      <c r="GV80" s="116"/>
      <c r="GW80" s="116"/>
      <c r="GX80" s="116"/>
      <c r="GY80" s="116"/>
      <c r="GZ80" s="116"/>
      <c r="HA80" s="116"/>
      <c r="HB80" s="116"/>
      <c r="HC80" s="116"/>
      <c r="HD80" s="116"/>
      <c r="HE80" s="116"/>
      <c r="HF80" s="116"/>
      <c r="HG80" s="116"/>
      <c r="HH80" s="116"/>
      <c r="HI80" s="116"/>
      <c r="HJ80" s="116"/>
      <c r="HK80" s="116"/>
      <c r="HL80" s="116"/>
      <c r="HM80" s="116"/>
      <c r="HN80" s="116"/>
      <c r="HO80" s="116"/>
      <c r="HP80" s="116"/>
      <c r="HQ80" s="116"/>
      <c r="HR80" s="116"/>
      <c r="HS80" s="116"/>
      <c r="HT80" s="116"/>
      <c r="HU80" s="116"/>
      <c r="HV80" s="116"/>
      <c r="HW80" s="116"/>
      <c r="HX80" s="116"/>
      <c r="HY80" s="116"/>
      <c r="HZ80" s="116"/>
      <c r="IA80" s="116"/>
      <c r="IB80" s="116"/>
      <c r="IC80" s="116"/>
      <c r="ID80" s="116"/>
      <c r="IE80" s="116"/>
      <c r="IF80" s="116"/>
      <c r="IG80" s="116"/>
      <c r="IH80" s="116"/>
      <c r="II80" s="116"/>
      <c r="IJ80" s="116"/>
      <c r="IK80" s="116"/>
      <c r="IL80" s="116"/>
      <c r="IM80" s="116"/>
      <c r="IN80" s="116"/>
      <c r="IO80" s="116"/>
      <c r="IP80" s="116"/>
      <c r="IQ80" s="116"/>
      <c r="IR80" s="116"/>
      <c r="IS80" s="116"/>
      <c r="IT80" s="116"/>
      <c r="IU80" s="116"/>
      <c r="IV80" s="116"/>
      <c r="IW80" s="116"/>
      <c r="IX80" s="116"/>
      <c r="IY80" s="116"/>
      <c r="IZ80" s="116"/>
      <c r="JA80" s="116"/>
      <c r="JB80" s="116"/>
      <c r="JC80" s="116"/>
      <c r="JD80" s="116"/>
      <c r="JE80" s="116"/>
      <c r="JF80" s="116"/>
      <c r="JG80" s="116"/>
      <c r="JH80" s="116"/>
      <c r="JI80" s="116"/>
      <c r="JJ80" s="116"/>
      <c r="JK80" s="116"/>
      <c r="JL80" s="116"/>
      <c r="JM80" s="116"/>
      <c r="JN80" s="116"/>
      <c r="JO80" s="116"/>
      <c r="JP80" s="116"/>
      <c r="JQ80" s="116"/>
      <c r="JR80" s="116"/>
      <c r="JS80" s="116"/>
      <c r="JT80" s="116"/>
      <c r="JU80" s="116"/>
      <c r="JV80" s="116"/>
      <c r="JW80" s="116"/>
      <c r="JX80" s="116"/>
      <c r="JY80" s="116"/>
      <c r="JZ80" s="116"/>
      <c r="KA80" s="116"/>
      <c r="KB80" s="116"/>
      <c r="KC80" s="116"/>
      <c r="KD80" s="116"/>
      <c r="KE80" s="116"/>
      <c r="KF80" s="116"/>
      <c r="KG80" s="116"/>
      <c r="KH80" s="116"/>
      <c r="KI80" s="116"/>
      <c r="KJ80" s="116"/>
      <c r="KK80" s="116"/>
      <c r="KL80" s="116"/>
      <c r="KM80" s="116"/>
      <c r="KN80" s="116"/>
      <c r="KO80" s="116"/>
      <c r="KP80" s="116"/>
      <c r="KQ80" s="116"/>
      <c r="KR80" s="116"/>
      <c r="KS80" s="116"/>
      <c r="KT80" s="116"/>
      <c r="KU80" s="116"/>
      <c r="KV80" s="116"/>
      <c r="KW80" s="116"/>
      <c r="KX80" s="116"/>
      <c r="KY80" s="116"/>
      <c r="KZ80" s="116"/>
      <c r="LA80" s="116"/>
      <c r="LB80" s="116"/>
      <c r="LC80" s="116"/>
      <c r="LD80" s="116"/>
      <c r="LE80" s="116"/>
      <c r="LF80" s="116"/>
      <c r="LG80" s="116"/>
      <c r="LH80" s="116"/>
      <c r="LI80" s="116"/>
      <c r="LJ80" s="116"/>
      <c r="LK80" s="116"/>
      <c r="LL80" s="116"/>
      <c r="LM80" s="116"/>
      <c r="LN80" s="116"/>
      <c r="LO80" s="116"/>
      <c r="LP80" s="116"/>
      <c r="LQ80" s="116"/>
      <c r="LR80" s="116"/>
      <c r="LS80" s="116"/>
      <c r="LT80" s="116"/>
      <c r="LU80" s="116"/>
      <c r="LV80" s="116"/>
      <c r="LW80" s="116"/>
      <c r="LX80" s="116"/>
      <c r="LY80" s="116"/>
      <c r="LZ80" s="116"/>
      <c r="MA80" s="116"/>
      <c r="MB80" s="116"/>
      <c r="MC80" s="116"/>
      <c r="MD80" s="116"/>
      <c r="ME80" s="116"/>
      <c r="MF80" s="116"/>
      <c r="MG80" s="116"/>
      <c r="MH80" s="116"/>
      <c r="MI80" s="116"/>
      <c r="MJ80" s="116"/>
      <c r="MK80" s="116"/>
      <c r="ML80" s="116"/>
      <c r="MM80" s="116"/>
      <c r="MN80" s="116"/>
      <c r="MO80" s="116"/>
      <c r="MP80" s="116"/>
      <c r="MQ80" s="116"/>
      <c r="MR80" s="116"/>
      <c r="MS80" s="116"/>
      <c r="MT80" s="116"/>
      <c r="MU80" s="116"/>
      <c r="MV80" s="116"/>
      <c r="MW80" s="116"/>
      <c r="MX80" s="116"/>
      <c r="MY80" s="116"/>
      <c r="MZ80" s="116"/>
      <c r="NA80" s="116"/>
      <c r="NB80" s="116"/>
      <c r="NC80" s="116"/>
      <c r="ND80" s="116"/>
      <c r="NE80" s="116"/>
      <c r="NF80" s="116"/>
      <c r="NG80" s="116"/>
      <c r="NH80" s="116"/>
      <c r="NI80" s="116"/>
      <c r="NJ80" s="116"/>
      <c r="NK80" s="116"/>
      <c r="NL80" s="116"/>
      <c r="NM80" s="116"/>
      <c r="NN80" s="116"/>
      <c r="NO80" s="116"/>
      <c r="NP80" s="116"/>
      <c r="NQ80" s="116"/>
      <c r="NR80" s="116"/>
      <c r="NS80" s="116"/>
      <c r="NT80" s="116"/>
      <c r="NU80" s="116"/>
      <c r="NV80" s="116"/>
      <c r="NW80" s="116"/>
      <c r="NX80" s="116"/>
      <c r="NY80" s="116"/>
      <c r="NZ80" s="116"/>
      <c r="OA80" s="116"/>
      <c r="OB80" s="116"/>
      <c r="OC80" s="116"/>
      <c r="OD80" s="116"/>
      <c r="OE80" s="116"/>
      <c r="OF80" s="116"/>
      <c r="OG80" s="116"/>
      <c r="OH80" s="116"/>
      <c r="OI80" s="116"/>
      <c r="OJ80" s="116"/>
      <c r="OK80" s="116"/>
      <c r="OL80" s="116"/>
      <c r="OM80" s="116"/>
      <c r="ON80" s="116"/>
      <c r="OO80" s="116"/>
      <c r="OP80" s="116"/>
      <c r="OQ80" s="116"/>
      <c r="OR80" s="116"/>
      <c r="OS80" s="116"/>
      <c r="OT80" s="116"/>
      <c r="OU80" s="116"/>
      <c r="OV80" s="116"/>
      <c r="OW80" s="116"/>
      <c r="OX80" s="116"/>
      <c r="OY80" s="116"/>
      <c r="OZ80" s="116"/>
      <c r="PA80" s="116"/>
      <c r="PB80" s="116"/>
      <c r="PC80" s="116"/>
      <c r="PD80" s="116"/>
      <c r="PE80" s="116"/>
      <c r="PF80" s="116"/>
      <c r="PG80" s="116"/>
      <c r="PH80" s="116"/>
      <c r="PI80" s="116"/>
      <c r="PJ80" s="116"/>
      <c r="PK80" s="116"/>
      <c r="PL80" s="116"/>
      <c r="PM80" s="116"/>
      <c r="PN80" s="116"/>
      <c r="PO80" s="116"/>
      <c r="PP80" s="116"/>
      <c r="PQ80" s="116"/>
      <c r="PR80" s="116"/>
      <c r="PS80" s="116"/>
      <c r="PT80" s="116"/>
      <c r="PU80" s="116"/>
      <c r="PV80" s="116"/>
      <c r="PW80" s="116"/>
      <c r="PX80" s="116"/>
      <c r="PY80" s="116"/>
      <c r="PZ80" s="116"/>
      <c r="QA80" s="116"/>
      <c r="QB80" s="116"/>
      <c r="QC80" s="116"/>
      <c r="QD80" s="116"/>
      <c r="QE80" s="116"/>
      <c r="QF80" s="116"/>
      <c r="QG80" s="116"/>
      <c r="QH80" s="116"/>
      <c r="QI80" s="116"/>
      <c r="QJ80" s="116"/>
      <c r="QK80" s="116"/>
      <c r="QL80" s="116"/>
      <c r="QM80" s="116"/>
      <c r="QN80" s="116"/>
      <c r="QO80" s="116"/>
      <c r="QP80" s="116"/>
      <c r="QQ80" s="116"/>
      <c r="QR80" s="116"/>
      <c r="QS80" s="116"/>
      <c r="QT80" s="116"/>
      <c r="QU80" s="116"/>
      <c r="QV80" s="116"/>
      <c r="QW80" s="116"/>
      <c r="QX80" s="116"/>
      <c r="QY80" s="116"/>
      <c r="QZ80" s="116"/>
      <c r="RA80" s="116"/>
      <c r="RB80" s="116"/>
      <c r="RC80" s="116"/>
      <c r="RD80" s="116"/>
      <c r="RE80" s="116"/>
      <c r="RF80" s="116"/>
      <c r="RG80" s="116"/>
      <c r="RH80" s="116"/>
      <c r="RI80" s="116"/>
      <c r="RJ80" s="116"/>
      <c r="RK80" s="116"/>
    </row>
    <row r="81" spans="1:479" s="425" customFormat="1" x14ac:dyDescent="0.2">
      <c r="A81" s="508"/>
      <c r="B81" s="510">
        <v>21</v>
      </c>
      <c r="C81" s="509">
        <v>19660</v>
      </c>
      <c r="D81" s="508">
        <v>250</v>
      </c>
      <c r="E81" s="509"/>
      <c r="F81" s="508"/>
      <c r="G81" s="509">
        <f t="shared" si="2"/>
        <v>38310</v>
      </c>
      <c r="H81" s="508">
        <f t="shared" si="2"/>
        <v>480</v>
      </c>
      <c r="I81" s="508"/>
      <c r="J81" s="387" t="s">
        <v>64</v>
      </c>
      <c r="K81" s="210"/>
      <c r="L81" s="116"/>
      <c r="M81" s="116"/>
      <c r="N81" s="234"/>
      <c r="O81" s="234"/>
      <c r="P81" s="234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116"/>
      <c r="BM81" s="116"/>
      <c r="BN81" s="116"/>
      <c r="BO81" s="116"/>
      <c r="BP81" s="116"/>
      <c r="BQ81" s="116"/>
      <c r="BR81" s="116"/>
      <c r="BS81" s="116"/>
      <c r="BT81" s="116"/>
      <c r="BU81" s="116"/>
      <c r="BV81" s="116"/>
      <c r="BW81" s="116"/>
      <c r="BX81" s="116"/>
      <c r="BY81" s="116"/>
      <c r="BZ81" s="116"/>
      <c r="CA81" s="116"/>
      <c r="CB81" s="116"/>
      <c r="CC81" s="116"/>
      <c r="CD81" s="116"/>
      <c r="CE81" s="116"/>
      <c r="CF81" s="116"/>
      <c r="CG81" s="116"/>
      <c r="CH81" s="116"/>
      <c r="CI81" s="116"/>
      <c r="CJ81" s="116"/>
      <c r="CK81" s="116"/>
      <c r="CL81" s="116"/>
      <c r="CM81" s="116"/>
      <c r="CN81" s="116"/>
      <c r="CO81" s="116"/>
      <c r="CP81" s="116"/>
      <c r="CQ81" s="116"/>
      <c r="CR81" s="116"/>
      <c r="CS81" s="116"/>
      <c r="CT81" s="116"/>
      <c r="CU81" s="116"/>
      <c r="CV81" s="116"/>
      <c r="CW81" s="116"/>
      <c r="CX81" s="116"/>
      <c r="CY81" s="116"/>
      <c r="CZ81" s="116"/>
      <c r="DA81" s="116"/>
      <c r="DB81" s="116"/>
      <c r="DC81" s="116"/>
      <c r="DD81" s="116"/>
      <c r="DE81" s="116"/>
      <c r="DF81" s="116"/>
      <c r="DG81" s="116"/>
      <c r="DH81" s="116"/>
      <c r="DI81" s="116"/>
      <c r="DJ81" s="116"/>
      <c r="DK81" s="116"/>
      <c r="DL81" s="116"/>
      <c r="DM81" s="116"/>
      <c r="DN81" s="116"/>
      <c r="DO81" s="116"/>
      <c r="DP81" s="116"/>
      <c r="DQ81" s="116"/>
      <c r="DR81" s="116"/>
      <c r="DS81" s="116"/>
      <c r="DT81" s="116"/>
      <c r="DU81" s="116"/>
      <c r="DV81" s="116"/>
      <c r="DW81" s="116"/>
      <c r="DX81" s="116"/>
      <c r="DY81" s="116"/>
      <c r="DZ81" s="116"/>
      <c r="EA81" s="116"/>
      <c r="EB81" s="116"/>
      <c r="EC81" s="116"/>
      <c r="ED81" s="116"/>
      <c r="EE81" s="116"/>
      <c r="EF81" s="116"/>
      <c r="EG81" s="116"/>
      <c r="EH81" s="116"/>
      <c r="EI81" s="116"/>
      <c r="EJ81" s="116"/>
      <c r="EK81" s="116"/>
      <c r="EL81" s="116"/>
      <c r="EM81" s="116"/>
      <c r="EN81" s="116"/>
      <c r="EO81" s="116"/>
      <c r="EP81" s="116"/>
      <c r="EQ81" s="116"/>
      <c r="ER81" s="116"/>
      <c r="ES81" s="116"/>
      <c r="ET81" s="116"/>
      <c r="EU81" s="116"/>
      <c r="EV81" s="116"/>
      <c r="EW81" s="116"/>
      <c r="EX81" s="116"/>
      <c r="EY81" s="116"/>
      <c r="EZ81" s="116"/>
      <c r="FA81" s="116"/>
      <c r="FB81" s="116"/>
      <c r="FC81" s="116"/>
      <c r="FD81" s="116"/>
      <c r="FE81" s="116"/>
      <c r="FF81" s="116"/>
      <c r="FG81" s="116"/>
      <c r="FH81" s="116"/>
      <c r="FI81" s="116"/>
      <c r="FJ81" s="116"/>
      <c r="FK81" s="116"/>
      <c r="FL81" s="116"/>
      <c r="FM81" s="116"/>
      <c r="FN81" s="116"/>
      <c r="FO81" s="116"/>
      <c r="FP81" s="116"/>
      <c r="FQ81" s="116"/>
      <c r="FR81" s="116"/>
      <c r="FS81" s="116"/>
      <c r="FT81" s="116"/>
      <c r="FU81" s="116"/>
      <c r="FV81" s="116"/>
      <c r="FW81" s="116"/>
      <c r="FX81" s="116"/>
      <c r="FY81" s="116"/>
      <c r="FZ81" s="116"/>
      <c r="GA81" s="116"/>
      <c r="GB81" s="116"/>
      <c r="GC81" s="116"/>
      <c r="GD81" s="116"/>
      <c r="GE81" s="116"/>
      <c r="GF81" s="116"/>
      <c r="GG81" s="116"/>
      <c r="GH81" s="116"/>
      <c r="GI81" s="116"/>
      <c r="GJ81" s="116"/>
      <c r="GK81" s="116"/>
      <c r="GL81" s="116"/>
      <c r="GM81" s="116"/>
      <c r="GN81" s="116"/>
      <c r="GO81" s="116"/>
      <c r="GP81" s="116"/>
      <c r="GQ81" s="116"/>
      <c r="GR81" s="116"/>
      <c r="GS81" s="116"/>
      <c r="GT81" s="116"/>
      <c r="GU81" s="116"/>
      <c r="GV81" s="116"/>
      <c r="GW81" s="116"/>
      <c r="GX81" s="116"/>
      <c r="GY81" s="116"/>
      <c r="GZ81" s="116"/>
      <c r="HA81" s="116"/>
      <c r="HB81" s="116"/>
      <c r="HC81" s="116"/>
      <c r="HD81" s="116"/>
      <c r="HE81" s="116"/>
      <c r="HF81" s="116"/>
      <c r="HG81" s="116"/>
      <c r="HH81" s="116"/>
      <c r="HI81" s="116"/>
      <c r="HJ81" s="116"/>
      <c r="HK81" s="116"/>
      <c r="HL81" s="116"/>
      <c r="HM81" s="116"/>
      <c r="HN81" s="116"/>
      <c r="HO81" s="116"/>
      <c r="HP81" s="116"/>
      <c r="HQ81" s="116"/>
      <c r="HR81" s="116"/>
      <c r="HS81" s="116"/>
      <c r="HT81" s="116"/>
      <c r="HU81" s="116"/>
      <c r="HV81" s="116"/>
      <c r="HW81" s="116"/>
      <c r="HX81" s="116"/>
      <c r="HY81" s="116"/>
      <c r="HZ81" s="116"/>
      <c r="IA81" s="116"/>
      <c r="IB81" s="116"/>
      <c r="IC81" s="116"/>
      <c r="ID81" s="116"/>
      <c r="IE81" s="116"/>
      <c r="IF81" s="116"/>
      <c r="IG81" s="116"/>
      <c r="IH81" s="116"/>
      <c r="II81" s="116"/>
      <c r="IJ81" s="116"/>
      <c r="IK81" s="116"/>
      <c r="IL81" s="116"/>
      <c r="IM81" s="116"/>
      <c r="IN81" s="116"/>
      <c r="IO81" s="116"/>
      <c r="IP81" s="116"/>
      <c r="IQ81" s="116"/>
      <c r="IR81" s="116"/>
      <c r="IS81" s="116"/>
      <c r="IT81" s="116"/>
      <c r="IU81" s="116"/>
      <c r="IV81" s="116"/>
      <c r="IW81" s="116"/>
      <c r="IX81" s="116"/>
      <c r="IY81" s="116"/>
      <c r="IZ81" s="116"/>
      <c r="JA81" s="116"/>
      <c r="JB81" s="116"/>
      <c r="JC81" s="116"/>
      <c r="JD81" s="116"/>
      <c r="JE81" s="116"/>
      <c r="JF81" s="116"/>
      <c r="JG81" s="116"/>
      <c r="JH81" s="116"/>
      <c r="JI81" s="116"/>
      <c r="JJ81" s="116"/>
      <c r="JK81" s="116"/>
      <c r="JL81" s="116"/>
      <c r="JM81" s="116"/>
      <c r="JN81" s="116"/>
      <c r="JO81" s="116"/>
      <c r="JP81" s="116"/>
      <c r="JQ81" s="116"/>
      <c r="JR81" s="116"/>
      <c r="JS81" s="116"/>
      <c r="JT81" s="116"/>
      <c r="JU81" s="116"/>
      <c r="JV81" s="116"/>
      <c r="JW81" s="116"/>
      <c r="JX81" s="116"/>
      <c r="JY81" s="116"/>
      <c r="JZ81" s="116"/>
      <c r="KA81" s="116"/>
      <c r="KB81" s="116"/>
      <c r="KC81" s="116"/>
      <c r="KD81" s="116"/>
      <c r="KE81" s="116"/>
      <c r="KF81" s="116"/>
      <c r="KG81" s="116"/>
      <c r="KH81" s="116"/>
      <c r="KI81" s="116"/>
      <c r="KJ81" s="116"/>
      <c r="KK81" s="116"/>
      <c r="KL81" s="116"/>
      <c r="KM81" s="116"/>
      <c r="KN81" s="116"/>
      <c r="KO81" s="116"/>
      <c r="KP81" s="116"/>
      <c r="KQ81" s="116"/>
      <c r="KR81" s="116"/>
      <c r="KS81" s="116"/>
      <c r="KT81" s="116"/>
      <c r="KU81" s="116"/>
      <c r="KV81" s="116"/>
      <c r="KW81" s="116"/>
      <c r="KX81" s="116"/>
      <c r="KY81" s="116"/>
      <c r="KZ81" s="116"/>
      <c r="LA81" s="116"/>
      <c r="LB81" s="116"/>
      <c r="LC81" s="116"/>
      <c r="LD81" s="116"/>
      <c r="LE81" s="116"/>
      <c r="LF81" s="116"/>
      <c r="LG81" s="116"/>
      <c r="LH81" s="116"/>
      <c r="LI81" s="116"/>
      <c r="LJ81" s="116"/>
      <c r="LK81" s="116"/>
      <c r="LL81" s="116"/>
      <c r="LM81" s="116"/>
      <c r="LN81" s="116"/>
      <c r="LO81" s="116"/>
      <c r="LP81" s="116"/>
      <c r="LQ81" s="116"/>
      <c r="LR81" s="116"/>
      <c r="LS81" s="116"/>
      <c r="LT81" s="116"/>
      <c r="LU81" s="116"/>
      <c r="LV81" s="116"/>
      <c r="LW81" s="116"/>
      <c r="LX81" s="116"/>
      <c r="LY81" s="116"/>
      <c r="LZ81" s="116"/>
      <c r="MA81" s="116"/>
      <c r="MB81" s="116"/>
      <c r="MC81" s="116"/>
      <c r="MD81" s="116"/>
      <c r="ME81" s="116"/>
      <c r="MF81" s="116"/>
      <c r="MG81" s="116"/>
      <c r="MH81" s="116"/>
      <c r="MI81" s="116"/>
      <c r="MJ81" s="116"/>
      <c r="MK81" s="116"/>
      <c r="ML81" s="116"/>
      <c r="MM81" s="116"/>
      <c r="MN81" s="116"/>
      <c r="MO81" s="116"/>
      <c r="MP81" s="116"/>
      <c r="MQ81" s="116"/>
      <c r="MR81" s="116"/>
      <c r="MS81" s="116"/>
      <c r="MT81" s="116"/>
      <c r="MU81" s="116"/>
      <c r="MV81" s="116"/>
      <c r="MW81" s="116"/>
      <c r="MX81" s="116"/>
      <c r="MY81" s="116"/>
      <c r="MZ81" s="116"/>
      <c r="NA81" s="116"/>
      <c r="NB81" s="116"/>
      <c r="NC81" s="116"/>
      <c r="ND81" s="116"/>
      <c r="NE81" s="116"/>
      <c r="NF81" s="116"/>
      <c r="NG81" s="116"/>
      <c r="NH81" s="116"/>
      <c r="NI81" s="116"/>
      <c r="NJ81" s="116"/>
      <c r="NK81" s="116"/>
      <c r="NL81" s="116"/>
      <c r="NM81" s="116"/>
      <c r="NN81" s="116"/>
      <c r="NO81" s="116"/>
      <c r="NP81" s="116"/>
      <c r="NQ81" s="116"/>
      <c r="NR81" s="116"/>
      <c r="NS81" s="116"/>
      <c r="NT81" s="116"/>
      <c r="NU81" s="116"/>
      <c r="NV81" s="116"/>
      <c r="NW81" s="116"/>
      <c r="NX81" s="116"/>
      <c r="NY81" s="116"/>
      <c r="NZ81" s="116"/>
      <c r="OA81" s="116"/>
      <c r="OB81" s="116"/>
      <c r="OC81" s="116"/>
      <c r="OD81" s="116"/>
      <c r="OE81" s="116"/>
      <c r="OF81" s="116"/>
      <c r="OG81" s="116"/>
      <c r="OH81" s="116"/>
      <c r="OI81" s="116"/>
      <c r="OJ81" s="116"/>
      <c r="OK81" s="116"/>
      <c r="OL81" s="116"/>
      <c r="OM81" s="116"/>
      <c r="ON81" s="116"/>
      <c r="OO81" s="116"/>
      <c r="OP81" s="116"/>
      <c r="OQ81" s="116"/>
      <c r="OR81" s="116"/>
      <c r="OS81" s="116"/>
      <c r="OT81" s="116"/>
      <c r="OU81" s="116"/>
      <c r="OV81" s="116"/>
      <c r="OW81" s="116"/>
      <c r="OX81" s="116"/>
      <c r="OY81" s="116"/>
      <c r="OZ81" s="116"/>
      <c r="PA81" s="116"/>
      <c r="PB81" s="116"/>
      <c r="PC81" s="116"/>
      <c r="PD81" s="116"/>
      <c r="PE81" s="116"/>
      <c r="PF81" s="116"/>
      <c r="PG81" s="116"/>
      <c r="PH81" s="116"/>
      <c r="PI81" s="116"/>
      <c r="PJ81" s="116"/>
      <c r="PK81" s="116"/>
      <c r="PL81" s="116"/>
      <c r="PM81" s="116"/>
      <c r="PN81" s="116"/>
      <c r="PO81" s="116"/>
      <c r="PP81" s="116"/>
      <c r="PQ81" s="116"/>
      <c r="PR81" s="116"/>
      <c r="PS81" s="116"/>
      <c r="PT81" s="116"/>
      <c r="PU81" s="116"/>
      <c r="PV81" s="116"/>
      <c r="PW81" s="116"/>
      <c r="PX81" s="116"/>
      <c r="PY81" s="116"/>
      <c r="PZ81" s="116"/>
      <c r="QA81" s="116"/>
      <c r="QB81" s="116"/>
      <c r="QC81" s="116"/>
      <c r="QD81" s="116"/>
      <c r="QE81" s="116"/>
      <c r="QF81" s="116"/>
      <c r="QG81" s="116"/>
      <c r="QH81" s="116"/>
      <c r="QI81" s="116"/>
      <c r="QJ81" s="116"/>
      <c r="QK81" s="116"/>
      <c r="QL81" s="116"/>
      <c r="QM81" s="116"/>
      <c r="QN81" s="116"/>
      <c r="QO81" s="116"/>
      <c r="QP81" s="116"/>
      <c r="QQ81" s="116"/>
      <c r="QR81" s="116"/>
      <c r="QS81" s="116"/>
      <c r="QT81" s="116"/>
      <c r="QU81" s="116"/>
      <c r="QV81" s="116"/>
      <c r="QW81" s="116"/>
      <c r="QX81" s="116"/>
      <c r="QY81" s="116"/>
      <c r="QZ81" s="116"/>
      <c r="RA81" s="116"/>
      <c r="RB81" s="116"/>
      <c r="RC81" s="116"/>
      <c r="RD81" s="116"/>
      <c r="RE81" s="116"/>
      <c r="RF81" s="116"/>
      <c r="RG81" s="116"/>
      <c r="RH81" s="116"/>
      <c r="RI81" s="116"/>
      <c r="RJ81" s="116"/>
      <c r="RK81" s="116"/>
    </row>
    <row r="82" spans="1:479" s="116" customFormat="1" x14ac:dyDescent="0.2">
      <c r="A82" s="508"/>
      <c r="B82" s="510">
        <v>21</v>
      </c>
      <c r="C82" s="509"/>
      <c r="D82" s="508"/>
      <c r="E82" s="509">
        <v>18650</v>
      </c>
      <c r="F82" s="508">
        <v>230</v>
      </c>
      <c r="G82" s="509">
        <f t="shared" si="2"/>
        <v>19660</v>
      </c>
      <c r="H82" s="508">
        <f t="shared" si="2"/>
        <v>250</v>
      </c>
      <c r="I82" s="387" t="s">
        <v>276</v>
      </c>
      <c r="J82" s="387" t="s">
        <v>47</v>
      </c>
      <c r="K82" s="210"/>
      <c r="N82" s="234"/>
      <c r="O82" s="234"/>
      <c r="P82" s="234" t="e">
        <f>O82*#REF!</f>
        <v>#REF!</v>
      </c>
    </row>
    <row r="83" spans="1:479" s="116" customFormat="1" x14ac:dyDescent="0.2">
      <c r="A83" s="508"/>
      <c r="B83" s="510">
        <v>21</v>
      </c>
      <c r="C83" s="509"/>
      <c r="D83" s="508"/>
      <c r="E83" s="509">
        <v>19660</v>
      </c>
      <c r="F83" s="508">
        <v>250</v>
      </c>
      <c r="G83" s="509">
        <f t="shared" si="2"/>
        <v>0</v>
      </c>
      <c r="H83" s="508">
        <f t="shared" si="2"/>
        <v>0</v>
      </c>
      <c r="I83" s="387" t="s">
        <v>276</v>
      </c>
      <c r="J83" s="387" t="s">
        <v>47</v>
      </c>
      <c r="K83" s="210"/>
      <c r="N83" s="234"/>
      <c r="O83" s="234"/>
      <c r="P83" s="234" t="e">
        <f>O83*#REF!</f>
        <v>#REF!</v>
      </c>
    </row>
    <row r="84" spans="1:479" s="116" customFormat="1" x14ac:dyDescent="0.2">
      <c r="A84" s="508"/>
      <c r="B84" s="510">
        <v>22</v>
      </c>
      <c r="C84" s="509">
        <v>19150</v>
      </c>
      <c r="D84" s="508">
        <v>240</v>
      </c>
      <c r="E84" s="509"/>
      <c r="F84" s="508"/>
      <c r="G84" s="509">
        <f t="shared" si="2"/>
        <v>19150</v>
      </c>
      <c r="H84" s="508">
        <f t="shared" si="2"/>
        <v>240</v>
      </c>
      <c r="I84" s="508"/>
      <c r="J84" s="387" t="s">
        <v>64</v>
      </c>
      <c r="K84" s="210"/>
      <c r="N84" s="234"/>
      <c r="O84" s="234"/>
      <c r="P84" s="234" t="e">
        <f>O84*#REF!</f>
        <v>#REF!</v>
      </c>
    </row>
    <row r="85" spans="1:479" s="116" customFormat="1" x14ac:dyDescent="0.2">
      <c r="A85" s="508"/>
      <c r="B85" s="510">
        <v>22</v>
      </c>
      <c r="C85" s="509">
        <v>19530</v>
      </c>
      <c r="D85" s="508">
        <v>239</v>
      </c>
      <c r="E85" s="509"/>
      <c r="F85" s="508"/>
      <c r="G85" s="509">
        <f t="shared" si="2"/>
        <v>38680</v>
      </c>
      <c r="H85" s="508">
        <f t="shared" si="2"/>
        <v>479</v>
      </c>
      <c r="I85" s="508"/>
      <c r="J85" s="387" t="s">
        <v>64</v>
      </c>
      <c r="K85" s="210"/>
      <c r="N85" s="234"/>
      <c r="O85" s="234"/>
      <c r="P85" s="234" t="e">
        <f>O85*#REF!</f>
        <v>#REF!</v>
      </c>
    </row>
    <row r="86" spans="1:479" s="116" customFormat="1" x14ac:dyDescent="0.2">
      <c r="A86" s="508"/>
      <c r="B86" s="510">
        <v>22</v>
      </c>
      <c r="C86" s="509"/>
      <c r="D86" s="508"/>
      <c r="E86" s="509">
        <v>19150</v>
      </c>
      <c r="F86" s="508">
        <v>240</v>
      </c>
      <c r="G86" s="509">
        <f t="shared" si="2"/>
        <v>19530</v>
      </c>
      <c r="H86" s="508">
        <f t="shared" si="2"/>
        <v>239</v>
      </c>
      <c r="I86" s="387" t="s">
        <v>276</v>
      </c>
      <c r="J86" s="387" t="s">
        <v>47</v>
      </c>
      <c r="K86" s="210"/>
      <c r="N86" s="234"/>
      <c r="O86" s="234"/>
      <c r="P86" s="234" t="e">
        <f>O86*#REF!</f>
        <v>#REF!</v>
      </c>
    </row>
    <row r="87" spans="1:479" s="116" customFormat="1" x14ac:dyDescent="0.2">
      <c r="A87" s="508"/>
      <c r="B87" s="510">
        <v>22</v>
      </c>
      <c r="C87" s="509"/>
      <c r="D87" s="508"/>
      <c r="E87" s="509">
        <v>19530</v>
      </c>
      <c r="F87" s="508">
        <v>239</v>
      </c>
      <c r="G87" s="509">
        <f t="shared" si="2"/>
        <v>0</v>
      </c>
      <c r="H87" s="508">
        <f t="shared" si="2"/>
        <v>0</v>
      </c>
      <c r="I87" s="387" t="s">
        <v>276</v>
      </c>
      <c r="J87" s="387" t="s">
        <v>47</v>
      </c>
      <c r="K87" s="210"/>
      <c r="N87" s="234"/>
      <c r="O87" s="234"/>
      <c r="P87" s="234" t="e">
        <f>O87*#REF!</f>
        <v>#REF!</v>
      </c>
    </row>
    <row r="88" spans="1:479" s="116" customFormat="1" x14ac:dyDescent="0.2">
      <c r="A88" s="508"/>
      <c r="B88" s="510">
        <v>23</v>
      </c>
      <c r="C88" s="509">
        <v>21680</v>
      </c>
      <c r="D88" s="508">
        <v>250</v>
      </c>
      <c r="E88" s="509"/>
      <c r="F88" s="508"/>
      <c r="G88" s="509">
        <f t="shared" si="2"/>
        <v>21680</v>
      </c>
      <c r="H88" s="508">
        <f t="shared" si="2"/>
        <v>250</v>
      </c>
      <c r="I88" s="508"/>
      <c r="J88" s="387" t="s">
        <v>64</v>
      </c>
      <c r="K88" s="210"/>
      <c r="N88" s="234"/>
      <c r="O88" s="234"/>
      <c r="P88" s="234" t="e">
        <f>O88*#REF!</f>
        <v>#REF!</v>
      </c>
    </row>
    <row r="89" spans="1:479" s="116" customFormat="1" x14ac:dyDescent="0.2">
      <c r="A89" s="508"/>
      <c r="B89" s="510">
        <v>23</v>
      </c>
      <c r="C89" s="509">
        <v>17680</v>
      </c>
      <c r="D89" s="508">
        <v>229</v>
      </c>
      <c r="E89" s="509"/>
      <c r="F89" s="508"/>
      <c r="G89" s="509">
        <f t="shared" si="2"/>
        <v>39360</v>
      </c>
      <c r="H89" s="508">
        <f t="shared" si="2"/>
        <v>479</v>
      </c>
      <c r="I89" s="508"/>
      <c r="J89" s="387" t="s">
        <v>64</v>
      </c>
      <c r="K89" s="210"/>
      <c r="N89" s="234"/>
      <c r="O89" s="234"/>
      <c r="P89" s="234" t="e">
        <f>O89*#REF!</f>
        <v>#REF!</v>
      </c>
    </row>
    <row r="90" spans="1:479" s="116" customFormat="1" x14ac:dyDescent="0.2">
      <c r="A90" s="508"/>
      <c r="B90" s="510">
        <v>23</v>
      </c>
      <c r="C90" s="509"/>
      <c r="D90" s="508"/>
      <c r="E90" s="509">
        <v>21680</v>
      </c>
      <c r="F90" s="508">
        <v>250</v>
      </c>
      <c r="G90" s="509">
        <f t="shared" si="2"/>
        <v>17680</v>
      </c>
      <c r="H90" s="508">
        <f t="shared" si="2"/>
        <v>229</v>
      </c>
      <c r="I90" s="387" t="s">
        <v>276</v>
      </c>
      <c r="J90" s="387" t="s">
        <v>47</v>
      </c>
      <c r="K90" s="210"/>
      <c r="N90" s="234"/>
      <c r="O90" s="234"/>
      <c r="P90" s="234" t="e">
        <f>O90*#REF!</f>
        <v>#REF!</v>
      </c>
    </row>
    <row r="91" spans="1:479" s="116" customFormat="1" x14ac:dyDescent="0.2">
      <c r="A91" s="508"/>
      <c r="B91" s="510">
        <v>23</v>
      </c>
      <c r="C91" s="509"/>
      <c r="D91" s="508"/>
      <c r="E91" s="509">
        <v>17680</v>
      </c>
      <c r="F91" s="508">
        <v>229</v>
      </c>
      <c r="G91" s="509">
        <f t="shared" si="2"/>
        <v>0</v>
      </c>
      <c r="H91" s="508">
        <f t="shared" si="2"/>
        <v>0</v>
      </c>
      <c r="I91" s="387" t="s">
        <v>276</v>
      </c>
      <c r="J91" s="387" t="s">
        <v>47</v>
      </c>
      <c r="K91" s="210"/>
      <c r="N91" s="234"/>
      <c r="O91" s="234"/>
      <c r="P91" s="234" t="e">
        <f>O91*#REF!</f>
        <v>#REF!</v>
      </c>
    </row>
    <row r="92" spans="1:479" s="116" customFormat="1" x14ac:dyDescent="0.2">
      <c r="A92" s="508"/>
      <c r="B92" s="510">
        <v>25</v>
      </c>
      <c r="C92" s="509">
        <v>20270</v>
      </c>
      <c r="D92" s="508">
        <v>240</v>
      </c>
      <c r="E92" s="509"/>
      <c r="F92" s="508"/>
      <c r="G92" s="509">
        <f t="shared" si="2"/>
        <v>20270</v>
      </c>
      <c r="H92" s="508">
        <f t="shared" si="2"/>
        <v>240</v>
      </c>
      <c r="I92" s="508"/>
      <c r="J92" s="387" t="s">
        <v>64</v>
      </c>
      <c r="K92" s="210"/>
      <c r="N92" s="234"/>
      <c r="O92" s="234"/>
      <c r="P92" s="234" t="e">
        <f>O92*#REF!</f>
        <v>#REF!</v>
      </c>
    </row>
    <row r="93" spans="1:479" s="116" customFormat="1" x14ac:dyDescent="0.2">
      <c r="A93" s="508"/>
      <c r="B93" s="510">
        <v>25</v>
      </c>
      <c r="C93" s="509">
        <v>19870</v>
      </c>
      <c r="D93" s="508">
        <v>239</v>
      </c>
      <c r="E93" s="509"/>
      <c r="F93" s="508"/>
      <c r="G93" s="509">
        <f t="shared" si="2"/>
        <v>40140</v>
      </c>
      <c r="H93" s="508">
        <f t="shared" si="2"/>
        <v>479</v>
      </c>
      <c r="I93" s="508"/>
      <c r="J93" s="387" t="s">
        <v>64</v>
      </c>
      <c r="K93" s="210"/>
      <c r="N93" s="234"/>
      <c r="O93" s="234"/>
      <c r="P93" s="234" t="e">
        <f>O93*#REF!</f>
        <v>#REF!</v>
      </c>
    </row>
    <row r="94" spans="1:479" s="116" customFormat="1" x14ac:dyDescent="0.2">
      <c r="A94" s="508"/>
      <c r="B94" s="510">
        <v>25</v>
      </c>
      <c r="C94" s="509"/>
      <c r="D94" s="508"/>
      <c r="E94" s="509">
        <v>20270</v>
      </c>
      <c r="F94" s="508">
        <v>240</v>
      </c>
      <c r="G94" s="509">
        <f t="shared" si="2"/>
        <v>19870</v>
      </c>
      <c r="H94" s="508">
        <f t="shared" si="2"/>
        <v>239</v>
      </c>
      <c r="I94" s="387" t="s">
        <v>376</v>
      </c>
      <c r="J94" s="387" t="s">
        <v>47</v>
      </c>
      <c r="K94" s="210"/>
      <c r="N94" s="234"/>
      <c r="O94" s="234"/>
      <c r="P94" s="234" t="e">
        <f>O94*#REF!</f>
        <v>#REF!</v>
      </c>
    </row>
    <row r="95" spans="1:479" s="116" customFormat="1" x14ac:dyDescent="0.2">
      <c r="A95" s="508"/>
      <c r="B95" s="510">
        <v>25</v>
      </c>
      <c r="C95" s="509"/>
      <c r="D95" s="508"/>
      <c r="E95" s="509">
        <v>19870</v>
      </c>
      <c r="F95" s="508">
        <v>239</v>
      </c>
      <c r="G95" s="509">
        <f t="shared" si="2"/>
        <v>0</v>
      </c>
      <c r="H95" s="508">
        <f t="shared" si="2"/>
        <v>0</v>
      </c>
      <c r="I95" s="387" t="s">
        <v>376</v>
      </c>
      <c r="J95" s="387" t="s">
        <v>47</v>
      </c>
      <c r="K95" s="210"/>
      <c r="N95" s="234"/>
      <c r="O95" s="234"/>
      <c r="P95" s="234" t="e">
        <f>O95*#REF!</f>
        <v>#REF!</v>
      </c>
    </row>
    <row r="96" spans="1:479" s="116" customFormat="1" x14ac:dyDescent="0.2">
      <c r="A96" s="508"/>
      <c r="B96" s="510">
        <v>26</v>
      </c>
      <c r="C96" s="509"/>
      <c r="D96" s="508"/>
      <c r="E96" s="509"/>
      <c r="F96" s="508"/>
      <c r="G96" s="509">
        <f t="shared" si="2"/>
        <v>0</v>
      </c>
      <c r="H96" s="508">
        <f t="shared" si="2"/>
        <v>0</v>
      </c>
      <c r="I96" s="508"/>
      <c r="J96" s="508"/>
      <c r="K96" s="210"/>
      <c r="N96" s="234"/>
      <c r="O96" s="234"/>
      <c r="P96" s="234" t="e">
        <f>O96*#REF!</f>
        <v>#REF!</v>
      </c>
    </row>
    <row r="97" spans="1:16" s="116" customFormat="1" x14ac:dyDescent="0.2">
      <c r="A97" s="508"/>
      <c r="B97" s="510">
        <v>26</v>
      </c>
      <c r="C97" s="509"/>
      <c r="D97" s="508"/>
      <c r="E97" s="509"/>
      <c r="F97" s="508"/>
      <c r="G97" s="509">
        <f t="shared" si="2"/>
        <v>0</v>
      </c>
      <c r="H97" s="508">
        <f t="shared" si="2"/>
        <v>0</v>
      </c>
      <c r="I97" s="508"/>
      <c r="J97" s="508"/>
      <c r="K97" s="210"/>
      <c r="N97" s="234"/>
      <c r="O97" s="234"/>
      <c r="P97" s="234">
        <f t="shared" ref="P97:P128" si="3">O97*G9</f>
        <v>0</v>
      </c>
    </row>
    <row r="98" spans="1:16" s="116" customFormat="1" x14ac:dyDescent="0.2">
      <c r="A98" s="508"/>
      <c r="B98" s="510">
        <v>26</v>
      </c>
      <c r="C98" s="509"/>
      <c r="D98" s="508"/>
      <c r="E98" s="509"/>
      <c r="F98" s="508"/>
      <c r="G98" s="509">
        <f t="shared" si="2"/>
        <v>0</v>
      </c>
      <c r="H98" s="508">
        <f t="shared" si="2"/>
        <v>0</v>
      </c>
      <c r="I98" s="508"/>
      <c r="J98" s="508"/>
      <c r="K98" s="210"/>
      <c r="N98" s="234"/>
      <c r="O98" s="234"/>
      <c r="P98" s="234">
        <f t="shared" si="3"/>
        <v>0</v>
      </c>
    </row>
    <row r="99" spans="1:16" s="116" customFormat="1" x14ac:dyDescent="0.2">
      <c r="A99" s="508"/>
      <c r="B99" s="510">
        <v>26</v>
      </c>
      <c r="C99" s="509"/>
      <c r="D99" s="508"/>
      <c r="E99" s="509"/>
      <c r="F99" s="508"/>
      <c r="G99" s="509">
        <f t="shared" si="2"/>
        <v>0</v>
      </c>
      <c r="H99" s="508">
        <f t="shared" si="2"/>
        <v>0</v>
      </c>
      <c r="I99" s="508"/>
      <c r="J99" s="508"/>
      <c r="K99" s="210"/>
      <c r="N99" s="234"/>
      <c r="O99" s="234"/>
      <c r="P99" s="234">
        <f t="shared" si="3"/>
        <v>0</v>
      </c>
    </row>
    <row r="100" spans="1:16" s="116" customFormat="1" x14ac:dyDescent="0.2">
      <c r="A100" s="508"/>
      <c r="B100" s="510">
        <v>27</v>
      </c>
      <c r="C100" s="509">
        <v>19970</v>
      </c>
      <c r="D100" s="508">
        <v>230</v>
      </c>
      <c r="E100" s="509"/>
      <c r="F100" s="508"/>
      <c r="G100" s="509">
        <f t="shared" si="2"/>
        <v>19970</v>
      </c>
      <c r="H100" s="508">
        <f t="shared" si="2"/>
        <v>230</v>
      </c>
      <c r="I100" s="508"/>
      <c r="J100" s="387" t="s">
        <v>64</v>
      </c>
      <c r="K100" s="210"/>
      <c r="N100" s="234"/>
      <c r="O100" s="234"/>
      <c r="P100" s="234">
        <f t="shared" si="3"/>
        <v>0</v>
      </c>
    </row>
    <row r="101" spans="1:16" s="116" customFormat="1" x14ac:dyDescent="0.2">
      <c r="A101" s="508"/>
      <c r="B101" s="510">
        <v>27</v>
      </c>
      <c r="C101" s="509">
        <v>11040</v>
      </c>
      <c r="D101" s="508">
        <v>130</v>
      </c>
      <c r="E101" s="509"/>
      <c r="F101" s="508"/>
      <c r="G101" s="509">
        <f t="shared" si="2"/>
        <v>31010</v>
      </c>
      <c r="H101" s="508">
        <f t="shared" si="2"/>
        <v>360</v>
      </c>
      <c r="I101" s="508"/>
      <c r="J101" s="387" t="s">
        <v>64</v>
      </c>
      <c r="K101" s="210"/>
      <c r="N101" s="234"/>
      <c r="O101" s="234"/>
      <c r="P101" s="234">
        <f t="shared" si="3"/>
        <v>0</v>
      </c>
    </row>
    <row r="102" spans="1:16" s="116" customFormat="1" x14ac:dyDescent="0.2">
      <c r="A102" s="508"/>
      <c r="B102" s="510">
        <v>27</v>
      </c>
      <c r="C102" s="509"/>
      <c r="D102" s="508"/>
      <c r="E102" s="509">
        <v>19970</v>
      </c>
      <c r="F102" s="508">
        <v>230</v>
      </c>
      <c r="G102" s="509">
        <f t="shared" si="2"/>
        <v>11040</v>
      </c>
      <c r="H102" s="508">
        <f t="shared" si="2"/>
        <v>130</v>
      </c>
      <c r="I102" s="387" t="s">
        <v>377</v>
      </c>
      <c r="J102" s="387" t="s">
        <v>47</v>
      </c>
      <c r="K102" s="210"/>
      <c r="N102" s="234"/>
      <c r="O102" s="234"/>
      <c r="P102" s="234">
        <f t="shared" si="3"/>
        <v>0</v>
      </c>
    </row>
    <row r="103" spans="1:16" s="116" customFormat="1" x14ac:dyDescent="0.2">
      <c r="A103" s="508"/>
      <c r="B103" s="510">
        <v>27</v>
      </c>
      <c r="C103" s="509"/>
      <c r="D103" s="508"/>
      <c r="E103" s="509">
        <v>11040</v>
      </c>
      <c r="F103" s="508">
        <v>130</v>
      </c>
      <c r="G103" s="509">
        <f t="shared" si="2"/>
        <v>0</v>
      </c>
      <c r="H103" s="508">
        <f t="shared" si="2"/>
        <v>0</v>
      </c>
      <c r="I103" s="387" t="s">
        <v>377</v>
      </c>
      <c r="J103" s="387" t="s">
        <v>47</v>
      </c>
      <c r="K103" s="210"/>
      <c r="N103" s="234"/>
      <c r="O103" s="234"/>
      <c r="P103" s="234">
        <f t="shared" si="3"/>
        <v>0</v>
      </c>
    </row>
    <row r="104" spans="1:16" s="116" customFormat="1" x14ac:dyDescent="0.2">
      <c r="A104" s="508"/>
      <c r="B104" s="510">
        <v>28</v>
      </c>
      <c r="C104" s="509">
        <v>17940</v>
      </c>
      <c r="D104" s="508">
        <v>229</v>
      </c>
      <c r="E104" s="509"/>
      <c r="F104" s="508"/>
      <c r="G104" s="509">
        <f t="shared" si="2"/>
        <v>17940</v>
      </c>
      <c r="H104" s="508">
        <f t="shared" si="2"/>
        <v>229</v>
      </c>
      <c r="I104" s="508"/>
      <c r="J104" s="387" t="s">
        <v>64</v>
      </c>
      <c r="K104" s="210"/>
      <c r="N104" s="234"/>
      <c r="O104" s="234"/>
      <c r="P104" s="234">
        <f t="shared" si="3"/>
        <v>0</v>
      </c>
    </row>
    <row r="105" spans="1:16" s="116" customFormat="1" x14ac:dyDescent="0.2">
      <c r="A105" s="508"/>
      <c r="B105" s="510">
        <v>28</v>
      </c>
      <c r="C105" s="509">
        <v>10210</v>
      </c>
      <c r="D105" s="508">
        <v>130</v>
      </c>
      <c r="E105" s="509"/>
      <c r="F105" s="508"/>
      <c r="G105" s="509">
        <f t="shared" si="2"/>
        <v>28150</v>
      </c>
      <c r="H105" s="508">
        <f t="shared" si="2"/>
        <v>359</v>
      </c>
      <c r="I105" s="508"/>
      <c r="J105" s="387" t="s">
        <v>64</v>
      </c>
      <c r="K105" s="210"/>
      <c r="N105" s="234"/>
      <c r="O105" s="234"/>
      <c r="P105" s="234">
        <f t="shared" si="3"/>
        <v>0</v>
      </c>
    </row>
    <row r="106" spans="1:16" s="116" customFormat="1" x14ac:dyDescent="0.2">
      <c r="A106" s="508"/>
      <c r="B106" s="510">
        <v>28</v>
      </c>
      <c r="C106" s="509"/>
      <c r="D106" s="508"/>
      <c r="E106" s="509">
        <v>17940</v>
      </c>
      <c r="F106" s="508">
        <v>229</v>
      </c>
      <c r="G106" s="509">
        <f t="shared" si="2"/>
        <v>10210</v>
      </c>
      <c r="H106" s="508">
        <f t="shared" si="2"/>
        <v>130</v>
      </c>
      <c r="I106" s="387" t="s">
        <v>376</v>
      </c>
      <c r="J106" s="387" t="s">
        <v>47</v>
      </c>
      <c r="K106" s="210"/>
      <c r="N106" s="234"/>
      <c r="O106" s="234"/>
      <c r="P106" s="234">
        <f t="shared" si="3"/>
        <v>0</v>
      </c>
    </row>
    <row r="107" spans="1:16" s="116" customFormat="1" x14ac:dyDescent="0.2">
      <c r="A107" s="508"/>
      <c r="B107" s="510">
        <v>28</v>
      </c>
      <c r="C107" s="509"/>
      <c r="D107" s="508"/>
      <c r="E107" s="509">
        <v>10210</v>
      </c>
      <c r="F107" s="508">
        <v>130</v>
      </c>
      <c r="G107" s="509">
        <f t="shared" si="2"/>
        <v>0</v>
      </c>
      <c r="H107" s="508">
        <f t="shared" si="2"/>
        <v>0</v>
      </c>
      <c r="I107" s="387" t="s">
        <v>376</v>
      </c>
      <c r="J107" s="387" t="s">
        <v>47</v>
      </c>
      <c r="K107" s="210"/>
      <c r="N107" s="234"/>
      <c r="O107" s="234"/>
      <c r="P107" s="234">
        <f t="shared" si="3"/>
        <v>0</v>
      </c>
    </row>
    <row r="108" spans="1:16" s="116" customFormat="1" x14ac:dyDescent="0.2">
      <c r="A108" s="508"/>
      <c r="B108" s="510">
        <v>29</v>
      </c>
      <c r="C108" s="509">
        <v>10930</v>
      </c>
      <c r="D108" s="508">
        <v>130</v>
      </c>
      <c r="E108" s="509"/>
      <c r="F108" s="508"/>
      <c r="G108" s="509">
        <f t="shared" si="2"/>
        <v>10930</v>
      </c>
      <c r="H108" s="508">
        <f t="shared" si="2"/>
        <v>130</v>
      </c>
      <c r="I108" s="508"/>
      <c r="J108" s="387" t="s">
        <v>64</v>
      </c>
      <c r="K108" s="210"/>
      <c r="N108" s="234"/>
      <c r="O108" s="234"/>
      <c r="P108" s="234">
        <f t="shared" si="3"/>
        <v>0</v>
      </c>
    </row>
    <row r="109" spans="1:16" s="116" customFormat="1" x14ac:dyDescent="0.2">
      <c r="A109" s="508"/>
      <c r="B109" s="510">
        <v>29</v>
      </c>
      <c r="C109" s="509">
        <v>18540</v>
      </c>
      <c r="D109" s="508">
        <v>230</v>
      </c>
      <c r="E109" s="509"/>
      <c r="F109" s="508"/>
      <c r="G109" s="509">
        <f t="shared" si="2"/>
        <v>29470</v>
      </c>
      <c r="H109" s="508">
        <f t="shared" si="2"/>
        <v>360</v>
      </c>
      <c r="I109" s="508"/>
      <c r="J109" s="387" t="s">
        <v>64</v>
      </c>
      <c r="K109" s="210"/>
      <c r="N109" s="234"/>
      <c r="O109" s="234"/>
      <c r="P109" s="234">
        <f t="shared" si="3"/>
        <v>0</v>
      </c>
    </row>
    <row r="110" spans="1:16" s="116" customFormat="1" x14ac:dyDescent="0.2">
      <c r="A110" s="508"/>
      <c r="B110" s="510">
        <v>29</v>
      </c>
      <c r="C110" s="509"/>
      <c r="D110" s="508"/>
      <c r="E110" s="509">
        <v>10930</v>
      </c>
      <c r="F110" s="508">
        <v>130</v>
      </c>
      <c r="G110" s="509">
        <f t="shared" si="2"/>
        <v>18540</v>
      </c>
      <c r="H110" s="508">
        <f t="shared" si="2"/>
        <v>230</v>
      </c>
      <c r="I110" s="387" t="s">
        <v>376</v>
      </c>
      <c r="J110" s="387" t="s">
        <v>47</v>
      </c>
      <c r="K110" s="210"/>
      <c r="N110" s="234"/>
      <c r="O110" s="234"/>
      <c r="P110" s="234">
        <f t="shared" si="3"/>
        <v>0</v>
      </c>
    </row>
    <row r="111" spans="1:16" s="116" customFormat="1" x14ac:dyDescent="0.2">
      <c r="A111" s="508"/>
      <c r="B111" s="510">
        <v>29</v>
      </c>
      <c r="C111" s="509"/>
      <c r="D111" s="508"/>
      <c r="E111" s="509">
        <v>18540</v>
      </c>
      <c r="F111" s="508">
        <v>230</v>
      </c>
      <c r="G111" s="509">
        <f t="shared" si="2"/>
        <v>0</v>
      </c>
      <c r="H111" s="508">
        <f t="shared" si="2"/>
        <v>0</v>
      </c>
      <c r="I111" s="387" t="s">
        <v>376</v>
      </c>
      <c r="J111" s="387" t="s">
        <v>47</v>
      </c>
      <c r="K111" s="210"/>
      <c r="N111" s="234"/>
      <c r="O111" s="234"/>
      <c r="P111" s="234">
        <f t="shared" si="3"/>
        <v>0</v>
      </c>
    </row>
    <row r="112" spans="1:16" s="116" customFormat="1" x14ac:dyDescent="0.2">
      <c r="A112" s="508"/>
      <c r="B112" s="510">
        <v>30</v>
      </c>
      <c r="C112" s="509">
        <v>19350</v>
      </c>
      <c r="D112" s="508">
        <v>240</v>
      </c>
      <c r="E112" s="509"/>
      <c r="F112" s="508"/>
      <c r="G112" s="509">
        <f>G111-E112+C112</f>
        <v>19350</v>
      </c>
      <c r="H112" s="508">
        <f t="shared" si="2"/>
        <v>240</v>
      </c>
      <c r="I112" s="508"/>
      <c r="J112" s="508" t="s">
        <v>64</v>
      </c>
      <c r="K112" s="210"/>
      <c r="N112" s="234"/>
      <c r="O112" s="234"/>
      <c r="P112" s="234">
        <f t="shared" si="3"/>
        <v>0</v>
      </c>
    </row>
    <row r="113" spans="1:16" s="116" customFormat="1" x14ac:dyDescent="0.2">
      <c r="A113" s="508"/>
      <c r="B113" s="510">
        <v>30</v>
      </c>
      <c r="C113" s="509">
        <v>19410</v>
      </c>
      <c r="D113" s="508">
        <v>241</v>
      </c>
      <c r="E113" s="509"/>
      <c r="F113" s="508"/>
      <c r="G113" s="509">
        <f t="shared" si="2"/>
        <v>38760</v>
      </c>
      <c r="H113" s="508">
        <f t="shared" si="2"/>
        <v>481</v>
      </c>
      <c r="I113" s="508"/>
      <c r="J113" s="508" t="s">
        <v>64</v>
      </c>
      <c r="K113" s="210"/>
      <c r="N113" s="234"/>
      <c r="O113" s="234"/>
      <c r="P113" s="234">
        <f t="shared" si="3"/>
        <v>0</v>
      </c>
    </row>
    <row r="114" spans="1:16" s="116" customFormat="1" x14ac:dyDescent="0.2">
      <c r="A114" s="508"/>
      <c r="B114" s="510">
        <v>30</v>
      </c>
      <c r="C114" s="509"/>
      <c r="D114" s="508"/>
      <c r="E114" s="509">
        <v>19350</v>
      </c>
      <c r="F114" s="508">
        <v>240</v>
      </c>
      <c r="G114" s="509">
        <f t="shared" si="2"/>
        <v>19410</v>
      </c>
      <c r="H114" s="508">
        <f t="shared" si="2"/>
        <v>241</v>
      </c>
      <c r="I114" s="508" t="s">
        <v>430</v>
      </c>
      <c r="J114" s="508" t="s">
        <v>47</v>
      </c>
      <c r="K114" s="210"/>
      <c r="N114" s="234"/>
      <c r="O114" s="234"/>
      <c r="P114" s="234">
        <f t="shared" si="3"/>
        <v>0</v>
      </c>
    </row>
    <row r="115" spans="1:16" s="116" customFormat="1" x14ac:dyDescent="0.2">
      <c r="A115" s="508"/>
      <c r="B115" s="510">
        <v>30</v>
      </c>
      <c r="C115" s="509"/>
      <c r="D115" s="508"/>
      <c r="E115" s="509">
        <v>19410</v>
      </c>
      <c r="F115" s="508">
        <v>241</v>
      </c>
      <c r="G115" s="509">
        <f t="shared" si="2"/>
        <v>0</v>
      </c>
      <c r="H115" s="508">
        <f t="shared" si="2"/>
        <v>0</v>
      </c>
      <c r="I115" s="508" t="s">
        <v>430</v>
      </c>
      <c r="J115" s="508" t="s">
        <v>47</v>
      </c>
      <c r="K115" s="210"/>
      <c r="N115" s="234"/>
      <c r="O115" s="234"/>
      <c r="P115" s="234">
        <f t="shared" si="3"/>
        <v>0</v>
      </c>
    </row>
    <row r="116" spans="1:16" s="116" customFormat="1" x14ac:dyDescent="0.2">
      <c r="A116" s="508"/>
      <c r="B116" s="510">
        <v>31</v>
      </c>
      <c r="C116" s="509">
        <v>23850</v>
      </c>
      <c r="D116" s="508">
        <v>318</v>
      </c>
      <c r="E116" s="509"/>
      <c r="F116" s="508"/>
      <c r="G116" s="509">
        <f t="shared" si="2"/>
        <v>23850</v>
      </c>
      <c r="H116" s="508">
        <f t="shared" si="2"/>
        <v>318</v>
      </c>
      <c r="I116" s="508"/>
      <c r="J116" s="508" t="s">
        <v>79</v>
      </c>
      <c r="K116" s="210"/>
      <c r="N116" s="234"/>
      <c r="O116" s="234"/>
      <c r="P116" s="234">
        <f t="shared" si="3"/>
        <v>0</v>
      </c>
    </row>
    <row r="117" spans="1:16" s="116" customFormat="1" x14ac:dyDescent="0.2">
      <c r="A117" s="508"/>
      <c r="B117" s="510"/>
      <c r="C117" s="509"/>
      <c r="D117" s="508"/>
      <c r="E117" s="509"/>
      <c r="F117" s="508"/>
      <c r="G117" s="509">
        <f t="shared" ref="G117:H180" si="4">G116-E117+C117</f>
        <v>23850</v>
      </c>
      <c r="H117" s="508">
        <f t="shared" ref="H117:H143" si="5">H116-F117+D117</f>
        <v>318</v>
      </c>
      <c r="I117" s="508"/>
      <c r="J117" s="508"/>
      <c r="K117" s="210"/>
      <c r="N117" s="234"/>
      <c r="O117" s="234"/>
      <c r="P117" s="234">
        <f t="shared" si="3"/>
        <v>0</v>
      </c>
    </row>
    <row r="118" spans="1:16" s="116" customFormat="1" x14ac:dyDescent="0.2">
      <c r="A118" s="508"/>
      <c r="B118" s="510">
        <v>31</v>
      </c>
      <c r="C118" s="509"/>
      <c r="D118" s="508"/>
      <c r="E118" s="509">
        <v>23850</v>
      </c>
      <c r="F118" s="508">
        <v>318</v>
      </c>
      <c r="G118" s="509">
        <f t="shared" si="4"/>
        <v>0</v>
      </c>
      <c r="H118" s="508">
        <f t="shared" si="5"/>
        <v>0</v>
      </c>
      <c r="I118" s="508" t="s">
        <v>431</v>
      </c>
      <c r="J118" s="508" t="s">
        <v>47</v>
      </c>
      <c r="K118" s="210"/>
      <c r="N118" s="234"/>
      <c r="O118" s="234"/>
      <c r="P118" s="234">
        <f t="shared" si="3"/>
        <v>0</v>
      </c>
    </row>
    <row r="119" spans="1:16" s="116" customFormat="1" x14ac:dyDescent="0.2">
      <c r="A119" s="508"/>
      <c r="B119" s="510"/>
      <c r="C119" s="509"/>
      <c r="D119" s="508"/>
      <c r="E119" s="509"/>
      <c r="F119" s="508"/>
      <c r="G119" s="509">
        <f t="shared" si="4"/>
        <v>0</v>
      </c>
      <c r="H119" s="508">
        <f t="shared" si="5"/>
        <v>0</v>
      </c>
      <c r="I119" s="508"/>
      <c r="J119" s="508"/>
      <c r="K119" s="210"/>
      <c r="N119" s="234"/>
      <c r="O119" s="234"/>
      <c r="P119" s="234">
        <f t="shared" si="3"/>
        <v>0</v>
      </c>
    </row>
    <row r="120" spans="1:16" s="116" customFormat="1" x14ac:dyDescent="0.2">
      <c r="A120" s="508" t="s">
        <v>388</v>
      </c>
      <c r="B120" s="510"/>
      <c r="C120" s="509"/>
      <c r="D120" s="508"/>
      <c r="E120" s="509"/>
      <c r="F120" s="508"/>
      <c r="G120" s="509">
        <f t="shared" si="4"/>
        <v>0</v>
      </c>
      <c r="H120" s="508">
        <f t="shared" si="5"/>
        <v>0</v>
      </c>
      <c r="I120" s="508"/>
      <c r="J120" s="508"/>
      <c r="K120" s="210"/>
      <c r="N120" s="234"/>
      <c r="O120" s="234"/>
      <c r="P120" s="234">
        <f t="shared" si="3"/>
        <v>0</v>
      </c>
    </row>
    <row r="121" spans="1:16" s="116" customFormat="1" x14ac:dyDescent="0.2">
      <c r="A121" s="508"/>
      <c r="B121" s="510">
        <v>1</v>
      </c>
      <c r="C121" s="509"/>
      <c r="D121" s="508"/>
      <c r="E121" s="509"/>
      <c r="F121" s="508"/>
      <c r="G121" s="509">
        <f t="shared" si="4"/>
        <v>0</v>
      </c>
      <c r="H121" s="508">
        <f t="shared" si="5"/>
        <v>0</v>
      </c>
      <c r="I121" s="508"/>
      <c r="J121" s="508"/>
      <c r="K121" s="210"/>
      <c r="N121" s="234"/>
      <c r="O121" s="234"/>
      <c r="P121" s="234">
        <f t="shared" si="3"/>
        <v>0</v>
      </c>
    </row>
    <row r="122" spans="1:16" s="116" customFormat="1" x14ac:dyDescent="0.2">
      <c r="A122" s="508"/>
      <c r="B122" s="510">
        <v>1</v>
      </c>
      <c r="C122" s="509"/>
      <c r="D122" s="508"/>
      <c r="E122" s="509"/>
      <c r="F122" s="508"/>
      <c r="G122" s="509">
        <f t="shared" si="4"/>
        <v>0</v>
      </c>
      <c r="H122" s="508">
        <f t="shared" si="5"/>
        <v>0</v>
      </c>
      <c r="I122" s="508"/>
      <c r="J122" s="508"/>
      <c r="K122" s="210"/>
      <c r="N122" s="234"/>
      <c r="O122" s="234"/>
      <c r="P122" s="234">
        <f t="shared" si="3"/>
        <v>0</v>
      </c>
    </row>
    <row r="123" spans="1:16" s="116" customFormat="1" x14ac:dyDescent="0.2">
      <c r="A123" s="508"/>
      <c r="B123" s="510">
        <v>2</v>
      </c>
      <c r="C123" s="509">
        <v>17100</v>
      </c>
      <c r="D123" s="508">
        <v>215</v>
      </c>
      <c r="E123" s="509"/>
      <c r="F123" s="508"/>
      <c r="G123" s="509">
        <f t="shared" si="4"/>
        <v>17100</v>
      </c>
      <c r="H123" s="508">
        <f t="shared" si="5"/>
        <v>215</v>
      </c>
      <c r="I123" s="508"/>
      <c r="J123" s="508" t="s">
        <v>79</v>
      </c>
      <c r="K123" s="210"/>
      <c r="N123" s="234"/>
      <c r="O123" s="234"/>
      <c r="P123" s="234">
        <f t="shared" si="3"/>
        <v>0</v>
      </c>
    </row>
    <row r="124" spans="1:16" s="116" customFormat="1" x14ac:dyDescent="0.2">
      <c r="A124" s="508"/>
      <c r="B124" s="510">
        <v>2</v>
      </c>
      <c r="C124" s="509"/>
      <c r="D124" s="508"/>
      <c r="E124" s="509">
        <v>17100</v>
      </c>
      <c r="F124" s="508">
        <v>215</v>
      </c>
      <c r="G124" s="509">
        <f t="shared" si="4"/>
        <v>0</v>
      </c>
      <c r="H124" s="508">
        <f t="shared" si="5"/>
        <v>0</v>
      </c>
      <c r="I124" s="508" t="s">
        <v>431</v>
      </c>
      <c r="J124" s="508" t="s">
        <v>47</v>
      </c>
      <c r="K124" s="210"/>
      <c r="N124" s="234"/>
      <c r="O124" s="234"/>
      <c r="P124" s="234">
        <f t="shared" si="3"/>
        <v>0</v>
      </c>
    </row>
    <row r="125" spans="1:16" s="116" customFormat="1" x14ac:dyDescent="0.2">
      <c r="A125" s="508"/>
      <c r="B125" s="510">
        <v>2</v>
      </c>
      <c r="C125" s="509"/>
      <c r="D125" s="508"/>
      <c r="E125" s="509"/>
      <c r="F125" s="508"/>
      <c r="G125" s="509">
        <f t="shared" si="4"/>
        <v>0</v>
      </c>
      <c r="H125" s="508">
        <f t="shared" si="5"/>
        <v>0</v>
      </c>
      <c r="I125" s="508"/>
      <c r="J125" s="508"/>
      <c r="K125" s="210"/>
      <c r="N125" s="234"/>
      <c r="O125" s="234"/>
      <c r="P125" s="234">
        <f t="shared" si="3"/>
        <v>0</v>
      </c>
    </row>
    <row r="126" spans="1:16" s="116" customFormat="1" x14ac:dyDescent="0.2">
      <c r="A126" s="508"/>
      <c r="B126" s="510">
        <v>2</v>
      </c>
      <c r="C126" s="509"/>
      <c r="D126" s="508"/>
      <c r="E126" s="509"/>
      <c r="F126" s="508"/>
      <c r="G126" s="509">
        <f t="shared" si="4"/>
        <v>0</v>
      </c>
      <c r="H126" s="508">
        <f t="shared" si="5"/>
        <v>0</v>
      </c>
      <c r="I126" s="508"/>
      <c r="J126" s="508"/>
      <c r="K126" s="210"/>
      <c r="N126" s="234"/>
      <c r="O126" s="234"/>
      <c r="P126" s="234">
        <f t="shared" si="3"/>
        <v>0</v>
      </c>
    </row>
    <row r="127" spans="1:16" s="116" customFormat="1" x14ac:dyDescent="0.2">
      <c r="A127" s="508"/>
      <c r="B127" s="508">
        <v>3</v>
      </c>
      <c r="C127" s="509">
        <v>18160</v>
      </c>
      <c r="D127" s="508">
        <v>228</v>
      </c>
      <c r="E127" s="509"/>
      <c r="F127" s="508"/>
      <c r="G127" s="509">
        <f t="shared" si="4"/>
        <v>18160</v>
      </c>
      <c r="H127" s="508">
        <f t="shared" si="5"/>
        <v>228</v>
      </c>
      <c r="I127" s="508"/>
      <c r="J127" s="508" t="s">
        <v>64</v>
      </c>
      <c r="K127" s="210"/>
      <c r="N127" s="234"/>
      <c r="O127" s="234"/>
      <c r="P127" s="234">
        <f t="shared" si="3"/>
        <v>0</v>
      </c>
    </row>
    <row r="128" spans="1:16" s="116" customFormat="1" x14ac:dyDescent="0.2">
      <c r="A128" s="508"/>
      <c r="B128" s="508">
        <v>3</v>
      </c>
      <c r="C128" s="509">
        <v>8080</v>
      </c>
      <c r="D128" s="508">
        <v>102</v>
      </c>
      <c r="E128" s="509"/>
      <c r="F128" s="508"/>
      <c r="G128" s="509">
        <f t="shared" si="4"/>
        <v>26240</v>
      </c>
      <c r="H128" s="508">
        <f t="shared" si="5"/>
        <v>330</v>
      </c>
      <c r="I128" s="508"/>
      <c r="J128" s="508" t="s">
        <v>64</v>
      </c>
      <c r="K128" s="210"/>
      <c r="N128" s="234"/>
      <c r="O128" s="234"/>
      <c r="P128" s="234">
        <f t="shared" si="3"/>
        <v>0</v>
      </c>
    </row>
    <row r="129" spans="1:16" s="116" customFormat="1" x14ac:dyDescent="0.2">
      <c r="A129" s="508"/>
      <c r="B129" s="508">
        <v>3</v>
      </c>
      <c r="C129" s="509"/>
      <c r="D129" s="508"/>
      <c r="E129" s="509">
        <v>18160</v>
      </c>
      <c r="F129" s="508">
        <v>228</v>
      </c>
      <c r="G129" s="509">
        <f t="shared" si="4"/>
        <v>8080</v>
      </c>
      <c r="H129" s="508">
        <f t="shared" si="5"/>
        <v>102</v>
      </c>
      <c r="I129" s="508" t="s">
        <v>432</v>
      </c>
      <c r="J129" s="508" t="s">
        <v>47</v>
      </c>
      <c r="K129" s="210"/>
      <c r="N129" s="234"/>
      <c r="O129" s="234"/>
      <c r="P129" s="234">
        <f t="shared" ref="P129:P160" si="6">O129*G41</f>
        <v>0</v>
      </c>
    </row>
    <row r="130" spans="1:16" s="116" customFormat="1" x14ac:dyDescent="0.2">
      <c r="A130" s="508"/>
      <c r="B130" s="508">
        <v>3</v>
      </c>
      <c r="C130" s="509"/>
      <c r="D130" s="508"/>
      <c r="E130" s="509">
        <v>8080</v>
      </c>
      <c r="F130" s="508">
        <v>102</v>
      </c>
      <c r="G130" s="509">
        <f t="shared" si="4"/>
        <v>0</v>
      </c>
      <c r="H130" s="508">
        <f t="shared" si="5"/>
        <v>0</v>
      </c>
      <c r="I130" s="508" t="s">
        <v>432</v>
      </c>
      <c r="J130" s="508" t="s">
        <v>47</v>
      </c>
      <c r="K130" s="210"/>
      <c r="N130" s="234"/>
      <c r="O130" s="234"/>
      <c r="P130" s="234">
        <f t="shared" si="6"/>
        <v>0</v>
      </c>
    </row>
    <row r="131" spans="1:16" s="116" customFormat="1" x14ac:dyDescent="0.2">
      <c r="A131" s="508"/>
      <c r="B131" s="508">
        <v>4</v>
      </c>
      <c r="C131" s="509">
        <v>13630</v>
      </c>
      <c r="D131" s="508">
        <v>200</v>
      </c>
      <c r="E131" s="509"/>
      <c r="F131" s="508"/>
      <c r="G131" s="509">
        <f t="shared" si="4"/>
        <v>13630</v>
      </c>
      <c r="H131" s="508">
        <f t="shared" si="5"/>
        <v>200</v>
      </c>
      <c r="I131" s="508"/>
      <c r="J131" s="508" t="s">
        <v>64</v>
      </c>
      <c r="K131" s="210"/>
      <c r="N131" s="234"/>
      <c r="O131" s="234"/>
      <c r="P131" s="234">
        <f t="shared" si="6"/>
        <v>0</v>
      </c>
    </row>
    <row r="132" spans="1:16" s="116" customFormat="1" x14ac:dyDescent="0.2">
      <c r="A132" s="508"/>
      <c r="B132" s="508">
        <v>4</v>
      </c>
      <c r="C132" s="509">
        <v>8340</v>
      </c>
      <c r="D132" s="508">
        <v>129</v>
      </c>
      <c r="E132" s="509"/>
      <c r="F132" s="508"/>
      <c r="G132" s="509">
        <f t="shared" si="4"/>
        <v>21970</v>
      </c>
      <c r="H132" s="508">
        <f t="shared" si="5"/>
        <v>329</v>
      </c>
      <c r="I132" s="508"/>
      <c r="J132" s="508" t="s">
        <v>64</v>
      </c>
      <c r="K132" s="210"/>
      <c r="N132" s="234"/>
      <c r="O132" s="234"/>
      <c r="P132" s="234">
        <f t="shared" si="6"/>
        <v>0</v>
      </c>
    </row>
    <row r="133" spans="1:16" s="116" customFormat="1" x14ac:dyDescent="0.2">
      <c r="A133" s="508"/>
      <c r="B133" s="508">
        <v>4</v>
      </c>
      <c r="C133" s="509"/>
      <c r="D133" s="508"/>
      <c r="E133" s="509">
        <v>13630</v>
      </c>
      <c r="F133" s="508">
        <v>200</v>
      </c>
      <c r="G133" s="509">
        <f t="shared" si="4"/>
        <v>8340</v>
      </c>
      <c r="H133" s="508">
        <f t="shared" si="5"/>
        <v>129</v>
      </c>
      <c r="I133" s="508" t="s">
        <v>432</v>
      </c>
      <c r="J133" s="508" t="s">
        <v>47</v>
      </c>
      <c r="K133" s="210"/>
      <c r="N133" s="234"/>
      <c r="O133" s="234"/>
      <c r="P133" s="234">
        <f t="shared" si="6"/>
        <v>0</v>
      </c>
    </row>
    <row r="134" spans="1:16" s="116" customFormat="1" x14ac:dyDescent="0.2">
      <c r="A134" s="508"/>
      <c r="B134" s="508">
        <v>4</v>
      </c>
      <c r="C134" s="509"/>
      <c r="D134" s="508"/>
      <c r="E134" s="509">
        <v>8340</v>
      </c>
      <c r="F134" s="508">
        <v>129</v>
      </c>
      <c r="G134" s="509">
        <f t="shared" si="4"/>
        <v>0</v>
      </c>
      <c r="H134" s="508">
        <f t="shared" si="5"/>
        <v>0</v>
      </c>
      <c r="I134" s="508" t="s">
        <v>432</v>
      </c>
      <c r="J134" s="508" t="s">
        <v>47</v>
      </c>
      <c r="K134" s="210"/>
      <c r="N134" s="234"/>
      <c r="O134" s="234"/>
      <c r="P134" s="234">
        <f t="shared" si="6"/>
        <v>0</v>
      </c>
    </row>
    <row r="135" spans="1:16" s="116" customFormat="1" x14ac:dyDescent="0.2">
      <c r="A135" s="508"/>
      <c r="B135" s="508">
        <v>5</v>
      </c>
      <c r="C135" s="509">
        <v>15880</v>
      </c>
      <c r="D135" s="508">
        <v>195</v>
      </c>
      <c r="E135" s="509"/>
      <c r="F135" s="508"/>
      <c r="G135" s="509">
        <f t="shared" si="4"/>
        <v>15880</v>
      </c>
      <c r="H135" s="508">
        <f t="shared" si="5"/>
        <v>195</v>
      </c>
      <c r="I135" s="508"/>
      <c r="J135" s="508" t="s">
        <v>64</v>
      </c>
      <c r="K135" s="210"/>
      <c r="N135" s="234"/>
      <c r="O135" s="234"/>
      <c r="P135" s="234">
        <f t="shared" si="6"/>
        <v>0</v>
      </c>
    </row>
    <row r="136" spans="1:16" s="116" customFormat="1" x14ac:dyDescent="0.2">
      <c r="A136" s="508"/>
      <c r="B136" s="508">
        <v>5</v>
      </c>
      <c r="C136" s="509">
        <v>10790</v>
      </c>
      <c r="D136" s="508">
        <v>134</v>
      </c>
      <c r="E136" s="509"/>
      <c r="F136" s="508"/>
      <c r="G136" s="509">
        <f t="shared" si="4"/>
        <v>26670</v>
      </c>
      <c r="H136" s="508">
        <f t="shared" si="5"/>
        <v>329</v>
      </c>
      <c r="I136" s="508"/>
      <c r="J136" s="508" t="s">
        <v>64</v>
      </c>
      <c r="K136" s="210"/>
      <c r="N136" s="234"/>
      <c r="O136" s="234"/>
      <c r="P136" s="234">
        <f t="shared" si="6"/>
        <v>0</v>
      </c>
    </row>
    <row r="137" spans="1:16" s="116" customFormat="1" x14ac:dyDescent="0.2">
      <c r="A137" s="508"/>
      <c r="B137" s="508">
        <v>5</v>
      </c>
      <c r="C137" s="509"/>
      <c r="D137" s="508"/>
      <c r="E137" s="509">
        <v>15880</v>
      </c>
      <c r="F137" s="508">
        <v>195</v>
      </c>
      <c r="G137" s="509">
        <f t="shared" si="4"/>
        <v>10790</v>
      </c>
      <c r="H137" s="508">
        <f t="shared" si="5"/>
        <v>134</v>
      </c>
      <c r="I137" s="508" t="s">
        <v>432</v>
      </c>
      <c r="J137" s="508" t="s">
        <v>47</v>
      </c>
      <c r="K137" s="210"/>
      <c r="N137" s="234"/>
      <c r="O137" s="234"/>
      <c r="P137" s="234">
        <f t="shared" si="6"/>
        <v>0</v>
      </c>
    </row>
    <row r="138" spans="1:16" s="116" customFormat="1" x14ac:dyDescent="0.2">
      <c r="A138" s="508"/>
      <c r="B138" s="508">
        <v>5</v>
      </c>
      <c r="C138" s="509"/>
      <c r="D138" s="508"/>
      <c r="E138" s="509">
        <v>10790</v>
      </c>
      <c r="F138" s="508">
        <v>134</v>
      </c>
      <c r="G138" s="509">
        <f t="shared" si="4"/>
        <v>0</v>
      </c>
      <c r="H138" s="508">
        <f t="shared" si="5"/>
        <v>0</v>
      </c>
      <c r="I138" s="508" t="s">
        <v>432</v>
      </c>
      <c r="J138" s="508" t="s">
        <v>47</v>
      </c>
      <c r="K138" s="210"/>
      <c r="N138" s="234"/>
      <c r="O138" s="234"/>
      <c r="P138" s="234">
        <f t="shared" si="6"/>
        <v>0</v>
      </c>
    </row>
    <row r="139" spans="1:16" s="116" customFormat="1" x14ac:dyDescent="0.2">
      <c r="A139" s="160"/>
      <c r="B139" s="160">
        <v>6</v>
      </c>
      <c r="C139" s="511">
        <v>10510</v>
      </c>
      <c r="D139" s="160">
        <v>130</v>
      </c>
      <c r="E139" s="511"/>
      <c r="F139" s="160"/>
      <c r="G139" s="509">
        <f t="shared" si="4"/>
        <v>10510</v>
      </c>
      <c r="H139" s="512">
        <f t="shared" si="5"/>
        <v>130</v>
      </c>
      <c r="I139" s="512"/>
      <c r="J139" s="512" t="s">
        <v>79</v>
      </c>
      <c r="K139" s="210"/>
      <c r="N139" s="234"/>
      <c r="O139" s="234"/>
      <c r="P139" s="234">
        <f t="shared" si="6"/>
        <v>0</v>
      </c>
    </row>
    <row r="140" spans="1:16" s="116" customFormat="1" x14ac:dyDescent="0.2">
      <c r="A140" s="160"/>
      <c r="B140" s="160">
        <v>6</v>
      </c>
      <c r="C140" s="511">
        <v>10570</v>
      </c>
      <c r="D140" s="160">
        <v>130</v>
      </c>
      <c r="E140" s="511"/>
      <c r="F140" s="160"/>
      <c r="G140" s="509">
        <f t="shared" si="4"/>
        <v>21080</v>
      </c>
      <c r="H140" s="512">
        <f t="shared" si="5"/>
        <v>260</v>
      </c>
      <c r="I140" s="512"/>
      <c r="J140" s="512" t="s">
        <v>79</v>
      </c>
      <c r="K140" s="210"/>
      <c r="N140" s="234"/>
      <c r="O140" s="234"/>
      <c r="P140" s="234">
        <f t="shared" si="6"/>
        <v>0</v>
      </c>
    </row>
    <row r="141" spans="1:16" s="116" customFormat="1" x14ac:dyDescent="0.2">
      <c r="A141" s="160"/>
      <c r="B141" s="160">
        <v>6</v>
      </c>
      <c r="C141" s="511"/>
      <c r="D141" s="160"/>
      <c r="E141" s="511">
        <v>10510</v>
      </c>
      <c r="F141" s="160">
        <v>130</v>
      </c>
      <c r="G141" s="509">
        <f t="shared" si="4"/>
        <v>10570</v>
      </c>
      <c r="H141" s="512">
        <f t="shared" si="5"/>
        <v>130</v>
      </c>
      <c r="I141" s="512" t="s">
        <v>432</v>
      </c>
      <c r="J141" s="512" t="s">
        <v>47</v>
      </c>
      <c r="K141" s="210"/>
      <c r="N141" s="234"/>
      <c r="O141" s="234"/>
      <c r="P141" s="234">
        <f t="shared" si="6"/>
        <v>0</v>
      </c>
    </row>
    <row r="142" spans="1:16" s="116" customFormat="1" x14ac:dyDescent="0.2">
      <c r="A142" s="160"/>
      <c r="B142" s="160">
        <v>6</v>
      </c>
      <c r="C142" s="511"/>
      <c r="D142" s="160"/>
      <c r="E142" s="511">
        <v>10570</v>
      </c>
      <c r="F142" s="160">
        <v>130</v>
      </c>
      <c r="G142" s="509">
        <f t="shared" si="4"/>
        <v>0</v>
      </c>
      <c r="H142" s="512">
        <f t="shared" si="5"/>
        <v>0</v>
      </c>
      <c r="I142" s="512" t="s">
        <v>432</v>
      </c>
      <c r="J142" s="512" t="s">
        <v>47</v>
      </c>
      <c r="K142" s="210"/>
      <c r="N142" s="234"/>
      <c r="O142" s="234"/>
      <c r="P142" s="234">
        <f t="shared" si="6"/>
        <v>0</v>
      </c>
    </row>
    <row r="143" spans="1:16" s="116" customFormat="1" x14ac:dyDescent="0.2">
      <c r="A143" s="160"/>
      <c r="B143" s="160">
        <v>6</v>
      </c>
      <c r="C143" s="511">
        <v>10210</v>
      </c>
      <c r="D143" s="160">
        <v>118</v>
      </c>
      <c r="E143" s="511"/>
      <c r="F143" s="160"/>
      <c r="G143" s="509">
        <f t="shared" si="4"/>
        <v>10210</v>
      </c>
      <c r="H143" s="512">
        <f t="shared" si="5"/>
        <v>118</v>
      </c>
      <c r="I143" s="160"/>
      <c r="J143" s="160" t="s">
        <v>64</v>
      </c>
      <c r="K143" s="210"/>
      <c r="N143" s="234"/>
      <c r="O143" s="234"/>
      <c r="P143" s="234">
        <f t="shared" si="6"/>
        <v>0</v>
      </c>
    </row>
    <row r="144" spans="1:16" s="116" customFormat="1" x14ac:dyDescent="0.2">
      <c r="A144" s="160"/>
      <c r="B144" s="160">
        <v>6</v>
      </c>
      <c r="C144" s="511"/>
      <c r="D144" s="160"/>
      <c r="E144" s="511">
        <v>10210</v>
      </c>
      <c r="F144" s="160">
        <v>118</v>
      </c>
      <c r="G144" s="509">
        <f t="shared" si="4"/>
        <v>0</v>
      </c>
      <c r="H144" s="512">
        <f t="shared" si="4"/>
        <v>0</v>
      </c>
      <c r="I144" s="160" t="s">
        <v>433</v>
      </c>
      <c r="J144" s="160" t="s">
        <v>47</v>
      </c>
      <c r="K144" s="210"/>
      <c r="N144" s="234"/>
      <c r="O144" s="234"/>
      <c r="P144" s="234">
        <f t="shared" si="6"/>
        <v>0</v>
      </c>
    </row>
    <row r="145" spans="1:16" s="116" customFormat="1" x14ac:dyDescent="0.2">
      <c r="A145" s="160"/>
      <c r="B145" s="160">
        <v>7</v>
      </c>
      <c r="C145" s="511">
        <v>10840</v>
      </c>
      <c r="D145" s="160">
        <v>128</v>
      </c>
      <c r="E145" s="511"/>
      <c r="F145" s="160"/>
      <c r="G145" s="509">
        <f t="shared" si="4"/>
        <v>10840</v>
      </c>
      <c r="H145" s="512">
        <f t="shared" si="4"/>
        <v>128</v>
      </c>
      <c r="I145" s="160"/>
      <c r="J145" s="160" t="s">
        <v>64</v>
      </c>
      <c r="K145" s="210"/>
      <c r="N145" s="234"/>
      <c r="O145" s="234"/>
      <c r="P145" s="234">
        <f t="shared" si="6"/>
        <v>0</v>
      </c>
    </row>
    <row r="146" spans="1:16" s="116" customFormat="1" x14ac:dyDescent="0.2">
      <c r="A146" s="160"/>
      <c r="B146" s="160">
        <v>7</v>
      </c>
      <c r="C146" s="511">
        <v>19230</v>
      </c>
      <c r="D146" s="160">
        <v>250</v>
      </c>
      <c r="E146" s="511"/>
      <c r="F146" s="160"/>
      <c r="G146" s="509">
        <f t="shared" si="4"/>
        <v>30070</v>
      </c>
      <c r="H146" s="512">
        <f t="shared" si="4"/>
        <v>378</v>
      </c>
      <c r="I146" s="160"/>
      <c r="J146" s="160" t="s">
        <v>64</v>
      </c>
      <c r="K146" s="210"/>
      <c r="N146" s="234"/>
      <c r="O146" s="234"/>
      <c r="P146" s="234">
        <f t="shared" si="6"/>
        <v>0</v>
      </c>
    </row>
    <row r="147" spans="1:16" s="116" customFormat="1" x14ac:dyDescent="0.2">
      <c r="A147" s="160"/>
      <c r="B147" s="160">
        <v>7</v>
      </c>
      <c r="C147" s="511"/>
      <c r="D147" s="160"/>
      <c r="E147" s="511">
        <v>10840</v>
      </c>
      <c r="F147" s="160">
        <v>128</v>
      </c>
      <c r="G147" s="509">
        <f t="shared" si="4"/>
        <v>19230</v>
      </c>
      <c r="H147" s="512">
        <f t="shared" si="4"/>
        <v>250</v>
      </c>
      <c r="I147" s="160" t="s">
        <v>451</v>
      </c>
      <c r="J147" s="160" t="s">
        <v>47</v>
      </c>
      <c r="K147" s="210"/>
      <c r="N147" s="234"/>
      <c r="O147" s="234"/>
      <c r="P147" s="234">
        <f t="shared" si="6"/>
        <v>0</v>
      </c>
    </row>
    <row r="148" spans="1:16" s="116" customFormat="1" x14ac:dyDescent="0.2">
      <c r="A148" s="160"/>
      <c r="B148" s="160">
        <v>7</v>
      </c>
      <c r="C148" s="511"/>
      <c r="D148" s="160"/>
      <c r="E148" s="511">
        <v>19230</v>
      </c>
      <c r="F148" s="160">
        <v>250</v>
      </c>
      <c r="G148" s="509">
        <f t="shared" si="4"/>
        <v>0</v>
      </c>
      <c r="H148" s="512">
        <f t="shared" si="4"/>
        <v>0</v>
      </c>
      <c r="I148" s="160" t="s">
        <v>451</v>
      </c>
      <c r="J148" s="160" t="s">
        <v>47</v>
      </c>
      <c r="K148" s="210"/>
      <c r="N148" s="234"/>
      <c r="O148" s="234"/>
      <c r="P148" s="234">
        <f t="shared" si="6"/>
        <v>0</v>
      </c>
    </row>
    <row r="149" spans="1:16" s="116" customFormat="1" x14ac:dyDescent="0.2">
      <c r="A149" s="160"/>
      <c r="B149" s="160">
        <v>8</v>
      </c>
      <c r="C149" s="511">
        <v>21000</v>
      </c>
      <c r="D149" s="160">
        <v>250</v>
      </c>
      <c r="E149" s="511"/>
      <c r="F149" s="160"/>
      <c r="G149" s="509">
        <f t="shared" si="4"/>
        <v>21000</v>
      </c>
      <c r="H149" s="512">
        <f t="shared" si="4"/>
        <v>250</v>
      </c>
      <c r="I149" s="160"/>
      <c r="J149" s="160" t="s">
        <v>64</v>
      </c>
      <c r="K149" s="210"/>
      <c r="N149" s="234"/>
      <c r="O149" s="234"/>
      <c r="P149" s="234">
        <f t="shared" si="6"/>
        <v>0</v>
      </c>
    </row>
    <row r="150" spans="1:16" s="116" customFormat="1" x14ac:dyDescent="0.2">
      <c r="A150" s="160"/>
      <c r="B150" s="160">
        <v>8</v>
      </c>
      <c r="C150" s="511">
        <v>10880</v>
      </c>
      <c r="D150" s="160">
        <v>130</v>
      </c>
      <c r="E150" s="511"/>
      <c r="F150" s="160"/>
      <c r="G150" s="509">
        <f t="shared" si="4"/>
        <v>31880</v>
      </c>
      <c r="H150" s="512">
        <f t="shared" si="4"/>
        <v>380</v>
      </c>
      <c r="I150" s="160"/>
      <c r="J150" s="160" t="s">
        <v>64</v>
      </c>
      <c r="K150" s="210"/>
      <c r="N150" s="234"/>
      <c r="O150" s="234"/>
      <c r="P150" s="234">
        <f t="shared" si="6"/>
        <v>0</v>
      </c>
    </row>
    <row r="151" spans="1:16" s="116" customFormat="1" x14ac:dyDescent="0.2">
      <c r="A151" s="160"/>
      <c r="B151" s="160">
        <v>8</v>
      </c>
      <c r="C151" s="511"/>
      <c r="D151" s="160"/>
      <c r="E151" s="511">
        <v>21000</v>
      </c>
      <c r="F151" s="160">
        <v>250</v>
      </c>
      <c r="G151" s="509">
        <f t="shared" si="4"/>
        <v>10880</v>
      </c>
      <c r="H151" s="512">
        <f t="shared" si="4"/>
        <v>130</v>
      </c>
      <c r="I151" s="160" t="s">
        <v>451</v>
      </c>
      <c r="J151" s="160" t="s">
        <v>47</v>
      </c>
      <c r="K151" s="210"/>
      <c r="N151" s="234"/>
      <c r="O151" s="234"/>
      <c r="P151" s="234">
        <f t="shared" si="6"/>
        <v>0</v>
      </c>
    </row>
    <row r="152" spans="1:16" s="116" customFormat="1" x14ac:dyDescent="0.2">
      <c r="A152" s="160"/>
      <c r="B152" s="160">
        <v>8</v>
      </c>
      <c r="C152" s="511"/>
      <c r="D152" s="160"/>
      <c r="E152" s="511">
        <v>10880</v>
      </c>
      <c r="F152" s="160">
        <v>130</v>
      </c>
      <c r="G152" s="509">
        <f t="shared" si="4"/>
        <v>0</v>
      </c>
      <c r="H152" s="512">
        <f t="shared" si="4"/>
        <v>0</v>
      </c>
      <c r="I152" s="160" t="s">
        <v>451</v>
      </c>
      <c r="J152" s="160" t="s">
        <v>47</v>
      </c>
      <c r="K152" s="210"/>
      <c r="N152" s="234"/>
      <c r="O152" s="234"/>
      <c r="P152" s="234">
        <f t="shared" si="6"/>
        <v>0</v>
      </c>
    </row>
    <row r="153" spans="1:16" s="116" customFormat="1" x14ac:dyDescent="0.2">
      <c r="A153" s="160"/>
      <c r="B153" s="160">
        <v>9</v>
      </c>
      <c r="C153" s="511"/>
      <c r="D153" s="160"/>
      <c r="E153" s="511"/>
      <c r="F153" s="160"/>
      <c r="G153" s="509">
        <f t="shared" si="4"/>
        <v>0</v>
      </c>
      <c r="H153" s="512">
        <f t="shared" si="4"/>
        <v>0</v>
      </c>
      <c r="I153" s="160"/>
      <c r="J153" s="160"/>
      <c r="K153" s="210"/>
      <c r="N153" s="234"/>
      <c r="O153" s="234"/>
      <c r="P153" s="234">
        <f t="shared" si="6"/>
        <v>0</v>
      </c>
    </row>
    <row r="154" spans="1:16" s="116" customFormat="1" x14ac:dyDescent="0.2">
      <c r="A154" s="160"/>
      <c r="B154" s="160">
        <v>9</v>
      </c>
      <c r="C154" s="511"/>
      <c r="D154" s="160"/>
      <c r="E154" s="511"/>
      <c r="F154" s="160"/>
      <c r="G154" s="509">
        <f t="shared" si="4"/>
        <v>0</v>
      </c>
      <c r="H154" s="512">
        <f t="shared" si="4"/>
        <v>0</v>
      </c>
      <c r="I154" s="160"/>
      <c r="J154" s="160"/>
      <c r="K154" s="210"/>
      <c r="N154" s="234"/>
      <c r="O154" s="234"/>
      <c r="P154" s="234">
        <f t="shared" si="6"/>
        <v>0</v>
      </c>
    </row>
    <row r="155" spans="1:16" s="116" customFormat="1" x14ac:dyDescent="0.2">
      <c r="A155" s="160"/>
      <c r="B155" s="160">
        <v>9</v>
      </c>
      <c r="C155" s="511"/>
      <c r="D155" s="160"/>
      <c r="E155" s="511"/>
      <c r="F155" s="160"/>
      <c r="G155" s="509">
        <f t="shared" si="4"/>
        <v>0</v>
      </c>
      <c r="H155" s="512">
        <f t="shared" si="4"/>
        <v>0</v>
      </c>
      <c r="I155" s="160"/>
      <c r="J155" s="160"/>
      <c r="K155" s="210"/>
      <c r="N155" s="234"/>
      <c r="O155" s="234"/>
      <c r="P155" s="234">
        <f t="shared" si="6"/>
        <v>0</v>
      </c>
    </row>
    <row r="156" spans="1:16" s="116" customFormat="1" x14ac:dyDescent="0.2">
      <c r="A156" s="160"/>
      <c r="B156" s="160">
        <v>9</v>
      </c>
      <c r="C156" s="511"/>
      <c r="D156" s="160"/>
      <c r="E156" s="511"/>
      <c r="F156" s="160"/>
      <c r="G156" s="509">
        <f t="shared" si="4"/>
        <v>0</v>
      </c>
      <c r="H156" s="512">
        <f t="shared" si="4"/>
        <v>0</v>
      </c>
      <c r="I156" s="160"/>
      <c r="J156" s="160"/>
      <c r="N156" s="234"/>
      <c r="O156" s="234"/>
      <c r="P156" s="234">
        <f t="shared" si="6"/>
        <v>0</v>
      </c>
    </row>
    <row r="157" spans="1:16" s="116" customFormat="1" x14ac:dyDescent="0.2">
      <c r="A157" s="160"/>
      <c r="B157" s="160">
        <v>10</v>
      </c>
      <c r="C157" s="511">
        <v>22240</v>
      </c>
      <c r="D157" s="160">
        <v>250</v>
      </c>
      <c r="E157" s="511"/>
      <c r="F157" s="160"/>
      <c r="G157" s="509">
        <f t="shared" si="4"/>
        <v>22240</v>
      </c>
      <c r="H157" s="512">
        <f t="shared" si="4"/>
        <v>250</v>
      </c>
      <c r="I157" s="160"/>
      <c r="J157" s="160" t="s">
        <v>64</v>
      </c>
      <c r="N157" s="234"/>
      <c r="O157" s="234"/>
      <c r="P157" s="234">
        <f t="shared" si="6"/>
        <v>0</v>
      </c>
    </row>
    <row r="158" spans="1:16" s="116" customFormat="1" x14ac:dyDescent="0.2">
      <c r="A158" s="160"/>
      <c r="B158" s="160">
        <v>10</v>
      </c>
      <c r="C158" s="511"/>
      <c r="D158" s="160"/>
      <c r="E158" s="511">
        <v>22240</v>
      </c>
      <c r="F158" s="160">
        <v>250</v>
      </c>
      <c r="G158" s="509">
        <f t="shared" si="4"/>
        <v>0</v>
      </c>
      <c r="H158" s="512">
        <f t="shared" si="4"/>
        <v>0</v>
      </c>
      <c r="I158" s="160" t="s">
        <v>467</v>
      </c>
      <c r="J158" s="160" t="s">
        <v>47</v>
      </c>
      <c r="N158" s="234"/>
      <c r="O158" s="234"/>
      <c r="P158" s="234">
        <f t="shared" si="6"/>
        <v>0</v>
      </c>
    </row>
    <row r="159" spans="1:16" s="116" customFormat="1" x14ac:dyDescent="0.2">
      <c r="A159" s="160"/>
      <c r="B159" s="160">
        <v>10</v>
      </c>
      <c r="C159" s="511"/>
      <c r="D159" s="160"/>
      <c r="E159" s="511"/>
      <c r="F159" s="160"/>
      <c r="G159" s="509">
        <f t="shared" si="4"/>
        <v>0</v>
      </c>
      <c r="H159" s="512">
        <f t="shared" si="4"/>
        <v>0</v>
      </c>
      <c r="I159" s="160"/>
      <c r="J159" s="160"/>
      <c r="N159" s="234"/>
      <c r="O159" s="234"/>
      <c r="P159" s="234">
        <f t="shared" si="6"/>
        <v>0</v>
      </c>
    </row>
    <row r="160" spans="1:16" s="116" customFormat="1" x14ac:dyDescent="0.2">
      <c r="A160" s="160"/>
      <c r="B160" s="160">
        <v>10</v>
      </c>
      <c r="C160" s="511"/>
      <c r="D160" s="160"/>
      <c r="E160" s="511"/>
      <c r="F160" s="160"/>
      <c r="G160" s="509">
        <f t="shared" si="4"/>
        <v>0</v>
      </c>
      <c r="H160" s="512">
        <f t="shared" si="4"/>
        <v>0</v>
      </c>
      <c r="I160" s="160"/>
      <c r="J160" s="160"/>
      <c r="N160" s="234"/>
      <c r="O160" s="234"/>
      <c r="P160" s="234">
        <f t="shared" si="6"/>
        <v>0</v>
      </c>
    </row>
    <row r="161" spans="1:16" s="116" customFormat="1" x14ac:dyDescent="0.2">
      <c r="A161" s="160"/>
      <c r="B161" s="160">
        <v>11</v>
      </c>
      <c r="C161" s="511">
        <v>19530</v>
      </c>
      <c r="D161" s="160">
        <v>249</v>
      </c>
      <c r="E161" s="511"/>
      <c r="F161" s="160"/>
      <c r="G161" s="509">
        <f t="shared" si="4"/>
        <v>19530</v>
      </c>
      <c r="H161" s="512">
        <f t="shared" si="4"/>
        <v>249</v>
      </c>
      <c r="I161" s="160"/>
      <c r="J161" s="160" t="s">
        <v>64</v>
      </c>
      <c r="N161" s="234"/>
      <c r="O161" s="234"/>
      <c r="P161" s="234">
        <f t="shared" ref="P161:P192" si="7">O161*G73</f>
        <v>0</v>
      </c>
    </row>
    <row r="162" spans="1:16" s="116" customFormat="1" x14ac:dyDescent="0.2">
      <c r="A162" s="160"/>
      <c r="B162" s="160">
        <v>11</v>
      </c>
      <c r="C162" s="511"/>
      <c r="D162" s="160"/>
      <c r="E162" s="511">
        <v>19530</v>
      </c>
      <c r="F162" s="160">
        <v>249</v>
      </c>
      <c r="G162" s="509">
        <f t="shared" si="4"/>
        <v>0</v>
      </c>
      <c r="H162" s="512">
        <f t="shared" si="4"/>
        <v>0</v>
      </c>
      <c r="I162" s="160" t="s">
        <v>465</v>
      </c>
      <c r="J162" s="160" t="s">
        <v>47</v>
      </c>
      <c r="N162" s="234"/>
      <c r="O162" s="234"/>
      <c r="P162" s="234">
        <f t="shared" si="7"/>
        <v>0</v>
      </c>
    </row>
    <row r="163" spans="1:16" s="116" customFormat="1" x14ac:dyDescent="0.2">
      <c r="A163" s="160"/>
      <c r="B163" s="160">
        <v>11</v>
      </c>
      <c r="C163" s="511"/>
      <c r="D163" s="160"/>
      <c r="E163" s="511"/>
      <c r="F163" s="160"/>
      <c r="G163" s="509">
        <f t="shared" si="4"/>
        <v>0</v>
      </c>
      <c r="H163" s="512">
        <f t="shared" si="4"/>
        <v>0</v>
      </c>
      <c r="I163" s="160"/>
      <c r="J163" s="160"/>
      <c r="N163" s="234"/>
      <c r="O163" s="234"/>
      <c r="P163" s="234">
        <f t="shared" si="7"/>
        <v>0</v>
      </c>
    </row>
    <row r="164" spans="1:16" s="116" customFormat="1" x14ac:dyDescent="0.2">
      <c r="A164" s="160"/>
      <c r="B164" s="160">
        <v>11</v>
      </c>
      <c r="C164" s="511"/>
      <c r="D164" s="160"/>
      <c r="E164" s="511"/>
      <c r="F164" s="160"/>
      <c r="G164" s="509">
        <f t="shared" si="4"/>
        <v>0</v>
      </c>
      <c r="H164" s="512">
        <f t="shared" si="4"/>
        <v>0</v>
      </c>
      <c r="I164" s="160"/>
      <c r="J164" s="160"/>
      <c r="N164" s="234"/>
      <c r="O164" s="234"/>
      <c r="P164" s="234">
        <f t="shared" si="7"/>
        <v>0</v>
      </c>
    </row>
    <row r="165" spans="1:16" s="116" customFormat="1" x14ac:dyDescent="0.2">
      <c r="A165" s="160"/>
      <c r="B165" s="160">
        <v>12</v>
      </c>
      <c r="C165" s="511">
        <v>17900</v>
      </c>
      <c r="D165" s="160">
        <v>200</v>
      </c>
      <c r="E165" s="511"/>
      <c r="F165" s="160"/>
      <c r="G165" s="509">
        <f t="shared" si="4"/>
        <v>17900</v>
      </c>
      <c r="H165" s="512">
        <f t="shared" si="4"/>
        <v>200</v>
      </c>
      <c r="I165" s="160"/>
      <c r="J165" s="160" t="s">
        <v>64</v>
      </c>
      <c r="N165" s="234"/>
      <c r="O165" s="234"/>
      <c r="P165" s="234">
        <f t="shared" si="7"/>
        <v>0</v>
      </c>
    </row>
    <row r="166" spans="1:16" s="116" customFormat="1" x14ac:dyDescent="0.2">
      <c r="A166" s="160"/>
      <c r="B166" s="160">
        <v>12</v>
      </c>
      <c r="C166" s="511">
        <v>9330</v>
      </c>
      <c r="D166" s="160">
        <v>100</v>
      </c>
      <c r="E166" s="511"/>
      <c r="F166" s="160"/>
      <c r="G166" s="509">
        <f t="shared" si="4"/>
        <v>27230</v>
      </c>
      <c r="H166" s="512">
        <f t="shared" si="4"/>
        <v>300</v>
      </c>
      <c r="I166" s="160"/>
      <c r="J166" s="160" t="s">
        <v>64</v>
      </c>
      <c r="N166" s="234"/>
      <c r="O166" s="234"/>
      <c r="P166" s="234">
        <f t="shared" si="7"/>
        <v>0</v>
      </c>
    </row>
    <row r="167" spans="1:16" s="116" customFormat="1" x14ac:dyDescent="0.2">
      <c r="A167" s="160"/>
      <c r="B167" s="160">
        <v>12</v>
      </c>
      <c r="C167" s="511"/>
      <c r="D167" s="160"/>
      <c r="E167" s="511">
        <v>17900</v>
      </c>
      <c r="F167" s="160">
        <v>200</v>
      </c>
      <c r="G167" s="509">
        <f t="shared" si="4"/>
        <v>9330</v>
      </c>
      <c r="H167" s="512">
        <f t="shared" si="4"/>
        <v>100</v>
      </c>
      <c r="I167" s="160" t="s">
        <v>465</v>
      </c>
      <c r="J167" s="160" t="s">
        <v>47</v>
      </c>
      <c r="N167" s="234"/>
      <c r="O167" s="234"/>
      <c r="P167" s="234">
        <f t="shared" si="7"/>
        <v>0</v>
      </c>
    </row>
    <row r="168" spans="1:16" s="116" customFormat="1" x14ac:dyDescent="0.2">
      <c r="A168" s="160"/>
      <c r="B168" s="160">
        <v>12</v>
      </c>
      <c r="C168" s="511"/>
      <c r="D168" s="160"/>
      <c r="E168" s="511">
        <v>9330</v>
      </c>
      <c r="F168" s="160">
        <v>100</v>
      </c>
      <c r="G168" s="509">
        <f t="shared" si="4"/>
        <v>0</v>
      </c>
      <c r="H168" s="512">
        <f t="shared" si="4"/>
        <v>0</v>
      </c>
      <c r="I168" s="160" t="s">
        <v>465</v>
      </c>
      <c r="J168" s="160" t="s">
        <v>47</v>
      </c>
      <c r="N168" s="234"/>
      <c r="O168" s="234"/>
      <c r="P168" s="234">
        <f t="shared" si="7"/>
        <v>0</v>
      </c>
    </row>
    <row r="169" spans="1:16" s="116" customFormat="1" x14ac:dyDescent="0.2">
      <c r="A169" s="160"/>
      <c r="B169" s="160">
        <v>13</v>
      </c>
      <c r="C169" s="511">
        <v>20450</v>
      </c>
      <c r="D169" s="160">
        <v>254</v>
      </c>
      <c r="E169" s="511"/>
      <c r="F169" s="160"/>
      <c r="G169" s="509">
        <f t="shared" si="4"/>
        <v>20450</v>
      </c>
      <c r="H169" s="512">
        <f t="shared" si="4"/>
        <v>254</v>
      </c>
      <c r="I169" s="160"/>
      <c r="J169" s="160" t="s">
        <v>79</v>
      </c>
      <c r="N169" s="234"/>
      <c r="O169" s="234"/>
      <c r="P169" s="234">
        <f t="shared" si="7"/>
        <v>0</v>
      </c>
    </row>
    <row r="170" spans="1:16" s="116" customFormat="1" x14ac:dyDescent="0.2">
      <c r="A170" s="160"/>
      <c r="B170" s="160">
        <v>13</v>
      </c>
      <c r="C170" s="511"/>
      <c r="D170" s="160"/>
      <c r="E170" s="511">
        <v>20450</v>
      </c>
      <c r="F170" s="160">
        <v>254</v>
      </c>
      <c r="G170" s="509">
        <f t="shared" si="4"/>
        <v>0</v>
      </c>
      <c r="H170" s="512">
        <f t="shared" si="4"/>
        <v>0</v>
      </c>
      <c r="I170" s="160" t="s">
        <v>494</v>
      </c>
      <c r="J170" s="160" t="s">
        <v>47</v>
      </c>
      <c r="N170" s="234"/>
      <c r="O170" s="234"/>
      <c r="P170" s="234">
        <f t="shared" si="7"/>
        <v>0</v>
      </c>
    </row>
    <row r="171" spans="1:16" s="116" customFormat="1" x14ac:dyDescent="0.2">
      <c r="A171" s="160"/>
      <c r="B171" s="160">
        <v>14</v>
      </c>
      <c r="C171" s="511">
        <v>11240</v>
      </c>
      <c r="D171" s="160">
        <v>130</v>
      </c>
      <c r="E171" s="511"/>
      <c r="F171" s="160"/>
      <c r="G171" s="509">
        <f t="shared" si="4"/>
        <v>11240</v>
      </c>
      <c r="H171" s="512">
        <f t="shared" si="4"/>
        <v>130</v>
      </c>
      <c r="I171" s="160"/>
      <c r="J171" s="631" t="s">
        <v>64</v>
      </c>
      <c r="N171" s="234"/>
      <c r="O171" s="234"/>
      <c r="P171" s="234">
        <f t="shared" si="7"/>
        <v>0</v>
      </c>
    </row>
    <row r="172" spans="1:16" s="116" customFormat="1" x14ac:dyDescent="0.2">
      <c r="A172" s="160"/>
      <c r="B172" s="160">
        <v>14</v>
      </c>
      <c r="C172" s="511">
        <v>16340</v>
      </c>
      <c r="D172" s="160">
        <v>200</v>
      </c>
      <c r="E172" s="511"/>
      <c r="F172" s="160"/>
      <c r="G172" s="509">
        <f t="shared" si="4"/>
        <v>27580</v>
      </c>
      <c r="H172" s="512">
        <f t="shared" si="4"/>
        <v>330</v>
      </c>
      <c r="I172" s="160"/>
      <c r="J172" s="631" t="s">
        <v>64</v>
      </c>
      <c r="N172" s="234"/>
      <c r="O172" s="234"/>
      <c r="P172" s="234">
        <f t="shared" si="7"/>
        <v>0</v>
      </c>
    </row>
    <row r="173" spans="1:16" s="116" customFormat="1" x14ac:dyDescent="0.2">
      <c r="A173" s="160"/>
      <c r="B173" s="160">
        <v>14</v>
      </c>
      <c r="C173" s="511"/>
      <c r="D173" s="160"/>
      <c r="E173" s="511">
        <v>11240</v>
      </c>
      <c r="F173" s="160">
        <v>130</v>
      </c>
      <c r="G173" s="509">
        <f t="shared" si="4"/>
        <v>16340</v>
      </c>
      <c r="H173" s="512">
        <f t="shared" si="4"/>
        <v>200</v>
      </c>
      <c r="I173" s="631" t="s">
        <v>516</v>
      </c>
      <c r="J173" s="631" t="s">
        <v>47</v>
      </c>
      <c r="N173" s="234"/>
      <c r="O173" s="234"/>
      <c r="P173" s="234">
        <f t="shared" si="7"/>
        <v>0</v>
      </c>
    </row>
    <row r="174" spans="1:16" s="116" customFormat="1" x14ac:dyDescent="0.2">
      <c r="A174" s="160"/>
      <c r="B174" s="160">
        <v>14</v>
      </c>
      <c r="C174" s="511"/>
      <c r="D174" s="160"/>
      <c r="E174" s="511">
        <v>16340</v>
      </c>
      <c r="F174" s="160">
        <v>200</v>
      </c>
      <c r="G174" s="509">
        <f t="shared" si="4"/>
        <v>0</v>
      </c>
      <c r="H174" s="512">
        <f t="shared" si="4"/>
        <v>0</v>
      </c>
      <c r="I174" s="631" t="s">
        <v>516</v>
      </c>
      <c r="J174" s="631" t="s">
        <v>47</v>
      </c>
      <c r="N174" s="234"/>
      <c r="O174" s="234"/>
      <c r="P174" s="234">
        <f t="shared" si="7"/>
        <v>0</v>
      </c>
    </row>
    <row r="175" spans="1:16" s="116" customFormat="1" x14ac:dyDescent="0.2">
      <c r="A175" s="160"/>
      <c r="B175" s="160">
        <v>15</v>
      </c>
      <c r="C175" s="511">
        <v>12920</v>
      </c>
      <c r="D175" s="160">
        <v>130</v>
      </c>
      <c r="E175" s="511"/>
      <c r="F175" s="160"/>
      <c r="G175" s="509">
        <f t="shared" si="4"/>
        <v>12920</v>
      </c>
      <c r="H175" s="512">
        <f t="shared" si="4"/>
        <v>130</v>
      </c>
      <c r="I175" s="160"/>
      <c r="J175" s="631" t="s">
        <v>64</v>
      </c>
      <c r="L175" s="116" t="str">
        <f t="shared" ref="L175:L206" si="8">IF(D87&gt;0,D87," ")</f>
        <v xml:space="preserve"> </v>
      </c>
      <c r="N175" s="234"/>
      <c r="O175" s="234"/>
      <c r="P175" s="234">
        <f t="shared" si="7"/>
        <v>0</v>
      </c>
    </row>
    <row r="176" spans="1:16" s="116" customFormat="1" x14ac:dyDescent="0.2">
      <c r="A176" s="160"/>
      <c r="B176" s="160">
        <v>15</v>
      </c>
      <c r="C176" s="511">
        <v>17680</v>
      </c>
      <c r="D176" s="160">
        <v>199</v>
      </c>
      <c r="E176" s="511"/>
      <c r="F176" s="160"/>
      <c r="G176" s="509">
        <f t="shared" si="4"/>
        <v>30600</v>
      </c>
      <c r="H176" s="512">
        <f t="shared" si="4"/>
        <v>329</v>
      </c>
      <c r="I176" s="160"/>
      <c r="J176" s="631" t="s">
        <v>64</v>
      </c>
      <c r="L176" s="116">
        <f t="shared" si="8"/>
        <v>250</v>
      </c>
      <c r="N176" s="234"/>
      <c r="O176" s="234"/>
      <c r="P176" s="234">
        <f t="shared" si="7"/>
        <v>0</v>
      </c>
    </row>
    <row r="177" spans="1:16" s="116" customFormat="1" x14ac:dyDescent="0.2">
      <c r="A177" s="160"/>
      <c r="B177" s="160">
        <v>15</v>
      </c>
      <c r="C177" s="511"/>
      <c r="D177" s="160"/>
      <c r="E177" s="511">
        <v>12920</v>
      </c>
      <c r="F177" s="160">
        <v>130</v>
      </c>
      <c r="G177" s="509">
        <f t="shared" si="4"/>
        <v>17680</v>
      </c>
      <c r="H177" s="512">
        <f t="shared" si="4"/>
        <v>199</v>
      </c>
      <c r="I177" s="631" t="s">
        <v>516</v>
      </c>
      <c r="J177" s="631" t="s">
        <v>47</v>
      </c>
      <c r="L177" s="116">
        <f t="shared" si="8"/>
        <v>229</v>
      </c>
      <c r="N177" s="234"/>
      <c r="O177" s="234"/>
      <c r="P177" s="234">
        <f t="shared" si="7"/>
        <v>0</v>
      </c>
    </row>
    <row r="178" spans="1:16" s="116" customFormat="1" x14ac:dyDescent="0.2">
      <c r="A178" s="160"/>
      <c r="B178" s="160">
        <v>15</v>
      </c>
      <c r="C178" s="511"/>
      <c r="D178" s="160"/>
      <c r="E178" s="511">
        <v>17680</v>
      </c>
      <c r="F178" s="160">
        <v>199</v>
      </c>
      <c r="G178" s="509">
        <f t="shared" si="4"/>
        <v>0</v>
      </c>
      <c r="H178" s="512">
        <f t="shared" si="4"/>
        <v>0</v>
      </c>
      <c r="I178" s="631" t="s">
        <v>516</v>
      </c>
      <c r="J178" s="631" t="s">
        <v>47</v>
      </c>
      <c r="L178" s="116" t="str">
        <f t="shared" si="8"/>
        <v xml:space="preserve"> </v>
      </c>
      <c r="N178" s="234"/>
      <c r="O178" s="234"/>
      <c r="P178" s="234">
        <f t="shared" si="7"/>
        <v>0</v>
      </c>
    </row>
    <row r="179" spans="1:16" s="116" customFormat="1" x14ac:dyDescent="0.2">
      <c r="A179" s="160"/>
      <c r="B179" s="160">
        <v>17</v>
      </c>
      <c r="C179" s="511">
        <v>19200</v>
      </c>
      <c r="D179" s="160">
        <v>199</v>
      </c>
      <c r="E179" s="511"/>
      <c r="F179" s="160"/>
      <c r="G179" s="509">
        <f t="shared" si="4"/>
        <v>19200</v>
      </c>
      <c r="H179" s="512">
        <f t="shared" si="4"/>
        <v>199</v>
      </c>
      <c r="I179" s="160"/>
      <c r="J179" s="631" t="s">
        <v>64</v>
      </c>
      <c r="L179" s="116" t="str">
        <f t="shared" si="8"/>
        <v xml:space="preserve"> </v>
      </c>
      <c r="N179" s="234"/>
      <c r="O179" s="234"/>
      <c r="P179" s="234">
        <f t="shared" si="7"/>
        <v>0</v>
      </c>
    </row>
    <row r="180" spans="1:16" s="116" customFormat="1" x14ac:dyDescent="0.2">
      <c r="A180" s="160"/>
      <c r="B180" s="160">
        <v>17</v>
      </c>
      <c r="C180" s="511"/>
      <c r="D180" s="160"/>
      <c r="E180" s="511">
        <v>19200</v>
      </c>
      <c r="F180" s="160">
        <v>199</v>
      </c>
      <c r="G180" s="509">
        <f t="shared" si="4"/>
        <v>0</v>
      </c>
      <c r="H180" s="512">
        <f t="shared" si="4"/>
        <v>0</v>
      </c>
      <c r="I180" s="631" t="s">
        <v>506</v>
      </c>
      <c r="J180" s="631" t="s">
        <v>47</v>
      </c>
      <c r="L180" s="116">
        <f t="shared" si="8"/>
        <v>240</v>
      </c>
      <c r="N180" s="234"/>
      <c r="O180" s="234"/>
      <c r="P180" s="234">
        <f t="shared" si="7"/>
        <v>0</v>
      </c>
    </row>
    <row r="181" spans="1:16" s="116" customFormat="1" x14ac:dyDescent="0.2">
      <c r="A181" s="160"/>
      <c r="B181" s="160">
        <v>18</v>
      </c>
      <c r="C181" s="511">
        <v>23620</v>
      </c>
      <c r="D181" s="160">
        <v>248</v>
      </c>
      <c r="E181" s="511"/>
      <c r="F181" s="160"/>
      <c r="G181" s="509">
        <f t="shared" ref="G181:H244" si="9">G180-E181+C181</f>
        <v>23620</v>
      </c>
      <c r="H181" s="512">
        <f t="shared" si="9"/>
        <v>248</v>
      </c>
      <c r="I181" s="160"/>
      <c r="J181" s="631" t="s">
        <v>64</v>
      </c>
      <c r="L181" s="116">
        <f t="shared" si="8"/>
        <v>239</v>
      </c>
      <c r="N181" s="234"/>
      <c r="O181" s="234"/>
      <c r="P181" s="234">
        <f t="shared" si="7"/>
        <v>0</v>
      </c>
    </row>
    <row r="182" spans="1:16" s="116" customFormat="1" x14ac:dyDescent="0.2">
      <c r="A182" s="160"/>
      <c r="B182" s="160">
        <v>18</v>
      </c>
      <c r="C182" s="511"/>
      <c r="D182" s="160"/>
      <c r="E182" s="511">
        <v>23620</v>
      </c>
      <c r="F182" s="160">
        <v>248</v>
      </c>
      <c r="G182" s="509">
        <f t="shared" si="9"/>
        <v>0</v>
      </c>
      <c r="H182" s="512">
        <f t="shared" si="9"/>
        <v>0</v>
      </c>
      <c r="I182" s="631" t="s">
        <v>529</v>
      </c>
      <c r="J182" s="631" t="s">
        <v>47</v>
      </c>
      <c r="L182" s="116" t="str">
        <f t="shared" si="8"/>
        <v xml:space="preserve"> </v>
      </c>
      <c r="N182" s="234"/>
      <c r="O182" s="234"/>
      <c r="P182" s="234">
        <f t="shared" si="7"/>
        <v>0</v>
      </c>
    </row>
    <row r="183" spans="1:16" s="116" customFormat="1" x14ac:dyDescent="0.2">
      <c r="A183" s="160"/>
      <c r="B183" s="160">
        <v>19</v>
      </c>
      <c r="C183" s="511">
        <v>22790</v>
      </c>
      <c r="D183" s="160">
        <v>246</v>
      </c>
      <c r="E183" s="511"/>
      <c r="F183" s="160"/>
      <c r="G183" s="509">
        <f t="shared" si="9"/>
        <v>22790</v>
      </c>
      <c r="H183" s="512">
        <f t="shared" si="9"/>
        <v>246</v>
      </c>
      <c r="I183" s="160"/>
      <c r="J183" s="631" t="s">
        <v>64</v>
      </c>
      <c r="L183" s="116" t="str">
        <f t="shared" si="8"/>
        <v xml:space="preserve"> </v>
      </c>
      <c r="N183" s="234"/>
      <c r="O183" s="234"/>
      <c r="P183" s="234">
        <f t="shared" si="7"/>
        <v>0</v>
      </c>
    </row>
    <row r="184" spans="1:16" s="116" customFormat="1" x14ac:dyDescent="0.2">
      <c r="A184" s="160"/>
      <c r="B184" s="160">
        <v>19</v>
      </c>
      <c r="C184" s="511"/>
      <c r="D184" s="160"/>
      <c r="E184" s="511">
        <v>22790</v>
      </c>
      <c r="F184" s="160">
        <v>246</v>
      </c>
      <c r="G184" s="509">
        <f t="shared" si="9"/>
        <v>0</v>
      </c>
      <c r="H184" s="512">
        <f t="shared" si="9"/>
        <v>0</v>
      </c>
      <c r="I184" s="631" t="s">
        <v>530</v>
      </c>
      <c r="J184" s="631" t="s">
        <v>47</v>
      </c>
      <c r="L184" s="116" t="str">
        <f t="shared" si="8"/>
        <v xml:space="preserve"> </v>
      </c>
      <c r="N184" s="234"/>
      <c r="O184" s="234"/>
      <c r="P184" s="234">
        <f t="shared" si="7"/>
        <v>0</v>
      </c>
    </row>
    <row r="185" spans="1:16" s="116" customFormat="1" x14ac:dyDescent="0.2">
      <c r="A185" s="160"/>
      <c r="B185" s="160">
        <v>20</v>
      </c>
      <c r="C185" s="511">
        <v>19540</v>
      </c>
      <c r="D185" s="160">
        <v>259</v>
      </c>
      <c r="E185" s="511"/>
      <c r="F185" s="160"/>
      <c r="G185" s="509">
        <f t="shared" si="9"/>
        <v>19540</v>
      </c>
      <c r="H185" s="512">
        <f t="shared" si="9"/>
        <v>259</v>
      </c>
      <c r="I185" s="160"/>
      <c r="J185" s="631" t="s">
        <v>79</v>
      </c>
      <c r="L185" s="116" t="str">
        <f t="shared" si="8"/>
        <v xml:space="preserve"> </v>
      </c>
      <c r="N185" s="234"/>
      <c r="O185" s="234"/>
      <c r="P185" s="234">
        <f t="shared" si="7"/>
        <v>0</v>
      </c>
    </row>
    <row r="186" spans="1:16" s="116" customFormat="1" x14ac:dyDescent="0.2">
      <c r="A186" s="160"/>
      <c r="B186" s="160">
        <v>20</v>
      </c>
      <c r="C186" s="511"/>
      <c r="D186" s="160"/>
      <c r="E186" s="511">
        <v>19540</v>
      </c>
      <c r="F186" s="160">
        <v>259</v>
      </c>
      <c r="G186" s="509">
        <f t="shared" si="9"/>
        <v>0</v>
      </c>
      <c r="H186" s="512">
        <f t="shared" si="9"/>
        <v>0</v>
      </c>
      <c r="I186" s="631" t="s">
        <v>531</v>
      </c>
      <c r="J186" s="631" t="s">
        <v>47</v>
      </c>
      <c r="L186" s="116" t="str">
        <f t="shared" si="8"/>
        <v xml:space="preserve"> </v>
      </c>
      <c r="N186" s="234"/>
      <c r="O186" s="234"/>
      <c r="P186" s="234">
        <f t="shared" si="7"/>
        <v>0</v>
      </c>
    </row>
    <row r="187" spans="1:16" s="116" customFormat="1" x14ac:dyDescent="0.2">
      <c r="A187" s="160"/>
      <c r="B187" s="160">
        <v>21</v>
      </c>
      <c r="C187" s="511">
        <v>19110</v>
      </c>
      <c r="D187" s="160">
        <v>200</v>
      </c>
      <c r="E187" s="511"/>
      <c r="F187" s="160"/>
      <c r="G187" s="509">
        <f t="shared" si="9"/>
        <v>19110</v>
      </c>
      <c r="H187" s="512">
        <f t="shared" si="9"/>
        <v>200</v>
      </c>
      <c r="I187" s="160"/>
      <c r="J187" s="160" t="s">
        <v>64</v>
      </c>
      <c r="L187" s="116" t="str">
        <f t="shared" si="8"/>
        <v xml:space="preserve"> </v>
      </c>
      <c r="N187" s="234"/>
      <c r="O187" s="234"/>
      <c r="P187" s="234">
        <f t="shared" si="7"/>
        <v>0</v>
      </c>
    </row>
    <row r="188" spans="1:16" s="116" customFormat="1" x14ac:dyDescent="0.2">
      <c r="A188" s="160"/>
      <c r="B188" s="160">
        <v>21</v>
      </c>
      <c r="C188" s="511">
        <v>11310</v>
      </c>
      <c r="D188" s="160">
        <v>130</v>
      </c>
      <c r="E188" s="511"/>
      <c r="F188" s="160"/>
      <c r="G188" s="509">
        <f t="shared" si="9"/>
        <v>30420</v>
      </c>
      <c r="H188" s="512">
        <f t="shared" si="9"/>
        <v>330</v>
      </c>
      <c r="I188" s="160"/>
      <c r="J188" s="160" t="s">
        <v>64</v>
      </c>
      <c r="L188" s="116">
        <f t="shared" si="8"/>
        <v>230</v>
      </c>
      <c r="N188" s="234"/>
      <c r="O188" s="234"/>
      <c r="P188" s="234">
        <f t="shared" si="7"/>
        <v>0</v>
      </c>
    </row>
    <row r="189" spans="1:16" s="116" customFormat="1" x14ac:dyDescent="0.2">
      <c r="A189" s="160"/>
      <c r="B189" s="160">
        <v>21</v>
      </c>
      <c r="C189" s="511"/>
      <c r="D189" s="160"/>
      <c r="E189" s="511">
        <v>19110</v>
      </c>
      <c r="F189" s="160">
        <v>200</v>
      </c>
      <c r="G189" s="509">
        <f t="shared" si="9"/>
        <v>11310</v>
      </c>
      <c r="H189" s="512">
        <f t="shared" si="9"/>
        <v>130</v>
      </c>
      <c r="I189" s="160" t="s">
        <v>559</v>
      </c>
      <c r="J189" s="160" t="s">
        <v>47</v>
      </c>
      <c r="L189" s="116">
        <f t="shared" si="8"/>
        <v>130</v>
      </c>
      <c r="N189" s="234"/>
      <c r="O189" s="234"/>
      <c r="P189" s="234">
        <f t="shared" si="7"/>
        <v>0</v>
      </c>
    </row>
    <row r="190" spans="1:16" s="116" customFormat="1" x14ac:dyDescent="0.2">
      <c r="A190" s="160"/>
      <c r="B190" s="160">
        <v>21</v>
      </c>
      <c r="C190" s="511"/>
      <c r="D190" s="160"/>
      <c r="E190" s="511">
        <v>11310</v>
      </c>
      <c r="F190" s="160">
        <v>130</v>
      </c>
      <c r="G190" s="509">
        <f t="shared" si="9"/>
        <v>0</v>
      </c>
      <c r="H190" s="512">
        <f t="shared" si="9"/>
        <v>0</v>
      </c>
      <c r="I190" s="160" t="s">
        <v>559</v>
      </c>
      <c r="J190" s="160" t="s">
        <v>47</v>
      </c>
      <c r="L190" s="116" t="str">
        <f t="shared" si="8"/>
        <v xml:space="preserve"> </v>
      </c>
      <c r="N190" s="234"/>
      <c r="O190" s="234"/>
      <c r="P190" s="234">
        <f t="shared" si="7"/>
        <v>0</v>
      </c>
    </row>
    <row r="191" spans="1:16" s="116" customFormat="1" x14ac:dyDescent="0.2">
      <c r="A191" s="160"/>
      <c r="B191" s="160">
        <v>22</v>
      </c>
      <c r="C191" s="511">
        <v>16890</v>
      </c>
      <c r="D191" s="160">
        <v>199</v>
      </c>
      <c r="E191" s="511"/>
      <c r="F191" s="160"/>
      <c r="G191" s="509">
        <f t="shared" si="9"/>
        <v>16890</v>
      </c>
      <c r="H191" s="512">
        <f t="shared" si="9"/>
        <v>199</v>
      </c>
      <c r="I191" s="160"/>
      <c r="J191" s="160" t="s">
        <v>64</v>
      </c>
      <c r="L191" s="116" t="str">
        <f t="shared" si="8"/>
        <v xml:space="preserve"> </v>
      </c>
      <c r="N191" s="234"/>
      <c r="O191" s="234"/>
      <c r="P191" s="234">
        <f t="shared" si="7"/>
        <v>0</v>
      </c>
    </row>
    <row r="192" spans="1:16" s="116" customFormat="1" x14ac:dyDescent="0.2">
      <c r="A192" s="160"/>
      <c r="B192" s="160">
        <v>22</v>
      </c>
      <c r="C192" s="511">
        <v>10830</v>
      </c>
      <c r="D192" s="160">
        <v>129</v>
      </c>
      <c r="E192" s="511"/>
      <c r="F192" s="160"/>
      <c r="G192" s="509">
        <f t="shared" si="9"/>
        <v>27720</v>
      </c>
      <c r="H192" s="512">
        <f t="shared" si="9"/>
        <v>328</v>
      </c>
      <c r="I192" s="160"/>
      <c r="J192" s="160" t="s">
        <v>64</v>
      </c>
      <c r="L192" s="116">
        <f t="shared" si="8"/>
        <v>229</v>
      </c>
      <c r="N192" s="234"/>
      <c r="O192" s="234"/>
      <c r="P192" s="234">
        <f t="shared" si="7"/>
        <v>0</v>
      </c>
    </row>
    <row r="193" spans="1:16" s="116" customFormat="1" x14ac:dyDescent="0.2">
      <c r="A193" s="160"/>
      <c r="B193" s="160">
        <v>22</v>
      </c>
      <c r="C193" s="511"/>
      <c r="D193" s="160"/>
      <c r="E193" s="511">
        <v>16890</v>
      </c>
      <c r="F193" s="160">
        <v>199</v>
      </c>
      <c r="G193" s="509">
        <f t="shared" si="9"/>
        <v>10830</v>
      </c>
      <c r="H193" s="512">
        <f t="shared" si="9"/>
        <v>129</v>
      </c>
      <c r="I193" s="160" t="s">
        <v>559</v>
      </c>
      <c r="J193" s="160" t="s">
        <v>47</v>
      </c>
      <c r="L193" s="116">
        <f t="shared" si="8"/>
        <v>130</v>
      </c>
      <c r="N193" s="234"/>
      <c r="O193" s="234"/>
      <c r="P193" s="234">
        <f t="shared" ref="P193:P224" si="10">O193*G105</f>
        <v>0</v>
      </c>
    </row>
    <row r="194" spans="1:16" s="116" customFormat="1" x14ac:dyDescent="0.2">
      <c r="A194" s="160"/>
      <c r="B194" s="160">
        <v>22</v>
      </c>
      <c r="C194" s="511"/>
      <c r="D194" s="160"/>
      <c r="E194" s="511">
        <v>10830</v>
      </c>
      <c r="F194" s="160">
        <v>129</v>
      </c>
      <c r="G194" s="509">
        <f t="shared" si="9"/>
        <v>0</v>
      </c>
      <c r="H194" s="512">
        <f t="shared" si="9"/>
        <v>0</v>
      </c>
      <c r="I194" s="160" t="s">
        <v>559</v>
      </c>
      <c r="J194" s="160" t="s">
        <v>47</v>
      </c>
      <c r="L194" s="116" t="str">
        <f t="shared" si="8"/>
        <v xml:space="preserve"> </v>
      </c>
      <c r="N194" s="234"/>
      <c r="O194" s="234"/>
      <c r="P194" s="234">
        <f t="shared" si="10"/>
        <v>0</v>
      </c>
    </row>
    <row r="195" spans="1:16" s="116" customFormat="1" x14ac:dyDescent="0.2">
      <c r="A195" s="160"/>
      <c r="B195" s="160">
        <v>24</v>
      </c>
      <c r="C195" s="511">
        <v>21210</v>
      </c>
      <c r="D195" s="160">
        <v>248</v>
      </c>
      <c r="E195" s="511"/>
      <c r="F195" s="160"/>
      <c r="G195" s="509">
        <f t="shared" si="9"/>
        <v>21210</v>
      </c>
      <c r="H195" s="512">
        <f t="shared" si="9"/>
        <v>248</v>
      </c>
      <c r="I195" s="160"/>
      <c r="J195" s="160" t="s">
        <v>64</v>
      </c>
      <c r="L195" s="116" t="str">
        <f t="shared" si="8"/>
        <v xml:space="preserve"> </v>
      </c>
      <c r="N195" s="234"/>
      <c r="O195" s="234"/>
      <c r="P195" s="234">
        <f t="shared" si="10"/>
        <v>0</v>
      </c>
    </row>
    <row r="196" spans="1:16" s="116" customFormat="1" x14ac:dyDescent="0.2">
      <c r="A196" s="160"/>
      <c r="B196" s="160">
        <v>24</v>
      </c>
      <c r="C196" s="511"/>
      <c r="D196" s="160"/>
      <c r="E196" s="511">
        <v>21210</v>
      </c>
      <c r="F196" s="160">
        <v>248</v>
      </c>
      <c r="G196" s="509">
        <f t="shared" si="9"/>
        <v>0</v>
      </c>
      <c r="H196" s="512">
        <f t="shared" si="9"/>
        <v>0</v>
      </c>
      <c r="I196" s="160" t="s">
        <v>560</v>
      </c>
      <c r="J196" s="160" t="s">
        <v>47</v>
      </c>
      <c r="L196" s="116">
        <f t="shared" si="8"/>
        <v>130</v>
      </c>
      <c r="N196" s="234"/>
      <c r="O196" s="234"/>
      <c r="P196" s="234">
        <f t="shared" si="10"/>
        <v>0</v>
      </c>
    </row>
    <row r="197" spans="1:16" s="116" customFormat="1" x14ac:dyDescent="0.2">
      <c r="A197" s="160"/>
      <c r="B197" s="160"/>
      <c r="C197" s="511"/>
      <c r="D197" s="160"/>
      <c r="E197" s="511"/>
      <c r="F197" s="160"/>
      <c r="G197" s="509">
        <f t="shared" si="9"/>
        <v>0</v>
      </c>
      <c r="H197" s="512">
        <f t="shared" si="9"/>
        <v>0</v>
      </c>
      <c r="I197" s="160"/>
      <c r="J197" s="160"/>
      <c r="L197" s="116">
        <f t="shared" si="8"/>
        <v>230</v>
      </c>
      <c r="N197" s="234"/>
      <c r="O197" s="234"/>
      <c r="P197" s="234">
        <f t="shared" si="10"/>
        <v>0</v>
      </c>
    </row>
    <row r="198" spans="1:16" s="116" customFormat="1" x14ac:dyDescent="0.2">
      <c r="A198" s="160"/>
      <c r="B198" s="160"/>
      <c r="C198" s="511"/>
      <c r="D198" s="160"/>
      <c r="E198" s="511"/>
      <c r="F198" s="160"/>
      <c r="G198" s="509">
        <f t="shared" si="9"/>
        <v>0</v>
      </c>
      <c r="H198" s="512">
        <f t="shared" si="9"/>
        <v>0</v>
      </c>
      <c r="I198" s="160"/>
      <c r="J198" s="160"/>
      <c r="L198" s="116" t="str">
        <f t="shared" si="8"/>
        <v xml:space="preserve"> </v>
      </c>
      <c r="N198" s="234"/>
      <c r="O198" s="234"/>
      <c r="P198" s="234">
        <f t="shared" si="10"/>
        <v>0</v>
      </c>
    </row>
    <row r="199" spans="1:16" s="116" customFormat="1" x14ac:dyDescent="0.2">
      <c r="A199" s="160"/>
      <c r="B199" s="160"/>
      <c r="C199" s="511"/>
      <c r="D199" s="160"/>
      <c r="E199" s="511"/>
      <c r="F199" s="160"/>
      <c r="G199" s="509">
        <f t="shared" si="9"/>
        <v>0</v>
      </c>
      <c r="H199" s="512">
        <f t="shared" si="9"/>
        <v>0</v>
      </c>
      <c r="I199" s="160"/>
      <c r="J199" s="160"/>
      <c r="L199" s="116" t="str">
        <f t="shared" si="8"/>
        <v xml:space="preserve"> </v>
      </c>
      <c r="N199" s="234"/>
      <c r="O199" s="234"/>
      <c r="P199" s="234">
        <f t="shared" si="10"/>
        <v>0</v>
      </c>
    </row>
    <row r="200" spans="1:16" s="116" customFormat="1" x14ac:dyDescent="0.2">
      <c r="A200" s="160"/>
      <c r="B200" s="160"/>
      <c r="C200" s="511"/>
      <c r="D200" s="160"/>
      <c r="E200" s="511"/>
      <c r="F200" s="160"/>
      <c r="G200" s="509">
        <f t="shared" si="9"/>
        <v>0</v>
      </c>
      <c r="H200" s="512">
        <f t="shared" si="9"/>
        <v>0</v>
      </c>
      <c r="I200" s="160"/>
      <c r="J200" s="160"/>
      <c r="L200" s="116">
        <f t="shared" si="8"/>
        <v>240</v>
      </c>
      <c r="N200" s="234"/>
      <c r="O200" s="234"/>
      <c r="P200" s="234">
        <f t="shared" si="10"/>
        <v>0</v>
      </c>
    </row>
    <row r="201" spans="1:16" s="116" customFormat="1" x14ac:dyDescent="0.2">
      <c r="A201" s="160"/>
      <c r="B201" s="160"/>
      <c r="C201" s="511"/>
      <c r="D201" s="160"/>
      <c r="E201" s="511"/>
      <c r="F201" s="160"/>
      <c r="G201" s="509">
        <f t="shared" si="9"/>
        <v>0</v>
      </c>
      <c r="H201" s="512">
        <f t="shared" si="9"/>
        <v>0</v>
      </c>
      <c r="I201" s="160"/>
      <c r="J201" s="160"/>
      <c r="L201" s="116">
        <f t="shared" si="8"/>
        <v>241</v>
      </c>
      <c r="N201" s="234"/>
      <c r="O201" s="234"/>
      <c r="P201" s="234">
        <f t="shared" si="10"/>
        <v>0</v>
      </c>
    </row>
    <row r="202" spans="1:16" s="116" customFormat="1" x14ac:dyDescent="0.2">
      <c r="A202" s="160"/>
      <c r="B202" s="160"/>
      <c r="C202" s="511"/>
      <c r="D202" s="160"/>
      <c r="E202" s="511"/>
      <c r="F202" s="160"/>
      <c r="G202" s="509">
        <f t="shared" si="9"/>
        <v>0</v>
      </c>
      <c r="H202" s="512">
        <f t="shared" si="9"/>
        <v>0</v>
      </c>
      <c r="I202" s="160"/>
      <c r="J202" s="160"/>
      <c r="L202" s="116" t="str">
        <f t="shared" si="8"/>
        <v xml:space="preserve"> </v>
      </c>
      <c r="N202" s="234"/>
      <c r="O202" s="234"/>
      <c r="P202" s="234">
        <f t="shared" si="10"/>
        <v>0</v>
      </c>
    </row>
    <row r="203" spans="1:16" s="116" customFormat="1" x14ac:dyDescent="0.2">
      <c r="A203" s="160"/>
      <c r="B203" s="160"/>
      <c r="C203" s="511"/>
      <c r="D203" s="160"/>
      <c r="E203" s="511"/>
      <c r="F203" s="160"/>
      <c r="G203" s="509">
        <f t="shared" si="9"/>
        <v>0</v>
      </c>
      <c r="H203" s="512">
        <f t="shared" si="9"/>
        <v>0</v>
      </c>
      <c r="I203" s="160"/>
      <c r="J203" s="160"/>
      <c r="L203" s="116" t="str">
        <f t="shared" si="8"/>
        <v xml:space="preserve"> </v>
      </c>
      <c r="N203" s="234"/>
      <c r="O203" s="234"/>
      <c r="P203" s="234">
        <f t="shared" si="10"/>
        <v>0</v>
      </c>
    </row>
    <row r="204" spans="1:16" s="116" customFormat="1" x14ac:dyDescent="0.2">
      <c r="A204" s="160"/>
      <c r="B204" s="160"/>
      <c r="C204" s="511"/>
      <c r="D204" s="160"/>
      <c r="E204" s="511"/>
      <c r="F204" s="160"/>
      <c r="G204" s="509">
        <f t="shared" si="9"/>
        <v>0</v>
      </c>
      <c r="H204" s="512">
        <f t="shared" si="9"/>
        <v>0</v>
      </c>
      <c r="I204" s="160"/>
      <c r="J204" s="160"/>
      <c r="L204" s="116">
        <f t="shared" si="8"/>
        <v>318</v>
      </c>
      <c r="N204" s="234"/>
      <c r="O204" s="234"/>
      <c r="P204" s="234">
        <f t="shared" si="10"/>
        <v>0</v>
      </c>
    </row>
    <row r="205" spans="1:16" s="116" customFormat="1" x14ac:dyDescent="0.2">
      <c r="A205" s="160"/>
      <c r="B205" s="160"/>
      <c r="C205" s="511"/>
      <c r="D205" s="160"/>
      <c r="E205" s="511"/>
      <c r="F205" s="160"/>
      <c r="G205" s="509">
        <f t="shared" si="9"/>
        <v>0</v>
      </c>
      <c r="H205" s="512">
        <f t="shared" si="9"/>
        <v>0</v>
      </c>
      <c r="I205" s="160"/>
      <c r="J205" s="160"/>
      <c r="L205" s="116" t="str">
        <f t="shared" si="8"/>
        <v xml:space="preserve"> </v>
      </c>
      <c r="N205" s="234"/>
      <c r="O205" s="234"/>
      <c r="P205" s="234">
        <f t="shared" si="10"/>
        <v>0</v>
      </c>
    </row>
    <row r="206" spans="1:16" s="116" customFormat="1" x14ac:dyDescent="0.2">
      <c r="A206" s="160"/>
      <c r="B206" s="160"/>
      <c r="C206" s="511"/>
      <c r="D206" s="160"/>
      <c r="E206" s="511"/>
      <c r="F206" s="160"/>
      <c r="G206" s="509">
        <f t="shared" si="9"/>
        <v>0</v>
      </c>
      <c r="H206" s="512">
        <f t="shared" si="9"/>
        <v>0</v>
      </c>
      <c r="I206" s="160"/>
      <c r="J206" s="160"/>
      <c r="L206" s="116" t="str">
        <f t="shared" si="8"/>
        <v xml:space="preserve"> </v>
      </c>
      <c r="N206" s="234"/>
      <c r="O206" s="234"/>
      <c r="P206" s="234">
        <f t="shared" si="10"/>
        <v>0</v>
      </c>
    </row>
    <row r="207" spans="1:16" s="116" customFormat="1" x14ac:dyDescent="0.2">
      <c r="A207" s="160"/>
      <c r="B207" s="160"/>
      <c r="C207" s="511"/>
      <c r="D207" s="160"/>
      <c r="E207" s="511"/>
      <c r="F207" s="160"/>
      <c r="G207" s="509">
        <f t="shared" si="9"/>
        <v>0</v>
      </c>
      <c r="H207" s="512">
        <f t="shared" si="9"/>
        <v>0</v>
      </c>
      <c r="I207" s="160"/>
      <c r="J207" s="160"/>
      <c r="L207" s="116" t="str">
        <f t="shared" ref="L207:L230" si="11">IF(D119&gt;0,D119," ")</f>
        <v xml:space="preserve"> </v>
      </c>
      <c r="N207" s="234"/>
      <c r="O207" s="234"/>
      <c r="P207" s="234">
        <f t="shared" si="10"/>
        <v>0</v>
      </c>
    </row>
    <row r="208" spans="1:16" s="116" customFormat="1" x14ac:dyDescent="0.2">
      <c r="A208" s="160"/>
      <c r="B208" s="160"/>
      <c r="C208" s="511"/>
      <c r="D208" s="160"/>
      <c r="E208" s="511"/>
      <c r="F208" s="160"/>
      <c r="G208" s="509">
        <f t="shared" si="9"/>
        <v>0</v>
      </c>
      <c r="H208" s="512">
        <f t="shared" si="9"/>
        <v>0</v>
      </c>
      <c r="I208" s="160"/>
      <c r="J208" s="160"/>
      <c r="L208" s="116" t="str">
        <f t="shared" si="11"/>
        <v xml:space="preserve"> </v>
      </c>
      <c r="N208" s="234"/>
      <c r="O208" s="234"/>
      <c r="P208" s="234">
        <f t="shared" si="10"/>
        <v>0</v>
      </c>
    </row>
    <row r="209" spans="1:16" s="116" customFormat="1" x14ac:dyDescent="0.2">
      <c r="A209" s="160"/>
      <c r="B209" s="160"/>
      <c r="C209" s="511"/>
      <c r="D209" s="160"/>
      <c r="E209" s="511"/>
      <c r="F209" s="160"/>
      <c r="G209" s="509">
        <f t="shared" si="9"/>
        <v>0</v>
      </c>
      <c r="H209" s="512">
        <f t="shared" si="9"/>
        <v>0</v>
      </c>
      <c r="I209" s="160"/>
      <c r="J209" s="160"/>
      <c r="L209" s="116" t="str">
        <f t="shared" si="11"/>
        <v xml:space="preserve"> </v>
      </c>
      <c r="N209" s="234"/>
      <c r="O209" s="234"/>
      <c r="P209" s="234">
        <f t="shared" si="10"/>
        <v>0</v>
      </c>
    </row>
    <row r="210" spans="1:16" s="116" customFormat="1" x14ac:dyDescent="0.2">
      <c r="A210" s="160"/>
      <c r="B210" s="160"/>
      <c r="C210" s="511"/>
      <c r="D210" s="160"/>
      <c r="E210" s="511"/>
      <c r="F210" s="160"/>
      <c r="G210" s="509">
        <f t="shared" si="9"/>
        <v>0</v>
      </c>
      <c r="H210" s="512">
        <f t="shared" si="9"/>
        <v>0</v>
      </c>
      <c r="I210" s="160"/>
      <c r="J210" s="160"/>
      <c r="L210" s="116" t="str">
        <f t="shared" si="11"/>
        <v xml:space="preserve"> </v>
      </c>
      <c r="N210" s="234"/>
      <c r="O210" s="234"/>
      <c r="P210" s="234">
        <f t="shared" si="10"/>
        <v>0</v>
      </c>
    </row>
    <row r="211" spans="1:16" x14ac:dyDescent="0.2">
      <c r="A211" s="160"/>
      <c r="B211" s="160"/>
      <c r="C211" s="511"/>
      <c r="D211" s="160"/>
      <c r="E211" s="511"/>
      <c r="F211" s="160"/>
      <c r="G211" s="509">
        <f t="shared" si="9"/>
        <v>0</v>
      </c>
      <c r="H211" s="512">
        <f t="shared" si="9"/>
        <v>0</v>
      </c>
      <c r="I211" s="160"/>
      <c r="J211" s="160"/>
      <c r="K211" s="116"/>
      <c r="L211" s="116">
        <f t="shared" si="11"/>
        <v>215</v>
      </c>
      <c r="M211" s="116"/>
      <c r="P211" s="12">
        <f t="shared" si="10"/>
        <v>0</v>
      </c>
    </row>
    <row r="212" spans="1:16" x14ac:dyDescent="0.2">
      <c r="A212" s="160"/>
      <c r="B212" s="160"/>
      <c r="C212" s="511"/>
      <c r="D212" s="160"/>
      <c r="E212" s="511"/>
      <c r="F212" s="160"/>
      <c r="G212" s="509">
        <f t="shared" si="9"/>
        <v>0</v>
      </c>
      <c r="H212" s="512">
        <f t="shared" si="9"/>
        <v>0</v>
      </c>
      <c r="I212" s="160"/>
      <c r="J212" s="160"/>
      <c r="K212" s="116"/>
      <c r="L212" s="116" t="str">
        <f t="shared" si="11"/>
        <v xml:space="preserve"> </v>
      </c>
      <c r="M212" s="116"/>
      <c r="P212" s="12">
        <f t="shared" si="10"/>
        <v>0</v>
      </c>
    </row>
    <row r="213" spans="1:16" x14ac:dyDescent="0.2">
      <c r="A213" s="160"/>
      <c r="B213" s="160"/>
      <c r="C213" s="511"/>
      <c r="D213" s="160"/>
      <c r="E213" s="511"/>
      <c r="F213" s="160"/>
      <c r="G213" s="509">
        <f t="shared" si="9"/>
        <v>0</v>
      </c>
      <c r="H213" s="512">
        <f t="shared" si="9"/>
        <v>0</v>
      </c>
      <c r="I213" s="160"/>
      <c r="J213" s="160"/>
      <c r="K213" s="116"/>
      <c r="L213" s="116" t="str">
        <f t="shared" si="11"/>
        <v xml:space="preserve"> </v>
      </c>
      <c r="M213" s="116"/>
      <c r="P213" s="12">
        <f t="shared" si="10"/>
        <v>0</v>
      </c>
    </row>
    <row r="214" spans="1:16" x14ac:dyDescent="0.2">
      <c r="A214" s="160"/>
      <c r="B214" s="160"/>
      <c r="C214" s="511"/>
      <c r="D214" s="160"/>
      <c r="E214" s="511"/>
      <c r="F214" s="160"/>
      <c r="G214" s="509">
        <f t="shared" si="9"/>
        <v>0</v>
      </c>
      <c r="H214" s="512">
        <f t="shared" si="9"/>
        <v>0</v>
      </c>
      <c r="I214" s="160"/>
      <c r="J214" s="160"/>
      <c r="K214" s="116"/>
      <c r="L214" s="116" t="str">
        <f t="shared" si="11"/>
        <v xml:space="preserve"> </v>
      </c>
      <c r="M214" s="116"/>
      <c r="P214" s="12">
        <f t="shared" si="10"/>
        <v>0</v>
      </c>
    </row>
    <row r="215" spans="1:16" x14ac:dyDescent="0.2">
      <c r="A215" s="160"/>
      <c r="B215" s="160"/>
      <c r="C215" s="511"/>
      <c r="D215" s="160"/>
      <c r="E215" s="511"/>
      <c r="F215" s="160"/>
      <c r="G215" s="509">
        <f t="shared" si="9"/>
        <v>0</v>
      </c>
      <c r="H215" s="512">
        <f t="shared" si="9"/>
        <v>0</v>
      </c>
      <c r="I215" s="160"/>
      <c r="J215" s="160"/>
      <c r="K215" s="116"/>
      <c r="L215" s="116">
        <f t="shared" si="11"/>
        <v>228</v>
      </c>
      <c r="M215" s="116"/>
      <c r="P215" s="12">
        <f t="shared" si="10"/>
        <v>0</v>
      </c>
    </row>
    <row r="216" spans="1:16" x14ac:dyDescent="0.2">
      <c r="A216" s="160"/>
      <c r="B216" s="160"/>
      <c r="C216" s="511"/>
      <c r="D216" s="160"/>
      <c r="E216" s="511"/>
      <c r="F216" s="160"/>
      <c r="G216" s="509">
        <f t="shared" si="9"/>
        <v>0</v>
      </c>
      <c r="H216" s="512">
        <f t="shared" si="9"/>
        <v>0</v>
      </c>
      <c r="I216" s="160"/>
      <c r="J216" s="160"/>
      <c r="K216" s="116"/>
      <c r="L216" s="116">
        <f t="shared" si="11"/>
        <v>102</v>
      </c>
      <c r="M216" s="116"/>
      <c r="P216" s="12">
        <f t="shared" si="10"/>
        <v>0</v>
      </c>
    </row>
    <row r="217" spans="1:16" x14ac:dyDescent="0.2">
      <c r="A217" s="160"/>
      <c r="B217" s="160"/>
      <c r="C217" s="511"/>
      <c r="D217" s="160"/>
      <c r="E217" s="511"/>
      <c r="F217" s="160"/>
      <c r="G217" s="509">
        <f t="shared" si="9"/>
        <v>0</v>
      </c>
      <c r="H217" s="512">
        <f t="shared" si="9"/>
        <v>0</v>
      </c>
      <c r="I217" s="160"/>
      <c r="J217" s="160"/>
      <c r="K217" s="116"/>
      <c r="L217" s="116" t="str">
        <f t="shared" si="11"/>
        <v xml:space="preserve"> </v>
      </c>
      <c r="M217" s="116"/>
      <c r="P217" s="12">
        <f t="shared" si="10"/>
        <v>0</v>
      </c>
    </row>
    <row r="218" spans="1:16" x14ac:dyDescent="0.2">
      <c r="A218" s="160"/>
      <c r="B218" s="160"/>
      <c r="C218" s="511"/>
      <c r="D218" s="160"/>
      <c r="E218" s="511"/>
      <c r="F218" s="160"/>
      <c r="G218" s="509">
        <f t="shared" si="9"/>
        <v>0</v>
      </c>
      <c r="H218" s="512">
        <f t="shared" si="9"/>
        <v>0</v>
      </c>
      <c r="I218" s="160"/>
      <c r="J218" s="160"/>
      <c r="K218" s="116"/>
      <c r="L218" s="116" t="str">
        <f t="shared" si="11"/>
        <v xml:space="preserve"> </v>
      </c>
      <c r="M218" s="116"/>
      <c r="P218" s="12">
        <f t="shared" si="10"/>
        <v>0</v>
      </c>
    </row>
    <row r="219" spans="1:16" x14ac:dyDescent="0.2">
      <c r="A219" s="160"/>
      <c r="B219" s="160"/>
      <c r="C219" s="511"/>
      <c r="D219" s="160"/>
      <c r="E219" s="511"/>
      <c r="F219" s="160"/>
      <c r="G219" s="509">
        <f t="shared" si="9"/>
        <v>0</v>
      </c>
      <c r="H219" s="512">
        <f t="shared" si="9"/>
        <v>0</v>
      </c>
      <c r="I219" s="160"/>
      <c r="J219" s="160"/>
      <c r="K219" s="116"/>
      <c r="L219" s="116">
        <f t="shared" si="11"/>
        <v>200</v>
      </c>
      <c r="M219" s="116"/>
      <c r="P219" s="12">
        <f t="shared" si="10"/>
        <v>0</v>
      </c>
    </row>
    <row r="220" spans="1:16" x14ac:dyDescent="0.2">
      <c r="A220" s="160"/>
      <c r="B220" s="160"/>
      <c r="C220" s="511"/>
      <c r="D220" s="160"/>
      <c r="E220" s="511"/>
      <c r="F220" s="160"/>
      <c r="G220" s="509">
        <f t="shared" si="9"/>
        <v>0</v>
      </c>
      <c r="H220" s="512">
        <f t="shared" si="9"/>
        <v>0</v>
      </c>
      <c r="I220" s="160"/>
      <c r="J220" s="160"/>
      <c r="K220" s="116"/>
      <c r="L220" s="116">
        <f t="shared" si="11"/>
        <v>129</v>
      </c>
      <c r="M220" s="116"/>
      <c r="P220" s="12">
        <f t="shared" si="10"/>
        <v>0</v>
      </c>
    </row>
    <row r="221" spans="1:16" x14ac:dyDescent="0.2">
      <c r="A221" s="160"/>
      <c r="B221" s="160"/>
      <c r="C221" s="511"/>
      <c r="D221" s="160"/>
      <c r="E221" s="511"/>
      <c r="F221" s="160"/>
      <c r="G221" s="509">
        <f t="shared" si="9"/>
        <v>0</v>
      </c>
      <c r="H221" s="512">
        <f t="shared" si="9"/>
        <v>0</v>
      </c>
      <c r="I221" s="160"/>
      <c r="J221" s="160"/>
      <c r="K221" s="116"/>
      <c r="L221" s="116" t="str">
        <f t="shared" si="11"/>
        <v xml:space="preserve"> </v>
      </c>
      <c r="M221" s="116"/>
      <c r="P221" s="12">
        <f t="shared" si="10"/>
        <v>0</v>
      </c>
    </row>
    <row r="222" spans="1:16" x14ac:dyDescent="0.2">
      <c r="A222" s="160"/>
      <c r="B222" s="160"/>
      <c r="C222" s="511"/>
      <c r="D222" s="160"/>
      <c r="E222" s="511"/>
      <c r="F222" s="160"/>
      <c r="G222" s="509">
        <f t="shared" si="9"/>
        <v>0</v>
      </c>
      <c r="H222" s="512">
        <f t="shared" si="9"/>
        <v>0</v>
      </c>
      <c r="I222" s="160"/>
      <c r="J222" s="160"/>
      <c r="K222" s="116"/>
      <c r="L222" s="116" t="str">
        <f t="shared" si="11"/>
        <v xml:space="preserve"> </v>
      </c>
      <c r="M222" s="116"/>
      <c r="P222" s="12">
        <f t="shared" si="10"/>
        <v>0</v>
      </c>
    </row>
    <row r="223" spans="1:16" x14ac:dyDescent="0.2">
      <c r="A223" s="160"/>
      <c r="B223" s="160"/>
      <c r="C223" s="511"/>
      <c r="D223" s="160"/>
      <c r="E223" s="511"/>
      <c r="F223" s="160"/>
      <c r="G223" s="509">
        <f t="shared" si="9"/>
        <v>0</v>
      </c>
      <c r="H223" s="512">
        <f t="shared" si="9"/>
        <v>0</v>
      </c>
      <c r="I223" s="160"/>
      <c r="J223" s="160"/>
      <c r="K223" s="116"/>
      <c r="L223" s="116">
        <f t="shared" si="11"/>
        <v>195</v>
      </c>
      <c r="M223" s="116"/>
      <c r="P223" s="12">
        <f t="shared" si="10"/>
        <v>0</v>
      </c>
    </row>
    <row r="224" spans="1:16" x14ac:dyDescent="0.2">
      <c r="A224" s="160"/>
      <c r="B224" s="160"/>
      <c r="C224" s="511"/>
      <c r="D224" s="160"/>
      <c r="E224" s="511"/>
      <c r="F224" s="160"/>
      <c r="G224" s="509">
        <f t="shared" si="9"/>
        <v>0</v>
      </c>
      <c r="H224" s="512">
        <f t="shared" si="9"/>
        <v>0</v>
      </c>
      <c r="I224" s="160"/>
      <c r="J224" s="160"/>
      <c r="K224" s="116"/>
      <c r="L224" s="116">
        <f t="shared" si="11"/>
        <v>134</v>
      </c>
      <c r="M224" s="116"/>
      <c r="P224" s="12">
        <f t="shared" si="10"/>
        <v>0</v>
      </c>
    </row>
    <row r="225" spans="1:16" x14ac:dyDescent="0.2">
      <c r="A225" s="160"/>
      <c r="B225" s="160"/>
      <c r="C225" s="511"/>
      <c r="D225" s="160"/>
      <c r="E225" s="511"/>
      <c r="F225" s="160"/>
      <c r="G225" s="509">
        <f t="shared" si="9"/>
        <v>0</v>
      </c>
      <c r="H225" s="512">
        <f t="shared" si="9"/>
        <v>0</v>
      </c>
      <c r="I225" s="160"/>
      <c r="J225" s="160"/>
      <c r="K225" s="116"/>
      <c r="L225" s="116" t="str">
        <f t="shared" si="11"/>
        <v xml:space="preserve"> </v>
      </c>
      <c r="M225" s="116"/>
      <c r="P225" s="12">
        <f t="shared" ref="P225:P230" si="12">O225*G137</f>
        <v>0</v>
      </c>
    </row>
    <row r="226" spans="1:16" x14ac:dyDescent="0.2">
      <c r="A226" s="160"/>
      <c r="B226" s="160"/>
      <c r="C226" s="511"/>
      <c r="D226" s="160"/>
      <c r="E226" s="511"/>
      <c r="F226" s="160"/>
      <c r="G226" s="509">
        <f t="shared" si="9"/>
        <v>0</v>
      </c>
      <c r="H226" s="512">
        <f t="shared" si="9"/>
        <v>0</v>
      </c>
      <c r="I226" s="160"/>
      <c r="J226" s="160"/>
      <c r="K226" s="116"/>
      <c r="L226" s="116" t="str">
        <f t="shared" si="11"/>
        <v xml:space="preserve"> </v>
      </c>
      <c r="M226" s="116"/>
      <c r="P226" s="12">
        <f t="shared" si="12"/>
        <v>0</v>
      </c>
    </row>
    <row r="227" spans="1:16" x14ac:dyDescent="0.2">
      <c r="A227" s="160"/>
      <c r="B227" s="160"/>
      <c r="C227" s="511"/>
      <c r="D227" s="160"/>
      <c r="E227" s="511"/>
      <c r="F227" s="160"/>
      <c r="G227" s="509">
        <f t="shared" si="9"/>
        <v>0</v>
      </c>
      <c r="H227" s="512">
        <f t="shared" si="9"/>
        <v>0</v>
      </c>
      <c r="I227" s="160"/>
      <c r="J227" s="160"/>
      <c r="L227" s="9">
        <f t="shared" si="11"/>
        <v>130</v>
      </c>
      <c r="P227" s="12">
        <f t="shared" si="12"/>
        <v>0</v>
      </c>
    </row>
    <row r="228" spans="1:16" x14ac:dyDescent="0.2">
      <c r="A228" s="160"/>
      <c r="B228" s="160"/>
      <c r="C228" s="511"/>
      <c r="D228" s="160"/>
      <c r="E228" s="511"/>
      <c r="F228" s="160"/>
      <c r="G228" s="509">
        <f t="shared" si="9"/>
        <v>0</v>
      </c>
      <c r="H228" s="512">
        <f t="shared" si="9"/>
        <v>0</v>
      </c>
      <c r="I228" s="160"/>
      <c r="J228" s="160"/>
      <c r="L228" s="9">
        <f t="shared" si="11"/>
        <v>130</v>
      </c>
      <c r="P228" s="12">
        <f t="shared" si="12"/>
        <v>0</v>
      </c>
    </row>
    <row r="229" spans="1:16" x14ac:dyDescent="0.2">
      <c r="A229" s="160"/>
      <c r="B229" s="160"/>
      <c r="C229" s="511"/>
      <c r="D229" s="160"/>
      <c r="E229" s="511"/>
      <c r="F229" s="160"/>
      <c r="G229" s="509">
        <f t="shared" si="9"/>
        <v>0</v>
      </c>
      <c r="H229" s="512">
        <f t="shared" si="9"/>
        <v>0</v>
      </c>
      <c r="I229" s="160"/>
      <c r="J229" s="160"/>
      <c r="L229" s="9" t="str">
        <f t="shared" si="11"/>
        <v xml:space="preserve"> </v>
      </c>
      <c r="P229" s="12">
        <f t="shared" si="12"/>
        <v>0</v>
      </c>
    </row>
    <row r="230" spans="1:16" x14ac:dyDescent="0.2">
      <c r="A230" s="160"/>
      <c r="B230" s="160"/>
      <c r="C230" s="511"/>
      <c r="D230" s="160"/>
      <c r="E230" s="511"/>
      <c r="F230" s="160"/>
      <c r="G230" s="509">
        <f t="shared" si="9"/>
        <v>0</v>
      </c>
      <c r="H230" s="512">
        <f t="shared" si="9"/>
        <v>0</v>
      </c>
      <c r="I230" s="160"/>
      <c r="J230" s="160"/>
      <c r="L230" s="9" t="str">
        <f t="shared" si="11"/>
        <v xml:space="preserve"> </v>
      </c>
      <c r="P230" s="12">
        <f t="shared" si="12"/>
        <v>0</v>
      </c>
    </row>
    <row r="231" spans="1:16" x14ac:dyDescent="0.2">
      <c r="A231" s="160"/>
      <c r="B231" s="160"/>
      <c r="C231" s="511"/>
      <c r="D231" s="160"/>
      <c r="E231" s="511"/>
      <c r="F231" s="160"/>
      <c r="G231" s="509">
        <f t="shared" si="9"/>
        <v>0</v>
      </c>
      <c r="H231" s="512">
        <f t="shared" si="9"/>
        <v>0</v>
      </c>
      <c r="I231" s="160"/>
      <c r="J231" s="160"/>
    </row>
    <row r="232" spans="1:16" x14ac:dyDescent="0.2">
      <c r="A232" s="160"/>
      <c r="B232" s="160"/>
      <c r="C232" s="511"/>
      <c r="D232" s="160"/>
      <c r="E232" s="511"/>
      <c r="F232" s="160"/>
      <c r="G232" s="509">
        <f t="shared" si="9"/>
        <v>0</v>
      </c>
      <c r="H232" s="512">
        <f t="shared" si="9"/>
        <v>0</v>
      </c>
      <c r="I232" s="160"/>
      <c r="J232" s="160"/>
    </row>
    <row r="233" spans="1:16" x14ac:dyDescent="0.2">
      <c r="A233" s="160"/>
      <c r="B233" s="160"/>
      <c r="C233" s="511"/>
      <c r="D233" s="160"/>
      <c r="E233" s="511"/>
      <c r="F233" s="160"/>
      <c r="G233" s="509">
        <f t="shared" si="9"/>
        <v>0</v>
      </c>
      <c r="H233" s="512">
        <f t="shared" si="9"/>
        <v>0</v>
      </c>
      <c r="I233" s="160"/>
      <c r="J233" s="160"/>
    </row>
    <row r="234" spans="1:16" x14ac:dyDescent="0.2">
      <c r="A234" s="160"/>
      <c r="B234" s="160"/>
      <c r="C234" s="511"/>
      <c r="D234" s="160"/>
      <c r="E234" s="511"/>
      <c r="F234" s="160"/>
      <c r="G234" s="509">
        <f t="shared" si="9"/>
        <v>0</v>
      </c>
      <c r="H234" s="512">
        <f t="shared" si="9"/>
        <v>0</v>
      </c>
      <c r="I234" s="160"/>
      <c r="J234" s="160"/>
    </row>
    <row r="235" spans="1:16" x14ac:dyDescent="0.2">
      <c r="A235" s="160"/>
      <c r="B235" s="160"/>
      <c r="C235" s="511"/>
      <c r="D235" s="160"/>
      <c r="E235" s="511"/>
      <c r="F235" s="160"/>
      <c r="G235" s="509">
        <f t="shared" si="9"/>
        <v>0</v>
      </c>
      <c r="H235" s="512">
        <f t="shared" si="9"/>
        <v>0</v>
      </c>
      <c r="I235" s="160"/>
      <c r="J235" s="160"/>
    </row>
    <row r="236" spans="1:16" x14ac:dyDescent="0.2">
      <c r="A236" s="160"/>
      <c r="B236" s="160"/>
      <c r="C236" s="511"/>
      <c r="D236" s="160"/>
      <c r="E236" s="511"/>
      <c r="F236" s="160"/>
      <c r="G236" s="509">
        <f t="shared" si="9"/>
        <v>0</v>
      </c>
      <c r="H236" s="512">
        <f t="shared" si="9"/>
        <v>0</v>
      </c>
      <c r="I236" s="160"/>
      <c r="J236" s="160"/>
    </row>
    <row r="237" spans="1:16" x14ac:dyDescent="0.2">
      <c r="A237" s="160"/>
      <c r="B237" s="160"/>
      <c r="C237" s="511"/>
      <c r="D237" s="160"/>
      <c r="E237" s="511"/>
      <c r="F237" s="160"/>
      <c r="G237" s="509">
        <f t="shared" si="9"/>
        <v>0</v>
      </c>
      <c r="H237" s="512">
        <f t="shared" si="9"/>
        <v>0</v>
      </c>
      <c r="I237" s="160"/>
      <c r="J237" s="160"/>
    </row>
    <row r="238" spans="1:16" x14ac:dyDescent="0.2">
      <c r="A238" s="160"/>
      <c r="B238" s="160"/>
      <c r="C238" s="511"/>
      <c r="D238" s="160"/>
      <c r="E238" s="511"/>
      <c r="F238" s="160"/>
      <c r="G238" s="509">
        <f t="shared" si="9"/>
        <v>0</v>
      </c>
      <c r="H238" s="512">
        <f t="shared" si="9"/>
        <v>0</v>
      </c>
      <c r="I238" s="160"/>
      <c r="J238" s="160"/>
    </row>
    <row r="239" spans="1:16" x14ac:dyDescent="0.2">
      <c r="A239" s="160"/>
      <c r="B239" s="160"/>
      <c r="C239" s="511"/>
      <c r="D239" s="160"/>
      <c r="E239" s="511"/>
      <c r="F239" s="160"/>
      <c r="G239" s="509">
        <f t="shared" si="9"/>
        <v>0</v>
      </c>
      <c r="H239" s="512">
        <f t="shared" si="9"/>
        <v>0</v>
      </c>
      <c r="I239" s="160"/>
      <c r="J239" s="160"/>
    </row>
    <row r="240" spans="1:16" x14ac:dyDescent="0.2">
      <c r="A240" s="160"/>
      <c r="B240" s="160"/>
      <c r="C240" s="511"/>
      <c r="D240" s="160"/>
      <c r="E240" s="511"/>
      <c r="F240" s="160"/>
      <c r="G240" s="509">
        <f t="shared" si="9"/>
        <v>0</v>
      </c>
      <c r="H240" s="512">
        <f t="shared" si="9"/>
        <v>0</v>
      </c>
      <c r="I240" s="160"/>
      <c r="J240" s="160"/>
    </row>
    <row r="241" spans="1:10" x14ac:dyDescent="0.2">
      <c r="A241" s="160"/>
      <c r="B241" s="160"/>
      <c r="C241" s="511"/>
      <c r="D241" s="160"/>
      <c r="E241" s="511"/>
      <c r="F241" s="160"/>
      <c r="G241" s="509">
        <f t="shared" si="9"/>
        <v>0</v>
      </c>
      <c r="H241" s="512">
        <f t="shared" si="9"/>
        <v>0</v>
      </c>
      <c r="I241" s="160"/>
      <c r="J241" s="160"/>
    </row>
    <row r="242" spans="1:10" x14ac:dyDescent="0.2">
      <c r="A242" s="160"/>
      <c r="B242" s="160"/>
      <c r="C242" s="511"/>
      <c r="D242" s="160"/>
      <c r="E242" s="511"/>
      <c r="F242" s="160"/>
      <c r="G242" s="509">
        <f t="shared" si="9"/>
        <v>0</v>
      </c>
      <c r="H242" s="512">
        <f t="shared" si="9"/>
        <v>0</v>
      </c>
      <c r="I242" s="160"/>
      <c r="J242" s="160"/>
    </row>
    <row r="243" spans="1:10" x14ac:dyDescent="0.2">
      <c r="A243" s="160"/>
      <c r="B243" s="160"/>
      <c r="C243" s="511"/>
      <c r="D243" s="160"/>
      <c r="E243" s="511"/>
      <c r="F243" s="160"/>
      <c r="G243" s="509">
        <f t="shared" si="9"/>
        <v>0</v>
      </c>
      <c r="H243" s="512">
        <f t="shared" si="9"/>
        <v>0</v>
      </c>
      <c r="I243" s="160"/>
      <c r="J243" s="160"/>
    </row>
    <row r="244" spans="1:10" x14ac:dyDescent="0.2">
      <c r="A244" s="160"/>
      <c r="B244" s="160"/>
      <c r="C244" s="511"/>
      <c r="D244" s="160"/>
      <c r="E244" s="511"/>
      <c r="F244" s="160"/>
      <c r="G244" s="509">
        <f t="shared" si="9"/>
        <v>0</v>
      </c>
      <c r="H244" s="512">
        <f t="shared" si="9"/>
        <v>0</v>
      </c>
      <c r="I244" s="160"/>
      <c r="J244" s="160"/>
    </row>
    <row r="245" spans="1:10" x14ac:dyDescent="0.2">
      <c r="A245" s="160"/>
      <c r="B245" s="160"/>
      <c r="C245" s="511"/>
      <c r="D245" s="160"/>
      <c r="E245" s="511"/>
      <c r="F245" s="160"/>
      <c r="G245" s="509">
        <f t="shared" ref="G245:H308" si="13">G244-E245+C245</f>
        <v>0</v>
      </c>
      <c r="H245" s="512">
        <f t="shared" si="13"/>
        <v>0</v>
      </c>
      <c r="I245" s="160"/>
      <c r="J245" s="160"/>
    </row>
    <row r="246" spans="1:10" x14ac:dyDescent="0.2">
      <c r="A246" s="160"/>
      <c r="B246" s="160"/>
      <c r="C246" s="511"/>
      <c r="D246" s="160"/>
      <c r="E246" s="511"/>
      <c r="F246" s="160"/>
      <c r="G246" s="509">
        <f t="shared" si="13"/>
        <v>0</v>
      </c>
      <c r="H246" s="512">
        <f t="shared" si="13"/>
        <v>0</v>
      </c>
      <c r="I246" s="160"/>
      <c r="J246" s="160"/>
    </row>
    <row r="247" spans="1:10" x14ac:dyDescent="0.2">
      <c r="A247" s="160"/>
      <c r="B247" s="160"/>
      <c r="C247" s="511"/>
      <c r="D247" s="160"/>
      <c r="E247" s="511"/>
      <c r="F247" s="160"/>
      <c r="G247" s="509">
        <f t="shared" si="13"/>
        <v>0</v>
      </c>
      <c r="H247" s="512">
        <f t="shared" si="13"/>
        <v>0</v>
      </c>
      <c r="I247" s="160"/>
      <c r="J247" s="160"/>
    </row>
    <row r="248" spans="1:10" x14ac:dyDescent="0.2">
      <c r="A248" s="160"/>
      <c r="B248" s="160"/>
      <c r="C248" s="511"/>
      <c r="D248" s="160"/>
      <c r="E248" s="511"/>
      <c r="F248" s="160"/>
      <c r="G248" s="509">
        <f t="shared" si="13"/>
        <v>0</v>
      </c>
      <c r="H248" s="512">
        <f t="shared" si="13"/>
        <v>0</v>
      </c>
      <c r="I248" s="160"/>
      <c r="J248" s="160"/>
    </row>
    <row r="249" spans="1:10" x14ac:dyDescent="0.2">
      <c r="A249" s="160"/>
      <c r="B249" s="160"/>
      <c r="C249" s="511"/>
      <c r="D249" s="160"/>
      <c r="E249" s="511"/>
      <c r="F249" s="160"/>
      <c r="G249" s="509">
        <f t="shared" si="13"/>
        <v>0</v>
      </c>
      <c r="H249" s="512">
        <f t="shared" si="13"/>
        <v>0</v>
      </c>
      <c r="I249" s="160"/>
      <c r="J249" s="160"/>
    </row>
    <row r="250" spans="1:10" x14ac:dyDescent="0.2">
      <c r="A250" s="160"/>
      <c r="B250" s="160"/>
      <c r="C250" s="511"/>
      <c r="D250" s="160"/>
      <c r="E250" s="511"/>
      <c r="F250" s="160"/>
      <c r="G250" s="509">
        <f t="shared" si="13"/>
        <v>0</v>
      </c>
      <c r="H250" s="512">
        <f t="shared" si="13"/>
        <v>0</v>
      </c>
      <c r="I250" s="160"/>
      <c r="J250" s="160"/>
    </row>
    <row r="251" spans="1:10" x14ac:dyDescent="0.2">
      <c r="A251" s="160"/>
      <c r="B251" s="160"/>
      <c r="C251" s="511"/>
      <c r="D251" s="160"/>
      <c r="E251" s="511"/>
      <c r="F251" s="160"/>
      <c r="G251" s="509">
        <f t="shared" si="13"/>
        <v>0</v>
      </c>
      <c r="H251" s="512">
        <f t="shared" si="13"/>
        <v>0</v>
      </c>
      <c r="I251" s="160"/>
      <c r="J251" s="160"/>
    </row>
    <row r="252" spans="1:10" x14ac:dyDescent="0.2">
      <c r="A252" s="160"/>
      <c r="B252" s="160"/>
      <c r="C252" s="511"/>
      <c r="D252" s="160"/>
      <c r="E252" s="511"/>
      <c r="F252" s="160"/>
      <c r="G252" s="509">
        <f t="shared" si="13"/>
        <v>0</v>
      </c>
      <c r="H252" s="512">
        <f t="shared" si="13"/>
        <v>0</v>
      </c>
      <c r="I252" s="160"/>
      <c r="J252" s="160"/>
    </row>
    <row r="253" spans="1:10" x14ac:dyDescent="0.2">
      <c r="A253" s="160"/>
      <c r="B253" s="160"/>
      <c r="C253" s="511"/>
      <c r="D253" s="160"/>
      <c r="E253" s="511"/>
      <c r="F253" s="160"/>
      <c r="G253" s="509">
        <f t="shared" si="13"/>
        <v>0</v>
      </c>
      <c r="H253" s="512">
        <f t="shared" si="13"/>
        <v>0</v>
      </c>
      <c r="I253" s="160"/>
      <c r="J253" s="160"/>
    </row>
    <row r="254" spans="1:10" x14ac:dyDescent="0.2">
      <c r="A254" s="160"/>
      <c r="B254" s="160"/>
      <c r="C254" s="511"/>
      <c r="D254" s="160"/>
      <c r="E254" s="511"/>
      <c r="F254" s="160"/>
      <c r="G254" s="509">
        <f t="shared" si="13"/>
        <v>0</v>
      </c>
      <c r="H254" s="512">
        <f t="shared" si="13"/>
        <v>0</v>
      </c>
      <c r="I254" s="160"/>
      <c r="J254" s="160"/>
    </row>
    <row r="255" spans="1:10" x14ac:dyDescent="0.2">
      <c r="A255" s="160"/>
      <c r="B255" s="160"/>
      <c r="C255" s="511"/>
      <c r="D255" s="160"/>
      <c r="E255" s="511"/>
      <c r="F255" s="160"/>
      <c r="G255" s="509">
        <f t="shared" si="13"/>
        <v>0</v>
      </c>
      <c r="H255" s="512">
        <f t="shared" si="13"/>
        <v>0</v>
      </c>
      <c r="I255" s="160"/>
      <c r="J255" s="160"/>
    </row>
    <row r="256" spans="1:10" x14ac:dyDescent="0.2">
      <c r="A256" s="160"/>
      <c r="B256" s="160"/>
      <c r="C256" s="511"/>
      <c r="D256" s="160"/>
      <c r="E256" s="511"/>
      <c r="F256" s="160"/>
      <c r="G256" s="509">
        <f t="shared" si="13"/>
        <v>0</v>
      </c>
      <c r="H256" s="512">
        <f t="shared" si="13"/>
        <v>0</v>
      </c>
      <c r="I256" s="160"/>
      <c r="J256" s="160"/>
    </row>
    <row r="257" spans="1:10" x14ac:dyDescent="0.2">
      <c r="A257" s="160"/>
      <c r="B257" s="160"/>
      <c r="C257" s="511"/>
      <c r="D257" s="160"/>
      <c r="E257" s="511"/>
      <c r="F257" s="160"/>
      <c r="G257" s="509">
        <f t="shared" si="13"/>
        <v>0</v>
      </c>
      <c r="H257" s="512">
        <f t="shared" si="13"/>
        <v>0</v>
      </c>
      <c r="I257" s="160"/>
      <c r="J257" s="160"/>
    </row>
    <row r="258" spans="1:10" x14ac:dyDescent="0.2">
      <c r="A258" s="160"/>
      <c r="B258" s="160"/>
      <c r="C258" s="511"/>
      <c r="D258" s="160"/>
      <c r="E258" s="511"/>
      <c r="F258" s="160"/>
      <c r="G258" s="509">
        <f t="shared" si="13"/>
        <v>0</v>
      </c>
      <c r="H258" s="512">
        <f t="shared" si="13"/>
        <v>0</v>
      </c>
      <c r="I258" s="160"/>
      <c r="J258" s="160"/>
    </row>
    <row r="259" spans="1:10" x14ac:dyDescent="0.2">
      <c r="A259" s="160"/>
      <c r="B259" s="160"/>
      <c r="C259" s="511"/>
      <c r="D259" s="160"/>
      <c r="E259" s="511"/>
      <c r="F259" s="160"/>
      <c r="G259" s="509">
        <f t="shared" si="13"/>
        <v>0</v>
      </c>
      <c r="H259" s="512">
        <f t="shared" si="13"/>
        <v>0</v>
      </c>
      <c r="I259" s="160"/>
      <c r="J259" s="160"/>
    </row>
    <row r="260" spans="1:10" x14ac:dyDescent="0.2">
      <c r="A260" s="160"/>
      <c r="B260" s="160"/>
      <c r="C260" s="511"/>
      <c r="D260" s="160"/>
      <c r="E260" s="511"/>
      <c r="F260" s="160"/>
      <c r="G260" s="509">
        <f t="shared" si="13"/>
        <v>0</v>
      </c>
      <c r="H260" s="512">
        <f t="shared" si="13"/>
        <v>0</v>
      </c>
      <c r="I260" s="160"/>
      <c r="J260" s="160"/>
    </row>
    <row r="261" spans="1:10" x14ac:dyDescent="0.2">
      <c r="A261" s="160"/>
      <c r="B261" s="160"/>
      <c r="C261" s="511"/>
      <c r="D261" s="160"/>
      <c r="E261" s="511"/>
      <c r="F261" s="160"/>
      <c r="G261" s="509">
        <f t="shared" si="13"/>
        <v>0</v>
      </c>
      <c r="H261" s="512">
        <f t="shared" si="13"/>
        <v>0</v>
      </c>
      <c r="I261" s="160"/>
      <c r="J261" s="160"/>
    </row>
    <row r="262" spans="1:10" x14ac:dyDescent="0.2">
      <c r="A262" s="160"/>
      <c r="B262" s="160"/>
      <c r="C262" s="511"/>
      <c r="D262" s="160"/>
      <c r="E262" s="511"/>
      <c r="F262" s="160"/>
      <c r="G262" s="509">
        <f t="shared" si="13"/>
        <v>0</v>
      </c>
      <c r="H262" s="512">
        <f t="shared" si="13"/>
        <v>0</v>
      </c>
      <c r="I262" s="160"/>
      <c r="J262" s="160"/>
    </row>
    <row r="263" spans="1:10" x14ac:dyDescent="0.2">
      <c r="A263" s="160"/>
      <c r="B263" s="160"/>
      <c r="C263" s="511"/>
      <c r="D263" s="160"/>
      <c r="E263" s="511"/>
      <c r="F263" s="160"/>
      <c r="G263" s="509">
        <f t="shared" si="13"/>
        <v>0</v>
      </c>
      <c r="H263" s="512">
        <f t="shared" si="13"/>
        <v>0</v>
      </c>
      <c r="I263" s="160"/>
      <c r="J263" s="160"/>
    </row>
    <row r="264" spans="1:10" x14ac:dyDescent="0.2">
      <c r="A264" s="160"/>
      <c r="B264" s="160"/>
      <c r="C264" s="511"/>
      <c r="D264" s="160"/>
      <c r="E264" s="511"/>
      <c r="F264" s="160"/>
      <c r="G264" s="509">
        <f t="shared" si="13"/>
        <v>0</v>
      </c>
      <c r="H264" s="512">
        <f t="shared" si="13"/>
        <v>0</v>
      </c>
      <c r="I264" s="160"/>
      <c r="J264" s="160"/>
    </row>
    <row r="265" spans="1:10" x14ac:dyDescent="0.2">
      <c r="A265" s="160"/>
      <c r="B265" s="160"/>
      <c r="C265" s="511"/>
      <c r="D265" s="160"/>
      <c r="E265" s="511"/>
      <c r="F265" s="160"/>
      <c r="G265" s="509">
        <f t="shared" si="13"/>
        <v>0</v>
      </c>
      <c r="H265" s="512">
        <f t="shared" si="13"/>
        <v>0</v>
      </c>
      <c r="I265" s="160"/>
      <c r="J265" s="160"/>
    </row>
    <row r="266" spans="1:10" x14ac:dyDescent="0.2">
      <c r="A266" s="160"/>
      <c r="B266" s="160"/>
      <c r="C266" s="511"/>
      <c r="D266" s="160"/>
      <c r="E266" s="511"/>
      <c r="F266" s="160"/>
      <c r="G266" s="509">
        <f t="shared" si="13"/>
        <v>0</v>
      </c>
      <c r="H266" s="512">
        <f t="shared" si="13"/>
        <v>0</v>
      </c>
      <c r="I266" s="160"/>
      <c r="J266" s="160"/>
    </row>
    <row r="267" spans="1:10" x14ac:dyDescent="0.2">
      <c r="A267" s="160"/>
      <c r="B267" s="160"/>
      <c r="C267" s="511"/>
      <c r="D267" s="160"/>
      <c r="E267" s="511"/>
      <c r="F267" s="160"/>
      <c r="G267" s="509">
        <f t="shared" si="13"/>
        <v>0</v>
      </c>
      <c r="H267" s="512">
        <f t="shared" si="13"/>
        <v>0</v>
      </c>
      <c r="I267" s="160"/>
      <c r="J267" s="160"/>
    </row>
    <row r="268" spans="1:10" x14ac:dyDescent="0.2">
      <c r="A268" s="160"/>
      <c r="B268" s="160"/>
      <c r="C268" s="511"/>
      <c r="D268" s="160"/>
      <c r="E268" s="511"/>
      <c r="F268" s="160"/>
      <c r="G268" s="509">
        <f t="shared" si="13"/>
        <v>0</v>
      </c>
      <c r="H268" s="512">
        <f t="shared" si="13"/>
        <v>0</v>
      </c>
      <c r="I268" s="160"/>
      <c r="J268" s="160"/>
    </row>
    <row r="269" spans="1:10" x14ac:dyDescent="0.2">
      <c r="A269" s="160"/>
      <c r="B269" s="160"/>
      <c r="C269" s="511"/>
      <c r="D269" s="160"/>
      <c r="E269" s="511"/>
      <c r="F269" s="160"/>
      <c r="G269" s="509">
        <f t="shared" si="13"/>
        <v>0</v>
      </c>
      <c r="H269" s="512">
        <f t="shared" si="13"/>
        <v>0</v>
      </c>
      <c r="I269" s="160"/>
      <c r="J269" s="160"/>
    </row>
    <row r="270" spans="1:10" x14ac:dyDescent="0.2">
      <c r="A270" s="160"/>
      <c r="B270" s="160"/>
      <c r="C270" s="511"/>
      <c r="D270" s="160"/>
      <c r="E270" s="511"/>
      <c r="F270" s="160"/>
      <c r="G270" s="509">
        <f t="shared" si="13"/>
        <v>0</v>
      </c>
      <c r="H270" s="512">
        <f t="shared" si="13"/>
        <v>0</v>
      </c>
      <c r="I270" s="160"/>
      <c r="J270" s="160"/>
    </row>
    <row r="271" spans="1:10" x14ac:dyDescent="0.2">
      <c r="A271" s="160"/>
      <c r="B271" s="160"/>
      <c r="C271" s="511"/>
      <c r="D271" s="160"/>
      <c r="E271" s="511"/>
      <c r="F271" s="160"/>
      <c r="G271" s="509">
        <f t="shared" si="13"/>
        <v>0</v>
      </c>
      <c r="H271" s="512">
        <f t="shared" si="13"/>
        <v>0</v>
      </c>
      <c r="I271" s="160"/>
      <c r="J271" s="160"/>
    </row>
    <row r="272" spans="1:10" x14ac:dyDescent="0.2">
      <c r="A272" s="160"/>
      <c r="B272" s="160"/>
      <c r="C272" s="511"/>
      <c r="D272" s="160"/>
      <c r="E272" s="511"/>
      <c r="F272" s="160"/>
      <c r="G272" s="509">
        <f t="shared" si="13"/>
        <v>0</v>
      </c>
      <c r="H272" s="512">
        <f t="shared" si="13"/>
        <v>0</v>
      </c>
      <c r="I272" s="160"/>
      <c r="J272" s="160"/>
    </row>
    <row r="273" spans="1:10" x14ac:dyDescent="0.2">
      <c r="A273" s="160"/>
      <c r="B273" s="160"/>
      <c r="C273" s="511"/>
      <c r="D273" s="160"/>
      <c r="E273" s="511"/>
      <c r="F273" s="160"/>
      <c r="G273" s="509">
        <f t="shared" si="13"/>
        <v>0</v>
      </c>
      <c r="H273" s="512">
        <f t="shared" si="13"/>
        <v>0</v>
      </c>
      <c r="I273" s="160"/>
      <c r="J273" s="160"/>
    </row>
    <row r="274" spans="1:10" x14ac:dyDescent="0.2">
      <c r="A274" s="160"/>
      <c r="B274" s="160"/>
      <c r="C274" s="511"/>
      <c r="D274" s="160"/>
      <c r="E274" s="511"/>
      <c r="F274" s="160"/>
      <c r="G274" s="509">
        <f t="shared" si="13"/>
        <v>0</v>
      </c>
      <c r="H274" s="512">
        <f t="shared" si="13"/>
        <v>0</v>
      </c>
      <c r="I274" s="160"/>
      <c r="J274" s="160"/>
    </row>
    <row r="275" spans="1:10" x14ac:dyDescent="0.2">
      <c r="A275" s="160"/>
      <c r="B275" s="160"/>
      <c r="C275" s="511"/>
      <c r="D275" s="160"/>
      <c r="E275" s="511"/>
      <c r="F275" s="160"/>
      <c r="G275" s="509">
        <f t="shared" si="13"/>
        <v>0</v>
      </c>
      <c r="H275" s="512">
        <f t="shared" si="13"/>
        <v>0</v>
      </c>
      <c r="I275" s="160"/>
      <c r="J275" s="160"/>
    </row>
    <row r="276" spans="1:10" x14ac:dyDescent="0.2">
      <c r="A276" s="160"/>
      <c r="B276" s="160"/>
      <c r="C276" s="511"/>
      <c r="D276" s="160"/>
      <c r="E276" s="511"/>
      <c r="F276" s="160"/>
      <c r="G276" s="509">
        <f t="shared" si="13"/>
        <v>0</v>
      </c>
      <c r="H276" s="512">
        <f t="shared" si="13"/>
        <v>0</v>
      </c>
      <c r="I276" s="160"/>
      <c r="J276" s="160"/>
    </row>
    <row r="277" spans="1:10" x14ac:dyDescent="0.2">
      <c r="A277" s="160"/>
      <c r="B277" s="160"/>
      <c r="C277" s="511"/>
      <c r="D277" s="160"/>
      <c r="E277" s="511"/>
      <c r="F277" s="160"/>
      <c r="G277" s="509">
        <f t="shared" si="13"/>
        <v>0</v>
      </c>
      <c r="H277" s="512">
        <f t="shared" si="13"/>
        <v>0</v>
      </c>
      <c r="I277" s="160"/>
      <c r="J277" s="160"/>
    </row>
    <row r="278" spans="1:10" x14ac:dyDescent="0.2">
      <c r="A278" s="160"/>
      <c r="B278" s="160"/>
      <c r="C278" s="511"/>
      <c r="D278" s="160"/>
      <c r="E278" s="511"/>
      <c r="F278" s="160"/>
      <c r="G278" s="509">
        <f t="shared" si="13"/>
        <v>0</v>
      </c>
      <c r="H278" s="512">
        <f t="shared" si="13"/>
        <v>0</v>
      </c>
      <c r="I278" s="160"/>
      <c r="J278" s="160"/>
    </row>
    <row r="279" spans="1:10" x14ac:dyDescent="0.2">
      <c r="A279" s="160"/>
      <c r="B279" s="160"/>
      <c r="C279" s="511"/>
      <c r="D279" s="160"/>
      <c r="E279" s="511"/>
      <c r="F279" s="160"/>
      <c r="G279" s="509">
        <f t="shared" si="13"/>
        <v>0</v>
      </c>
      <c r="H279" s="512">
        <f t="shared" si="13"/>
        <v>0</v>
      </c>
      <c r="I279" s="160"/>
      <c r="J279" s="160"/>
    </row>
    <row r="280" spans="1:10" x14ac:dyDescent="0.2">
      <c r="A280" s="160"/>
      <c r="B280" s="160"/>
      <c r="C280" s="511"/>
      <c r="D280" s="160"/>
      <c r="E280" s="511"/>
      <c r="F280" s="160"/>
      <c r="G280" s="509">
        <f t="shared" si="13"/>
        <v>0</v>
      </c>
      <c r="H280" s="512">
        <f t="shared" si="13"/>
        <v>0</v>
      </c>
      <c r="I280" s="160"/>
      <c r="J280" s="160"/>
    </row>
    <row r="281" spans="1:10" x14ac:dyDescent="0.2">
      <c r="A281" s="160"/>
      <c r="B281" s="160"/>
      <c r="C281" s="511"/>
      <c r="D281" s="160"/>
      <c r="E281" s="511"/>
      <c r="F281" s="160"/>
      <c r="G281" s="509">
        <f t="shared" si="13"/>
        <v>0</v>
      </c>
      <c r="H281" s="512">
        <f t="shared" si="13"/>
        <v>0</v>
      </c>
      <c r="I281" s="160"/>
      <c r="J281" s="160"/>
    </row>
    <row r="282" spans="1:10" x14ac:dyDescent="0.2">
      <c r="A282" s="160"/>
      <c r="B282" s="160"/>
      <c r="C282" s="511"/>
      <c r="D282" s="160"/>
      <c r="E282" s="511"/>
      <c r="F282" s="160"/>
      <c r="G282" s="509">
        <f t="shared" si="13"/>
        <v>0</v>
      </c>
      <c r="H282" s="512">
        <f t="shared" si="13"/>
        <v>0</v>
      </c>
      <c r="I282" s="160"/>
      <c r="J282" s="160"/>
    </row>
    <row r="283" spans="1:10" x14ac:dyDescent="0.2">
      <c r="A283" s="160"/>
      <c r="B283" s="160"/>
      <c r="C283" s="511"/>
      <c r="D283" s="160"/>
      <c r="E283" s="511"/>
      <c r="F283" s="160"/>
      <c r="G283" s="509">
        <f t="shared" si="13"/>
        <v>0</v>
      </c>
      <c r="H283" s="512">
        <f t="shared" si="13"/>
        <v>0</v>
      </c>
      <c r="I283" s="160"/>
      <c r="J283" s="160"/>
    </row>
    <row r="284" spans="1:10" x14ac:dyDescent="0.2">
      <c r="A284" s="160"/>
      <c r="B284" s="160"/>
      <c r="C284" s="511"/>
      <c r="D284" s="160"/>
      <c r="E284" s="511"/>
      <c r="F284" s="160"/>
      <c r="G284" s="509">
        <f t="shared" si="13"/>
        <v>0</v>
      </c>
      <c r="H284" s="512">
        <f t="shared" si="13"/>
        <v>0</v>
      </c>
      <c r="I284" s="160"/>
      <c r="J284" s="160"/>
    </row>
    <row r="285" spans="1:10" x14ac:dyDescent="0.2">
      <c r="A285" s="160"/>
      <c r="B285" s="160"/>
      <c r="C285" s="511"/>
      <c r="D285" s="160"/>
      <c r="E285" s="511"/>
      <c r="F285" s="160"/>
      <c r="G285" s="509">
        <f t="shared" si="13"/>
        <v>0</v>
      </c>
      <c r="H285" s="512">
        <f t="shared" si="13"/>
        <v>0</v>
      </c>
      <c r="I285" s="160"/>
      <c r="J285" s="160"/>
    </row>
    <row r="286" spans="1:10" x14ac:dyDescent="0.2">
      <c r="A286" s="160"/>
      <c r="B286" s="160"/>
      <c r="C286" s="511"/>
      <c r="D286" s="160"/>
      <c r="E286" s="511"/>
      <c r="F286" s="160"/>
      <c r="G286" s="509">
        <f t="shared" si="13"/>
        <v>0</v>
      </c>
      <c r="H286" s="512">
        <f t="shared" si="13"/>
        <v>0</v>
      </c>
      <c r="I286" s="160"/>
      <c r="J286" s="160"/>
    </row>
    <row r="287" spans="1:10" x14ac:dyDescent="0.2">
      <c r="A287" s="160"/>
      <c r="B287" s="160"/>
      <c r="C287" s="511"/>
      <c r="D287" s="160"/>
      <c r="E287" s="511"/>
      <c r="F287" s="160"/>
      <c r="G287" s="509">
        <f t="shared" si="13"/>
        <v>0</v>
      </c>
      <c r="H287" s="512">
        <f t="shared" si="13"/>
        <v>0</v>
      </c>
      <c r="I287" s="160"/>
      <c r="J287" s="160"/>
    </row>
    <row r="288" spans="1:10" x14ac:dyDescent="0.2">
      <c r="A288" s="160"/>
      <c r="B288" s="160"/>
      <c r="C288" s="511"/>
      <c r="D288" s="160"/>
      <c r="E288" s="511"/>
      <c r="F288" s="160"/>
      <c r="G288" s="509">
        <f t="shared" si="13"/>
        <v>0</v>
      </c>
      <c r="H288" s="512">
        <f t="shared" si="13"/>
        <v>0</v>
      </c>
      <c r="I288" s="160"/>
      <c r="J288" s="160"/>
    </row>
    <row r="289" spans="1:10" x14ac:dyDescent="0.2">
      <c r="A289" s="160"/>
      <c r="B289" s="160"/>
      <c r="C289" s="511"/>
      <c r="D289" s="160"/>
      <c r="E289" s="511"/>
      <c r="F289" s="160"/>
      <c r="G289" s="509">
        <f t="shared" si="13"/>
        <v>0</v>
      </c>
      <c r="H289" s="512">
        <f t="shared" si="13"/>
        <v>0</v>
      </c>
      <c r="I289" s="160"/>
      <c r="J289" s="160"/>
    </row>
    <row r="290" spans="1:10" x14ac:dyDescent="0.2">
      <c r="A290" s="160"/>
      <c r="B290" s="160"/>
      <c r="C290" s="511"/>
      <c r="D290" s="160"/>
      <c r="E290" s="511"/>
      <c r="F290" s="160"/>
      <c r="G290" s="509">
        <f t="shared" si="13"/>
        <v>0</v>
      </c>
      <c r="H290" s="512">
        <f t="shared" si="13"/>
        <v>0</v>
      </c>
      <c r="I290" s="160"/>
      <c r="J290" s="160"/>
    </row>
    <row r="291" spans="1:10" x14ac:dyDescent="0.2">
      <c r="A291" s="160"/>
      <c r="B291" s="160"/>
      <c r="C291" s="511"/>
      <c r="D291" s="160"/>
      <c r="E291" s="511"/>
      <c r="F291" s="160"/>
      <c r="G291" s="509">
        <f t="shared" si="13"/>
        <v>0</v>
      </c>
      <c r="H291" s="512">
        <f t="shared" si="13"/>
        <v>0</v>
      </c>
      <c r="I291" s="160"/>
      <c r="J291" s="160"/>
    </row>
    <row r="292" spans="1:10" x14ac:dyDescent="0.2">
      <c r="A292" s="160"/>
      <c r="B292" s="160"/>
      <c r="C292" s="511"/>
      <c r="D292" s="160"/>
      <c r="E292" s="511"/>
      <c r="F292" s="160"/>
      <c r="G292" s="509">
        <f t="shared" si="13"/>
        <v>0</v>
      </c>
      <c r="H292" s="512">
        <f t="shared" si="13"/>
        <v>0</v>
      </c>
      <c r="I292" s="160"/>
      <c r="J292" s="160"/>
    </row>
    <row r="293" spans="1:10" x14ac:dyDescent="0.2">
      <c r="A293" s="160"/>
      <c r="B293" s="160"/>
      <c r="C293" s="511"/>
      <c r="D293" s="160"/>
      <c r="E293" s="511"/>
      <c r="F293" s="160"/>
      <c r="G293" s="509">
        <f t="shared" si="13"/>
        <v>0</v>
      </c>
      <c r="H293" s="512">
        <f t="shared" si="13"/>
        <v>0</v>
      </c>
      <c r="I293" s="160"/>
      <c r="J293" s="160"/>
    </row>
    <row r="294" spans="1:10" x14ac:dyDescent="0.2">
      <c r="A294" s="160"/>
      <c r="B294" s="160"/>
      <c r="C294" s="511"/>
      <c r="D294" s="160"/>
      <c r="E294" s="511"/>
      <c r="F294" s="160"/>
      <c r="G294" s="509">
        <f t="shared" si="13"/>
        <v>0</v>
      </c>
      <c r="H294" s="512">
        <f t="shared" si="13"/>
        <v>0</v>
      </c>
      <c r="I294" s="160"/>
      <c r="J294" s="160"/>
    </row>
    <row r="295" spans="1:10" x14ac:dyDescent="0.2">
      <c r="A295" s="160"/>
      <c r="B295" s="160"/>
      <c r="C295" s="511"/>
      <c r="D295" s="160"/>
      <c r="E295" s="511"/>
      <c r="F295" s="160"/>
      <c r="G295" s="509">
        <f t="shared" si="13"/>
        <v>0</v>
      </c>
      <c r="H295" s="512">
        <f t="shared" si="13"/>
        <v>0</v>
      </c>
      <c r="I295" s="160"/>
      <c r="J295" s="160"/>
    </row>
    <row r="296" spans="1:10" x14ac:dyDescent="0.2">
      <c r="A296" s="160"/>
      <c r="B296" s="160"/>
      <c r="C296" s="511"/>
      <c r="D296" s="160"/>
      <c r="E296" s="511"/>
      <c r="F296" s="160"/>
      <c r="G296" s="509">
        <f t="shared" si="13"/>
        <v>0</v>
      </c>
      <c r="H296" s="512">
        <f t="shared" si="13"/>
        <v>0</v>
      </c>
      <c r="I296" s="160"/>
      <c r="J296" s="160"/>
    </row>
    <row r="297" spans="1:10" x14ac:dyDescent="0.2">
      <c r="A297" s="160"/>
      <c r="B297" s="160"/>
      <c r="C297" s="511"/>
      <c r="D297" s="160"/>
      <c r="E297" s="511"/>
      <c r="F297" s="160"/>
      <c r="G297" s="509">
        <f t="shared" si="13"/>
        <v>0</v>
      </c>
      <c r="H297" s="512">
        <f t="shared" si="13"/>
        <v>0</v>
      </c>
      <c r="I297" s="160"/>
      <c r="J297" s="160"/>
    </row>
    <row r="298" spans="1:10" x14ac:dyDescent="0.2">
      <c r="A298" s="160"/>
      <c r="B298" s="160"/>
      <c r="C298" s="511"/>
      <c r="D298" s="160"/>
      <c r="E298" s="511"/>
      <c r="F298" s="160"/>
      <c r="G298" s="509">
        <f t="shared" si="13"/>
        <v>0</v>
      </c>
      <c r="H298" s="512">
        <f t="shared" si="13"/>
        <v>0</v>
      </c>
      <c r="I298" s="160"/>
      <c r="J298" s="160"/>
    </row>
    <row r="299" spans="1:10" x14ac:dyDescent="0.2">
      <c r="A299" s="160"/>
      <c r="B299" s="160"/>
      <c r="C299" s="511"/>
      <c r="D299" s="160"/>
      <c r="E299" s="511"/>
      <c r="F299" s="160"/>
      <c r="G299" s="509">
        <f t="shared" si="13"/>
        <v>0</v>
      </c>
      <c r="H299" s="512">
        <f t="shared" si="13"/>
        <v>0</v>
      </c>
      <c r="I299" s="160"/>
      <c r="J299" s="160"/>
    </row>
    <row r="300" spans="1:10" x14ac:dyDescent="0.2">
      <c r="A300" s="160"/>
      <c r="B300" s="160"/>
      <c r="C300" s="511"/>
      <c r="D300" s="160"/>
      <c r="E300" s="511"/>
      <c r="F300" s="160"/>
      <c r="G300" s="509">
        <f t="shared" si="13"/>
        <v>0</v>
      </c>
      <c r="H300" s="512">
        <f t="shared" si="13"/>
        <v>0</v>
      </c>
      <c r="I300" s="160"/>
      <c r="J300" s="160"/>
    </row>
    <row r="301" spans="1:10" x14ac:dyDescent="0.2">
      <c r="A301" s="160"/>
      <c r="B301" s="160"/>
      <c r="C301" s="511"/>
      <c r="D301" s="160"/>
      <c r="E301" s="511"/>
      <c r="F301" s="160"/>
      <c r="G301" s="509">
        <f t="shared" si="13"/>
        <v>0</v>
      </c>
      <c r="H301" s="512">
        <f t="shared" si="13"/>
        <v>0</v>
      </c>
      <c r="I301" s="160"/>
      <c r="J301" s="160"/>
    </row>
    <row r="302" spans="1:10" x14ac:dyDescent="0.2">
      <c r="A302" s="160"/>
      <c r="B302" s="160"/>
      <c r="C302" s="511"/>
      <c r="D302" s="160"/>
      <c r="E302" s="511"/>
      <c r="F302" s="160"/>
      <c r="G302" s="509">
        <f t="shared" si="13"/>
        <v>0</v>
      </c>
      <c r="H302" s="512">
        <f t="shared" si="13"/>
        <v>0</v>
      </c>
      <c r="I302" s="160"/>
      <c r="J302" s="160"/>
    </row>
    <row r="303" spans="1:10" x14ac:dyDescent="0.2">
      <c r="A303" s="160"/>
      <c r="B303" s="160"/>
      <c r="C303" s="511"/>
      <c r="D303" s="160"/>
      <c r="E303" s="511"/>
      <c r="F303" s="160"/>
      <c r="G303" s="509">
        <f t="shared" si="13"/>
        <v>0</v>
      </c>
      <c r="H303" s="512">
        <f t="shared" si="13"/>
        <v>0</v>
      </c>
      <c r="I303" s="160"/>
      <c r="J303" s="160"/>
    </row>
    <row r="304" spans="1:10" x14ac:dyDescent="0.2">
      <c r="A304" s="160"/>
      <c r="B304" s="160"/>
      <c r="C304" s="511"/>
      <c r="D304" s="160"/>
      <c r="E304" s="511"/>
      <c r="F304" s="160"/>
      <c r="G304" s="509">
        <f t="shared" si="13"/>
        <v>0</v>
      </c>
      <c r="H304" s="512">
        <f t="shared" si="13"/>
        <v>0</v>
      </c>
      <c r="I304" s="160"/>
      <c r="J304" s="160"/>
    </row>
    <row r="305" spans="1:10" x14ac:dyDescent="0.2">
      <c r="A305" s="160"/>
      <c r="B305" s="160"/>
      <c r="C305" s="511"/>
      <c r="D305" s="160"/>
      <c r="E305" s="511"/>
      <c r="F305" s="160"/>
      <c r="G305" s="509">
        <f t="shared" si="13"/>
        <v>0</v>
      </c>
      <c r="H305" s="512">
        <f t="shared" si="13"/>
        <v>0</v>
      </c>
      <c r="I305" s="160"/>
      <c r="J305" s="160"/>
    </row>
    <row r="306" spans="1:10" x14ac:dyDescent="0.2">
      <c r="A306" s="160"/>
      <c r="B306" s="160"/>
      <c r="C306" s="511"/>
      <c r="D306" s="160"/>
      <c r="E306" s="511"/>
      <c r="F306" s="160"/>
      <c r="G306" s="509">
        <f t="shared" si="13"/>
        <v>0</v>
      </c>
      <c r="H306" s="512">
        <f t="shared" si="13"/>
        <v>0</v>
      </c>
      <c r="I306" s="160"/>
      <c r="J306" s="160"/>
    </row>
    <row r="307" spans="1:10" x14ac:dyDescent="0.2">
      <c r="A307" s="160"/>
      <c r="B307" s="160"/>
      <c r="C307" s="511"/>
      <c r="D307" s="160"/>
      <c r="E307" s="511"/>
      <c r="F307" s="160"/>
      <c r="G307" s="509">
        <f t="shared" si="13"/>
        <v>0</v>
      </c>
      <c r="H307" s="512">
        <f t="shared" si="13"/>
        <v>0</v>
      </c>
      <c r="I307" s="160"/>
      <c r="J307" s="160"/>
    </row>
    <row r="308" spans="1:10" x14ac:dyDescent="0.2">
      <c r="A308" s="160"/>
      <c r="B308" s="160"/>
      <c r="C308" s="511"/>
      <c r="D308" s="160"/>
      <c r="E308" s="511"/>
      <c r="F308" s="160"/>
      <c r="G308" s="509">
        <f t="shared" si="13"/>
        <v>0</v>
      </c>
      <c r="H308" s="512">
        <f t="shared" si="13"/>
        <v>0</v>
      </c>
      <c r="I308" s="160"/>
      <c r="J308" s="160"/>
    </row>
    <row r="309" spans="1:10" x14ac:dyDescent="0.2">
      <c r="A309" s="160"/>
      <c r="B309" s="160"/>
      <c r="C309" s="511"/>
      <c r="D309" s="160"/>
      <c r="E309" s="511"/>
      <c r="F309" s="160"/>
      <c r="G309" s="509">
        <f t="shared" ref="G309:H372" si="14">G308-E309+C309</f>
        <v>0</v>
      </c>
      <c r="H309" s="512">
        <f t="shared" si="14"/>
        <v>0</v>
      </c>
      <c r="I309" s="160"/>
      <c r="J309" s="160"/>
    </row>
    <row r="310" spans="1:10" x14ac:dyDescent="0.2">
      <c r="A310" s="160"/>
      <c r="B310" s="160"/>
      <c r="C310" s="511"/>
      <c r="D310" s="160"/>
      <c r="E310" s="511"/>
      <c r="F310" s="160"/>
      <c r="G310" s="509">
        <f t="shared" si="14"/>
        <v>0</v>
      </c>
      <c r="H310" s="512">
        <f t="shared" si="14"/>
        <v>0</v>
      </c>
      <c r="I310" s="160"/>
      <c r="J310" s="160"/>
    </row>
    <row r="311" spans="1:10" x14ac:dyDescent="0.2">
      <c r="A311" s="160"/>
      <c r="B311" s="160"/>
      <c r="C311" s="511"/>
      <c r="D311" s="160"/>
      <c r="E311" s="511"/>
      <c r="F311" s="160"/>
      <c r="G311" s="509">
        <f t="shared" si="14"/>
        <v>0</v>
      </c>
      <c r="H311" s="512">
        <f t="shared" si="14"/>
        <v>0</v>
      </c>
      <c r="I311" s="160"/>
      <c r="J311" s="160"/>
    </row>
    <row r="312" spans="1:10" x14ac:dyDescent="0.2">
      <c r="A312" s="160"/>
      <c r="B312" s="160"/>
      <c r="C312" s="511"/>
      <c r="D312" s="160"/>
      <c r="E312" s="511"/>
      <c r="F312" s="160"/>
      <c r="G312" s="509">
        <f t="shared" si="14"/>
        <v>0</v>
      </c>
      <c r="H312" s="512">
        <f t="shared" si="14"/>
        <v>0</v>
      </c>
      <c r="I312" s="160"/>
      <c r="J312" s="160"/>
    </row>
    <row r="313" spans="1:10" x14ac:dyDescent="0.2">
      <c r="A313" s="160"/>
      <c r="B313" s="160"/>
      <c r="C313" s="511"/>
      <c r="D313" s="160"/>
      <c r="E313" s="511"/>
      <c r="F313" s="160"/>
      <c r="G313" s="509">
        <f t="shared" si="14"/>
        <v>0</v>
      </c>
      <c r="H313" s="512">
        <f t="shared" si="14"/>
        <v>0</v>
      </c>
      <c r="I313" s="160"/>
      <c r="J313" s="160"/>
    </row>
    <row r="314" spans="1:10" x14ac:dyDescent="0.2">
      <c r="A314" s="160"/>
      <c r="B314" s="160"/>
      <c r="C314" s="511"/>
      <c r="D314" s="160"/>
      <c r="E314" s="511"/>
      <c r="F314" s="160"/>
      <c r="G314" s="509">
        <f t="shared" si="14"/>
        <v>0</v>
      </c>
      <c r="H314" s="512">
        <f t="shared" si="14"/>
        <v>0</v>
      </c>
      <c r="I314" s="160"/>
      <c r="J314" s="160"/>
    </row>
    <row r="315" spans="1:10" x14ac:dyDescent="0.2">
      <c r="A315" s="160"/>
      <c r="B315" s="160"/>
      <c r="C315" s="511"/>
      <c r="D315" s="160"/>
      <c r="E315" s="511"/>
      <c r="F315" s="160"/>
      <c r="G315" s="509">
        <f t="shared" si="14"/>
        <v>0</v>
      </c>
      <c r="H315" s="512">
        <f t="shared" si="14"/>
        <v>0</v>
      </c>
      <c r="I315" s="160"/>
      <c r="J315" s="160"/>
    </row>
    <row r="316" spans="1:10" x14ac:dyDescent="0.2">
      <c r="A316" s="160"/>
      <c r="B316" s="160"/>
      <c r="C316" s="511"/>
      <c r="D316" s="160"/>
      <c r="E316" s="511"/>
      <c r="F316" s="160"/>
      <c r="G316" s="509">
        <f t="shared" si="14"/>
        <v>0</v>
      </c>
      <c r="H316" s="512">
        <f t="shared" si="14"/>
        <v>0</v>
      </c>
      <c r="I316" s="160"/>
      <c r="J316" s="160"/>
    </row>
    <row r="317" spans="1:10" x14ac:dyDescent="0.2">
      <c r="A317" s="160"/>
      <c r="B317" s="160"/>
      <c r="C317" s="511"/>
      <c r="D317" s="160"/>
      <c r="E317" s="511"/>
      <c r="F317" s="160"/>
      <c r="G317" s="509">
        <f t="shared" si="14"/>
        <v>0</v>
      </c>
      <c r="H317" s="512">
        <f t="shared" si="14"/>
        <v>0</v>
      </c>
      <c r="I317" s="160"/>
      <c r="J317" s="160"/>
    </row>
    <row r="318" spans="1:10" x14ac:dyDescent="0.2">
      <c r="A318" s="160"/>
      <c r="B318" s="160"/>
      <c r="C318" s="511"/>
      <c r="D318" s="160"/>
      <c r="E318" s="511"/>
      <c r="F318" s="160"/>
      <c r="G318" s="509">
        <f t="shared" si="14"/>
        <v>0</v>
      </c>
      <c r="H318" s="512">
        <f t="shared" si="14"/>
        <v>0</v>
      </c>
      <c r="I318" s="160"/>
      <c r="J318" s="160"/>
    </row>
    <row r="319" spans="1:10" x14ac:dyDescent="0.2">
      <c r="A319" s="160"/>
      <c r="B319" s="160"/>
      <c r="C319" s="511"/>
      <c r="D319" s="160"/>
      <c r="E319" s="511"/>
      <c r="F319" s="160"/>
      <c r="G319" s="509">
        <f t="shared" si="14"/>
        <v>0</v>
      </c>
      <c r="H319" s="512">
        <f t="shared" si="14"/>
        <v>0</v>
      </c>
      <c r="I319" s="160"/>
      <c r="J319" s="160"/>
    </row>
    <row r="320" spans="1:10" x14ac:dyDescent="0.2">
      <c r="A320" s="160"/>
      <c r="B320" s="160"/>
      <c r="C320" s="511"/>
      <c r="D320" s="160"/>
      <c r="E320" s="511"/>
      <c r="F320" s="160"/>
      <c r="G320" s="509">
        <f t="shared" si="14"/>
        <v>0</v>
      </c>
      <c r="H320" s="512">
        <f t="shared" si="14"/>
        <v>0</v>
      </c>
      <c r="I320" s="160"/>
      <c r="J320" s="160"/>
    </row>
    <row r="321" spans="1:10" x14ac:dyDescent="0.2">
      <c r="A321" s="160"/>
      <c r="B321" s="160"/>
      <c r="C321" s="511"/>
      <c r="D321" s="160"/>
      <c r="E321" s="511"/>
      <c r="F321" s="160"/>
      <c r="G321" s="509">
        <f t="shared" si="14"/>
        <v>0</v>
      </c>
      <c r="H321" s="512">
        <f t="shared" si="14"/>
        <v>0</v>
      </c>
      <c r="I321" s="160"/>
      <c r="J321" s="160"/>
    </row>
    <row r="322" spans="1:10" x14ac:dyDescent="0.2">
      <c r="A322" s="160"/>
      <c r="B322" s="160"/>
      <c r="C322" s="511"/>
      <c r="D322" s="160"/>
      <c r="E322" s="511"/>
      <c r="F322" s="160"/>
      <c r="G322" s="509">
        <f t="shared" si="14"/>
        <v>0</v>
      </c>
      <c r="H322" s="512">
        <f t="shared" si="14"/>
        <v>0</v>
      </c>
      <c r="I322" s="160"/>
      <c r="J322" s="160"/>
    </row>
    <row r="323" spans="1:10" x14ac:dyDescent="0.2">
      <c r="A323" s="160"/>
      <c r="B323" s="160"/>
      <c r="C323" s="511"/>
      <c r="D323" s="160"/>
      <c r="E323" s="511"/>
      <c r="F323" s="160"/>
      <c r="G323" s="509">
        <f t="shared" si="14"/>
        <v>0</v>
      </c>
      <c r="H323" s="512">
        <f t="shared" si="14"/>
        <v>0</v>
      </c>
      <c r="I323" s="160"/>
      <c r="J323" s="160"/>
    </row>
    <row r="324" spans="1:10" x14ac:dyDescent="0.2">
      <c r="A324" s="160"/>
      <c r="B324" s="160"/>
      <c r="C324" s="511"/>
      <c r="D324" s="160"/>
      <c r="E324" s="511"/>
      <c r="F324" s="160"/>
      <c r="G324" s="509">
        <f t="shared" si="14"/>
        <v>0</v>
      </c>
      <c r="H324" s="512">
        <f t="shared" si="14"/>
        <v>0</v>
      </c>
      <c r="I324" s="160"/>
      <c r="J324" s="160"/>
    </row>
    <row r="325" spans="1:10" x14ac:dyDescent="0.2">
      <c r="A325" s="160"/>
      <c r="B325" s="160"/>
      <c r="C325" s="511"/>
      <c r="D325" s="160"/>
      <c r="E325" s="511"/>
      <c r="F325" s="160"/>
      <c r="G325" s="509">
        <f t="shared" si="14"/>
        <v>0</v>
      </c>
      <c r="H325" s="512">
        <f t="shared" si="14"/>
        <v>0</v>
      </c>
      <c r="I325" s="160"/>
      <c r="J325" s="160"/>
    </row>
    <row r="326" spans="1:10" x14ac:dyDescent="0.2">
      <c r="A326" s="160"/>
      <c r="B326" s="160"/>
      <c r="C326" s="511"/>
      <c r="D326" s="160"/>
      <c r="E326" s="511"/>
      <c r="F326" s="160"/>
      <c r="G326" s="509">
        <f t="shared" si="14"/>
        <v>0</v>
      </c>
      <c r="H326" s="512">
        <f t="shared" si="14"/>
        <v>0</v>
      </c>
      <c r="I326" s="160"/>
      <c r="J326" s="160"/>
    </row>
    <row r="327" spans="1:10" x14ac:dyDescent="0.2">
      <c r="A327" s="160"/>
      <c r="B327" s="160"/>
      <c r="C327" s="511"/>
      <c r="D327" s="160"/>
      <c r="E327" s="511"/>
      <c r="F327" s="160"/>
      <c r="G327" s="509">
        <f t="shared" si="14"/>
        <v>0</v>
      </c>
      <c r="H327" s="512">
        <f t="shared" si="14"/>
        <v>0</v>
      </c>
      <c r="I327" s="160"/>
      <c r="J327" s="160"/>
    </row>
    <row r="328" spans="1:10" x14ac:dyDescent="0.2">
      <c r="A328" s="160"/>
      <c r="B328" s="160"/>
      <c r="C328" s="511"/>
      <c r="D328" s="160"/>
      <c r="E328" s="511"/>
      <c r="F328" s="160"/>
      <c r="G328" s="509">
        <f t="shared" si="14"/>
        <v>0</v>
      </c>
      <c r="H328" s="512">
        <f t="shared" si="14"/>
        <v>0</v>
      </c>
      <c r="I328" s="160"/>
      <c r="J328" s="160"/>
    </row>
    <row r="329" spans="1:10" x14ac:dyDescent="0.2">
      <c r="A329" s="160"/>
      <c r="B329" s="160"/>
      <c r="C329" s="511"/>
      <c r="D329" s="160"/>
      <c r="E329" s="511"/>
      <c r="F329" s="160"/>
      <c r="G329" s="509">
        <f t="shared" si="14"/>
        <v>0</v>
      </c>
      <c r="H329" s="512">
        <f t="shared" si="14"/>
        <v>0</v>
      </c>
      <c r="I329" s="160"/>
      <c r="J329" s="160"/>
    </row>
    <row r="330" spans="1:10" x14ac:dyDescent="0.2">
      <c r="A330" s="160"/>
      <c r="B330" s="160"/>
      <c r="C330" s="511"/>
      <c r="D330" s="160"/>
      <c r="E330" s="511"/>
      <c r="F330" s="160"/>
      <c r="G330" s="509">
        <f t="shared" si="14"/>
        <v>0</v>
      </c>
      <c r="H330" s="512">
        <f t="shared" si="14"/>
        <v>0</v>
      </c>
      <c r="I330" s="160"/>
      <c r="J330" s="160"/>
    </row>
    <row r="331" spans="1:10" x14ac:dyDescent="0.2">
      <c r="A331" s="160"/>
      <c r="B331" s="160"/>
      <c r="C331" s="511"/>
      <c r="D331" s="160"/>
      <c r="E331" s="511"/>
      <c r="F331" s="160"/>
      <c r="G331" s="509">
        <f t="shared" si="14"/>
        <v>0</v>
      </c>
      <c r="H331" s="512">
        <f t="shared" si="14"/>
        <v>0</v>
      </c>
      <c r="I331" s="160"/>
      <c r="J331" s="160"/>
    </row>
    <row r="332" spans="1:10" x14ac:dyDescent="0.2">
      <c r="A332" s="160"/>
      <c r="B332" s="160"/>
      <c r="C332" s="511"/>
      <c r="D332" s="160"/>
      <c r="E332" s="511"/>
      <c r="F332" s="160"/>
      <c r="G332" s="509">
        <f t="shared" si="14"/>
        <v>0</v>
      </c>
      <c r="H332" s="512">
        <f t="shared" si="14"/>
        <v>0</v>
      </c>
      <c r="I332" s="160"/>
      <c r="J332" s="160"/>
    </row>
    <row r="333" spans="1:10" x14ac:dyDescent="0.2">
      <c r="A333" s="160"/>
      <c r="B333" s="160"/>
      <c r="C333" s="511"/>
      <c r="D333" s="160"/>
      <c r="E333" s="511"/>
      <c r="F333" s="160"/>
      <c r="G333" s="509">
        <f t="shared" si="14"/>
        <v>0</v>
      </c>
      <c r="H333" s="512">
        <f t="shared" si="14"/>
        <v>0</v>
      </c>
      <c r="I333" s="160"/>
      <c r="J333" s="160"/>
    </row>
    <row r="334" spans="1:10" x14ac:dyDescent="0.2">
      <c r="A334" s="160"/>
      <c r="B334" s="160"/>
      <c r="C334" s="511"/>
      <c r="D334" s="160"/>
      <c r="E334" s="511"/>
      <c r="F334" s="160"/>
      <c r="G334" s="509">
        <f t="shared" si="14"/>
        <v>0</v>
      </c>
      <c r="H334" s="512">
        <f t="shared" si="14"/>
        <v>0</v>
      </c>
      <c r="I334" s="160"/>
      <c r="J334" s="160"/>
    </row>
    <row r="335" spans="1:10" x14ac:dyDescent="0.2">
      <c r="A335" s="160"/>
      <c r="B335" s="160"/>
      <c r="C335" s="511"/>
      <c r="D335" s="160"/>
      <c r="E335" s="511"/>
      <c r="F335" s="160"/>
      <c r="G335" s="509">
        <f t="shared" si="14"/>
        <v>0</v>
      </c>
      <c r="H335" s="512">
        <f t="shared" si="14"/>
        <v>0</v>
      </c>
      <c r="I335" s="160"/>
      <c r="J335" s="160"/>
    </row>
    <row r="336" spans="1:10" x14ac:dyDescent="0.2">
      <c r="A336" s="160"/>
      <c r="B336" s="160"/>
      <c r="C336" s="511"/>
      <c r="D336" s="160"/>
      <c r="E336" s="511"/>
      <c r="F336" s="160"/>
      <c r="G336" s="509">
        <f t="shared" si="14"/>
        <v>0</v>
      </c>
      <c r="H336" s="512">
        <f t="shared" si="14"/>
        <v>0</v>
      </c>
      <c r="I336" s="160"/>
      <c r="J336" s="160"/>
    </row>
    <row r="337" spans="1:10" x14ac:dyDescent="0.2">
      <c r="A337" s="160"/>
      <c r="B337" s="160"/>
      <c r="C337" s="511"/>
      <c r="D337" s="160"/>
      <c r="E337" s="511"/>
      <c r="F337" s="160"/>
      <c r="G337" s="509">
        <f t="shared" si="14"/>
        <v>0</v>
      </c>
      <c r="H337" s="512">
        <f t="shared" si="14"/>
        <v>0</v>
      </c>
      <c r="I337" s="160"/>
      <c r="J337" s="160"/>
    </row>
    <row r="338" spans="1:10" x14ac:dyDescent="0.2">
      <c r="A338" s="160"/>
      <c r="B338" s="160"/>
      <c r="C338" s="511"/>
      <c r="D338" s="160"/>
      <c r="E338" s="511"/>
      <c r="F338" s="160"/>
      <c r="G338" s="509">
        <f t="shared" si="14"/>
        <v>0</v>
      </c>
      <c r="H338" s="512">
        <f t="shared" si="14"/>
        <v>0</v>
      </c>
      <c r="I338" s="160"/>
      <c r="J338" s="160"/>
    </row>
    <row r="339" spans="1:10" x14ac:dyDescent="0.2">
      <c r="A339" s="160"/>
      <c r="B339" s="160"/>
      <c r="C339" s="511"/>
      <c r="D339" s="160"/>
      <c r="E339" s="511"/>
      <c r="F339" s="160"/>
      <c r="G339" s="509">
        <f t="shared" si="14"/>
        <v>0</v>
      </c>
      <c r="H339" s="512">
        <f t="shared" si="14"/>
        <v>0</v>
      </c>
      <c r="I339" s="160"/>
      <c r="J339" s="160"/>
    </row>
    <row r="340" spans="1:10" x14ac:dyDescent="0.2">
      <c r="A340" s="160"/>
      <c r="B340" s="160"/>
      <c r="C340" s="511"/>
      <c r="D340" s="160"/>
      <c r="E340" s="511"/>
      <c r="F340" s="160"/>
      <c r="G340" s="509">
        <f t="shared" si="14"/>
        <v>0</v>
      </c>
      <c r="H340" s="512">
        <f t="shared" si="14"/>
        <v>0</v>
      </c>
      <c r="I340" s="160"/>
      <c r="J340" s="160"/>
    </row>
    <row r="341" spans="1:10" x14ac:dyDescent="0.2">
      <c r="A341" s="160"/>
      <c r="B341" s="160"/>
      <c r="C341" s="511"/>
      <c r="D341" s="160"/>
      <c r="E341" s="511"/>
      <c r="F341" s="160"/>
      <c r="G341" s="509">
        <f t="shared" si="14"/>
        <v>0</v>
      </c>
      <c r="H341" s="512">
        <f t="shared" si="14"/>
        <v>0</v>
      </c>
      <c r="I341" s="160"/>
      <c r="J341" s="160"/>
    </row>
    <row r="342" spans="1:10" x14ac:dyDescent="0.2">
      <c r="A342" s="160"/>
      <c r="B342" s="160"/>
      <c r="C342" s="511"/>
      <c r="D342" s="160"/>
      <c r="E342" s="511"/>
      <c r="F342" s="160"/>
      <c r="G342" s="509">
        <f t="shared" si="14"/>
        <v>0</v>
      </c>
      <c r="H342" s="512">
        <f t="shared" si="14"/>
        <v>0</v>
      </c>
      <c r="I342" s="160"/>
      <c r="J342" s="160"/>
    </row>
    <row r="343" spans="1:10" x14ac:dyDescent="0.2">
      <c r="A343" s="160"/>
      <c r="B343" s="160"/>
      <c r="C343" s="511"/>
      <c r="D343" s="160"/>
      <c r="E343" s="511"/>
      <c r="F343" s="160"/>
      <c r="G343" s="509">
        <f t="shared" si="14"/>
        <v>0</v>
      </c>
      <c r="H343" s="512">
        <f t="shared" si="14"/>
        <v>0</v>
      </c>
      <c r="I343" s="160"/>
      <c r="J343" s="160"/>
    </row>
    <row r="344" spans="1:10" x14ac:dyDescent="0.2">
      <c r="A344" s="160"/>
      <c r="B344" s="160"/>
      <c r="C344" s="511"/>
      <c r="D344" s="160"/>
      <c r="E344" s="511"/>
      <c r="F344" s="160"/>
      <c r="G344" s="509">
        <f t="shared" si="14"/>
        <v>0</v>
      </c>
      <c r="H344" s="512">
        <f t="shared" si="14"/>
        <v>0</v>
      </c>
      <c r="I344" s="160"/>
      <c r="J344" s="160"/>
    </row>
    <row r="345" spans="1:10" x14ac:dyDescent="0.2">
      <c r="A345" s="160"/>
      <c r="B345" s="160"/>
      <c r="C345" s="511"/>
      <c r="D345" s="160"/>
      <c r="E345" s="511"/>
      <c r="F345" s="160"/>
      <c r="G345" s="509">
        <f t="shared" si="14"/>
        <v>0</v>
      </c>
      <c r="H345" s="512">
        <f t="shared" si="14"/>
        <v>0</v>
      </c>
      <c r="I345" s="160"/>
      <c r="J345" s="160"/>
    </row>
    <row r="346" spans="1:10" x14ac:dyDescent="0.2">
      <c r="A346" s="160"/>
      <c r="B346" s="160"/>
      <c r="C346" s="511"/>
      <c r="D346" s="160"/>
      <c r="E346" s="511"/>
      <c r="F346" s="160"/>
      <c r="G346" s="509">
        <f t="shared" si="14"/>
        <v>0</v>
      </c>
      <c r="H346" s="512">
        <f t="shared" si="14"/>
        <v>0</v>
      </c>
      <c r="I346" s="160"/>
      <c r="J346" s="160"/>
    </row>
    <row r="347" spans="1:10" x14ac:dyDescent="0.2">
      <c r="A347" s="160"/>
      <c r="B347" s="160"/>
      <c r="C347" s="511"/>
      <c r="D347" s="160"/>
      <c r="E347" s="511"/>
      <c r="F347" s="160"/>
      <c r="G347" s="509">
        <f t="shared" si="14"/>
        <v>0</v>
      </c>
      <c r="H347" s="512">
        <f t="shared" si="14"/>
        <v>0</v>
      </c>
      <c r="I347" s="160"/>
      <c r="J347" s="160"/>
    </row>
    <row r="348" spans="1:10" x14ac:dyDescent="0.2">
      <c r="A348" s="160"/>
      <c r="B348" s="160"/>
      <c r="C348" s="511"/>
      <c r="D348" s="160"/>
      <c r="E348" s="511"/>
      <c r="F348" s="160"/>
      <c r="G348" s="509">
        <f t="shared" si="14"/>
        <v>0</v>
      </c>
      <c r="H348" s="512">
        <f t="shared" si="14"/>
        <v>0</v>
      </c>
      <c r="I348" s="160"/>
      <c r="J348" s="160"/>
    </row>
    <row r="349" spans="1:10" x14ac:dyDescent="0.2">
      <c r="A349" s="160"/>
      <c r="B349" s="160"/>
      <c r="C349" s="511"/>
      <c r="D349" s="160"/>
      <c r="E349" s="511"/>
      <c r="F349" s="160"/>
      <c r="G349" s="509">
        <f t="shared" si="14"/>
        <v>0</v>
      </c>
      <c r="H349" s="512">
        <f t="shared" si="14"/>
        <v>0</v>
      </c>
      <c r="I349" s="160"/>
      <c r="J349" s="160"/>
    </row>
    <row r="350" spans="1:10" x14ac:dyDescent="0.2">
      <c r="A350" s="160"/>
      <c r="B350" s="160"/>
      <c r="C350" s="511"/>
      <c r="D350" s="160"/>
      <c r="E350" s="511"/>
      <c r="F350" s="160"/>
      <c r="G350" s="509">
        <f t="shared" si="14"/>
        <v>0</v>
      </c>
      <c r="H350" s="512">
        <f t="shared" si="14"/>
        <v>0</v>
      </c>
      <c r="I350" s="160"/>
      <c r="J350" s="160"/>
    </row>
    <row r="351" spans="1:10" x14ac:dyDescent="0.2">
      <c r="A351" s="160"/>
      <c r="B351" s="160"/>
      <c r="C351" s="511"/>
      <c r="D351" s="160"/>
      <c r="E351" s="511"/>
      <c r="F351" s="160"/>
      <c r="G351" s="509">
        <f t="shared" si="14"/>
        <v>0</v>
      </c>
      <c r="H351" s="512">
        <f t="shared" si="14"/>
        <v>0</v>
      </c>
      <c r="I351" s="160"/>
      <c r="J351" s="160"/>
    </row>
    <row r="352" spans="1:10" x14ac:dyDescent="0.2">
      <c r="A352" s="160"/>
      <c r="B352" s="160"/>
      <c r="C352" s="511"/>
      <c r="D352" s="160"/>
      <c r="E352" s="511"/>
      <c r="F352" s="160"/>
      <c r="G352" s="509">
        <f t="shared" si="14"/>
        <v>0</v>
      </c>
      <c r="H352" s="512">
        <f t="shared" si="14"/>
        <v>0</v>
      </c>
      <c r="I352" s="160"/>
      <c r="J352" s="160"/>
    </row>
    <row r="353" spans="1:10" x14ac:dyDescent="0.2">
      <c r="A353" s="160"/>
      <c r="B353" s="160"/>
      <c r="C353" s="511"/>
      <c r="D353" s="160"/>
      <c r="E353" s="511"/>
      <c r="F353" s="160"/>
      <c r="G353" s="509">
        <f t="shared" si="14"/>
        <v>0</v>
      </c>
      <c r="H353" s="512">
        <f t="shared" si="14"/>
        <v>0</v>
      </c>
      <c r="I353" s="160"/>
      <c r="J353" s="160"/>
    </row>
    <row r="354" spans="1:10" x14ac:dyDescent="0.2">
      <c r="A354" s="160"/>
      <c r="B354" s="160"/>
      <c r="C354" s="511"/>
      <c r="D354" s="160"/>
      <c r="E354" s="511"/>
      <c r="F354" s="160"/>
      <c r="G354" s="509">
        <f t="shared" si="14"/>
        <v>0</v>
      </c>
      <c r="H354" s="512">
        <f t="shared" si="14"/>
        <v>0</v>
      </c>
      <c r="I354" s="160"/>
      <c r="J354" s="160"/>
    </row>
    <row r="355" spans="1:10" x14ac:dyDescent="0.2">
      <c r="A355" s="160"/>
      <c r="B355" s="160"/>
      <c r="C355" s="511"/>
      <c r="D355" s="160"/>
      <c r="E355" s="511"/>
      <c r="F355" s="160"/>
      <c r="G355" s="509">
        <f t="shared" si="14"/>
        <v>0</v>
      </c>
      <c r="H355" s="512">
        <f t="shared" si="14"/>
        <v>0</v>
      </c>
      <c r="I355" s="160"/>
      <c r="J355" s="160"/>
    </row>
    <row r="356" spans="1:10" x14ac:dyDescent="0.2">
      <c r="A356" s="160"/>
      <c r="B356" s="160"/>
      <c r="C356" s="511"/>
      <c r="D356" s="160"/>
      <c r="E356" s="511"/>
      <c r="F356" s="160"/>
      <c r="G356" s="509">
        <f t="shared" si="14"/>
        <v>0</v>
      </c>
      <c r="H356" s="512">
        <f t="shared" si="14"/>
        <v>0</v>
      </c>
      <c r="I356" s="160"/>
      <c r="J356" s="160"/>
    </row>
    <row r="357" spans="1:10" x14ac:dyDescent="0.2">
      <c r="A357" s="160"/>
      <c r="B357" s="160"/>
      <c r="C357" s="511"/>
      <c r="D357" s="160"/>
      <c r="E357" s="511"/>
      <c r="F357" s="160"/>
      <c r="G357" s="509">
        <f t="shared" si="14"/>
        <v>0</v>
      </c>
      <c r="H357" s="512">
        <f t="shared" si="14"/>
        <v>0</v>
      </c>
      <c r="I357" s="160"/>
      <c r="J357" s="160"/>
    </row>
    <row r="358" spans="1:10" x14ac:dyDescent="0.2">
      <c r="A358" s="160"/>
      <c r="B358" s="160"/>
      <c r="C358" s="511"/>
      <c r="D358" s="160"/>
      <c r="E358" s="511"/>
      <c r="F358" s="160"/>
      <c r="G358" s="509">
        <f t="shared" si="14"/>
        <v>0</v>
      </c>
      <c r="H358" s="512">
        <f t="shared" si="14"/>
        <v>0</v>
      </c>
      <c r="I358" s="160"/>
      <c r="J358" s="160"/>
    </row>
    <row r="359" spans="1:10" x14ac:dyDescent="0.2">
      <c r="A359" s="160"/>
      <c r="B359" s="160"/>
      <c r="C359" s="511"/>
      <c r="D359" s="160"/>
      <c r="E359" s="511"/>
      <c r="F359" s="160"/>
      <c r="G359" s="509">
        <f t="shared" si="14"/>
        <v>0</v>
      </c>
      <c r="H359" s="512">
        <f t="shared" si="14"/>
        <v>0</v>
      </c>
      <c r="I359" s="160"/>
      <c r="J359" s="160"/>
    </row>
    <row r="360" spans="1:10" x14ac:dyDescent="0.2">
      <c r="A360" s="160"/>
      <c r="B360" s="160"/>
      <c r="C360" s="511"/>
      <c r="D360" s="160"/>
      <c r="E360" s="511"/>
      <c r="F360" s="160"/>
      <c r="G360" s="509">
        <f t="shared" si="14"/>
        <v>0</v>
      </c>
      <c r="H360" s="512">
        <f t="shared" si="14"/>
        <v>0</v>
      </c>
      <c r="I360" s="160"/>
      <c r="J360" s="160"/>
    </row>
    <row r="361" spans="1:10" x14ac:dyDescent="0.2">
      <c r="A361" s="160"/>
      <c r="B361" s="160"/>
      <c r="C361" s="511"/>
      <c r="D361" s="160"/>
      <c r="E361" s="511"/>
      <c r="F361" s="160"/>
      <c r="G361" s="509">
        <f t="shared" si="14"/>
        <v>0</v>
      </c>
      <c r="H361" s="512">
        <f t="shared" si="14"/>
        <v>0</v>
      </c>
      <c r="I361" s="160"/>
      <c r="J361" s="160"/>
    </row>
    <row r="362" spans="1:10" x14ac:dyDescent="0.2">
      <c r="A362" s="160"/>
      <c r="B362" s="160"/>
      <c r="C362" s="511"/>
      <c r="D362" s="160"/>
      <c r="E362" s="511"/>
      <c r="F362" s="160"/>
      <c r="G362" s="509">
        <f t="shared" si="14"/>
        <v>0</v>
      </c>
      <c r="H362" s="512">
        <f t="shared" si="14"/>
        <v>0</v>
      </c>
      <c r="I362" s="160"/>
      <c r="J362" s="160"/>
    </row>
    <row r="363" spans="1:10" x14ac:dyDescent="0.2">
      <c r="A363" s="160"/>
      <c r="B363" s="160"/>
      <c r="C363" s="511"/>
      <c r="D363" s="160"/>
      <c r="E363" s="511"/>
      <c r="F363" s="160"/>
      <c r="G363" s="509">
        <f t="shared" si="14"/>
        <v>0</v>
      </c>
      <c r="H363" s="512">
        <f t="shared" si="14"/>
        <v>0</v>
      </c>
      <c r="I363" s="160"/>
      <c r="J363" s="160"/>
    </row>
    <row r="364" spans="1:10" x14ac:dyDescent="0.2">
      <c r="A364" s="160"/>
      <c r="B364" s="160"/>
      <c r="C364" s="511"/>
      <c r="D364" s="160"/>
      <c r="E364" s="511"/>
      <c r="F364" s="160"/>
      <c r="G364" s="509">
        <f t="shared" si="14"/>
        <v>0</v>
      </c>
      <c r="H364" s="512">
        <f t="shared" si="14"/>
        <v>0</v>
      </c>
      <c r="I364" s="160"/>
      <c r="J364" s="160"/>
    </row>
    <row r="365" spans="1:10" x14ac:dyDescent="0.2">
      <c r="A365" s="160"/>
      <c r="B365" s="160"/>
      <c r="C365" s="511"/>
      <c r="D365" s="160"/>
      <c r="E365" s="511"/>
      <c r="F365" s="160"/>
      <c r="G365" s="509">
        <f t="shared" si="14"/>
        <v>0</v>
      </c>
      <c r="H365" s="512">
        <f t="shared" si="14"/>
        <v>0</v>
      </c>
      <c r="I365" s="160"/>
      <c r="J365" s="160"/>
    </row>
    <row r="366" spans="1:10" x14ac:dyDescent="0.2">
      <c r="A366" s="160"/>
      <c r="B366" s="160"/>
      <c r="C366" s="511"/>
      <c r="D366" s="160"/>
      <c r="E366" s="511"/>
      <c r="F366" s="160"/>
      <c r="G366" s="509">
        <f t="shared" si="14"/>
        <v>0</v>
      </c>
      <c r="H366" s="512">
        <f t="shared" si="14"/>
        <v>0</v>
      </c>
      <c r="I366" s="160"/>
      <c r="J366" s="160"/>
    </row>
    <row r="367" spans="1:10" x14ac:dyDescent="0.2">
      <c r="A367" s="160"/>
      <c r="B367" s="160"/>
      <c r="C367" s="511"/>
      <c r="D367" s="160"/>
      <c r="E367" s="511"/>
      <c r="F367" s="160"/>
      <c r="G367" s="509">
        <f t="shared" si="14"/>
        <v>0</v>
      </c>
      <c r="H367" s="512">
        <f t="shared" si="14"/>
        <v>0</v>
      </c>
      <c r="I367" s="160"/>
      <c r="J367" s="160"/>
    </row>
    <row r="368" spans="1:10" x14ac:dyDescent="0.2">
      <c r="A368" s="160"/>
      <c r="B368" s="160"/>
      <c r="C368" s="511"/>
      <c r="D368" s="160"/>
      <c r="E368" s="511"/>
      <c r="F368" s="160"/>
      <c r="G368" s="509">
        <f t="shared" si="14"/>
        <v>0</v>
      </c>
      <c r="H368" s="512">
        <f t="shared" si="14"/>
        <v>0</v>
      </c>
      <c r="I368" s="160"/>
      <c r="J368" s="160"/>
    </row>
    <row r="369" spans="1:10" x14ac:dyDescent="0.2">
      <c r="A369" s="160"/>
      <c r="B369" s="160"/>
      <c r="C369" s="511"/>
      <c r="D369" s="160"/>
      <c r="E369" s="511"/>
      <c r="F369" s="160"/>
      <c r="G369" s="509">
        <f t="shared" si="14"/>
        <v>0</v>
      </c>
      <c r="H369" s="512">
        <f t="shared" si="14"/>
        <v>0</v>
      </c>
      <c r="I369" s="160"/>
      <c r="J369" s="160"/>
    </row>
    <row r="370" spans="1:10" x14ac:dyDescent="0.2">
      <c r="A370" s="160"/>
      <c r="B370" s="160"/>
      <c r="C370" s="511"/>
      <c r="D370" s="160"/>
      <c r="E370" s="511"/>
      <c r="F370" s="160"/>
      <c r="G370" s="509">
        <f t="shared" si="14"/>
        <v>0</v>
      </c>
      <c r="H370" s="512">
        <f t="shared" si="14"/>
        <v>0</v>
      </c>
      <c r="I370" s="160"/>
      <c r="J370" s="160"/>
    </row>
    <row r="371" spans="1:10" x14ac:dyDescent="0.2">
      <c r="A371" s="160"/>
      <c r="B371" s="160"/>
      <c r="C371" s="511"/>
      <c r="D371" s="160"/>
      <c r="E371" s="511"/>
      <c r="F371" s="160"/>
      <c r="G371" s="509">
        <f t="shared" si="14"/>
        <v>0</v>
      </c>
      <c r="H371" s="512">
        <f t="shared" si="14"/>
        <v>0</v>
      </c>
      <c r="I371" s="160"/>
      <c r="J371" s="160"/>
    </row>
    <row r="372" spans="1:10" x14ac:dyDescent="0.2">
      <c r="A372" s="160"/>
      <c r="B372" s="160"/>
      <c r="C372" s="511"/>
      <c r="D372" s="160"/>
      <c r="E372" s="511"/>
      <c r="F372" s="160"/>
      <c r="G372" s="509">
        <f t="shared" si="14"/>
        <v>0</v>
      </c>
      <c r="H372" s="512">
        <f t="shared" si="14"/>
        <v>0</v>
      </c>
      <c r="I372" s="160"/>
      <c r="J372" s="160"/>
    </row>
    <row r="373" spans="1:10" x14ac:dyDescent="0.2">
      <c r="A373" s="160"/>
      <c r="B373" s="160"/>
      <c r="C373" s="511"/>
      <c r="D373" s="160"/>
      <c r="E373" s="511"/>
      <c r="F373" s="160"/>
      <c r="G373" s="509">
        <f t="shared" ref="G373:H375" si="15">G372-E373+C373</f>
        <v>0</v>
      </c>
      <c r="H373" s="512">
        <f t="shared" si="15"/>
        <v>0</v>
      </c>
      <c r="I373" s="160"/>
      <c r="J373" s="160"/>
    </row>
    <row r="374" spans="1:10" x14ac:dyDescent="0.2">
      <c r="A374" s="160"/>
      <c r="B374" s="160"/>
      <c r="C374" s="511"/>
      <c r="D374" s="160"/>
      <c r="E374" s="511"/>
      <c r="F374" s="160"/>
      <c r="G374" s="509">
        <f t="shared" si="15"/>
        <v>0</v>
      </c>
      <c r="H374" s="512">
        <f t="shared" si="15"/>
        <v>0</v>
      </c>
      <c r="I374" s="160"/>
      <c r="J374" s="160"/>
    </row>
    <row r="375" spans="1:10" x14ac:dyDescent="0.2">
      <c r="A375" s="160"/>
      <c r="B375" s="160"/>
      <c r="C375" s="511"/>
      <c r="D375" s="160"/>
      <c r="E375" s="511"/>
      <c r="F375" s="160"/>
      <c r="G375" s="509">
        <f t="shared" si="15"/>
        <v>0</v>
      </c>
      <c r="H375" s="512">
        <f t="shared" si="15"/>
        <v>0</v>
      </c>
      <c r="I375" s="160"/>
      <c r="J375" s="160"/>
    </row>
    <row r="376" spans="1:10" x14ac:dyDescent="0.2">
      <c r="A376" s="160"/>
      <c r="B376" s="160"/>
      <c r="C376" s="511"/>
      <c r="D376" s="160"/>
      <c r="E376" s="511"/>
      <c r="F376" s="160"/>
      <c r="G376" s="511"/>
      <c r="H376" s="160"/>
      <c r="I376" s="160"/>
      <c r="J376" s="160"/>
    </row>
    <row r="377" spans="1:10" x14ac:dyDescent="0.2">
      <c r="A377" s="160"/>
      <c r="B377" s="160"/>
      <c r="C377" s="511"/>
      <c r="D377" s="160"/>
      <c r="E377" s="511"/>
      <c r="F377" s="160"/>
      <c r="G377" s="511"/>
      <c r="H377" s="160"/>
      <c r="I377" s="160"/>
      <c r="J377" s="160"/>
    </row>
    <row r="378" spans="1:10" x14ac:dyDescent="0.2">
      <c r="A378" s="160"/>
      <c r="B378" s="160"/>
      <c r="C378" s="511"/>
      <c r="D378" s="160"/>
      <c r="E378" s="511"/>
      <c r="F378" s="160"/>
      <c r="G378" s="511"/>
      <c r="H378" s="160"/>
      <c r="I378" s="160"/>
      <c r="J378" s="160"/>
    </row>
    <row r="379" spans="1:10" x14ac:dyDescent="0.2">
      <c r="A379" s="160"/>
      <c r="B379" s="160"/>
      <c r="C379" s="511"/>
      <c r="D379" s="160"/>
      <c r="E379" s="511"/>
      <c r="F379" s="160"/>
      <c r="G379" s="511"/>
      <c r="H379" s="160"/>
      <c r="I379" s="160"/>
      <c r="J379" s="160"/>
    </row>
    <row r="380" spans="1:10" x14ac:dyDescent="0.2">
      <c r="A380" s="160"/>
      <c r="B380" s="160"/>
      <c r="C380" s="511"/>
      <c r="D380" s="160"/>
      <c r="E380" s="511"/>
      <c r="F380" s="160"/>
      <c r="G380" s="511"/>
      <c r="H380" s="160"/>
      <c r="I380" s="160"/>
      <c r="J380" s="160"/>
    </row>
    <row r="381" spans="1:10" x14ac:dyDescent="0.2">
      <c r="A381" s="160"/>
      <c r="B381" s="160"/>
      <c r="C381" s="511"/>
      <c r="D381" s="160"/>
      <c r="E381" s="511"/>
      <c r="F381" s="160"/>
      <c r="G381" s="511"/>
      <c r="H381" s="160"/>
      <c r="I381" s="160"/>
      <c r="J381" s="160"/>
    </row>
    <row r="382" spans="1:10" x14ac:dyDescent="0.2">
      <c r="A382" s="160"/>
      <c r="B382" s="160"/>
      <c r="C382" s="511"/>
      <c r="D382" s="160"/>
      <c r="E382" s="511"/>
      <c r="F382" s="160"/>
      <c r="G382" s="511"/>
      <c r="H382" s="160"/>
      <c r="I382" s="160"/>
      <c r="J382" s="160"/>
    </row>
    <row r="383" spans="1:10" x14ac:dyDescent="0.2">
      <c r="A383" s="160"/>
      <c r="B383" s="160"/>
      <c r="C383" s="511"/>
      <c r="D383" s="160"/>
      <c r="E383" s="511"/>
      <c r="F383" s="160"/>
      <c r="G383" s="511"/>
      <c r="H383" s="160"/>
      <c r="I383" s="160"/>
      <c r="J383" s="160"/>
    </row>
    <row r="384" spans="1:10" x14ac:dyDescent="0.2">
      <c r="A384" s="160"/>
      <c r="B384" s="160"/>
      <c r="C384" s="511"/>
      <c r="D384" s="160"/>
      <c r="E384" s="511"/>
      <c r="F384" s="160"/>
      <c r="G384" s="511"/>
      <c r="H384" s="160"/>
      <c r="I384" s="160"/>
      <c r="J384" s="160"/>
    </row>
    <row r="385" spans="1:10" x14ac:dyDescent="0.2">
      <c r="A385" s="160"/>
      <c r="B385" s="160"/>
      <c r="C385" s="511"/>
      <c r="D385" s="160"/>
      <c r="E385" s="511"/>
      <c r="F385" s="160"/>
      <c r="G385" s="511"/>
      <c r="H385" s="160"/>
      <c r="I385" s="160"/>
      <c r="J385" s="160"/>
    </row>
    <row r="386" spans="1:10" x14ac:dyDescent="0.2">
      <c r="A386" s="160"/>
      <c r="B386" s="160"/>
      <c r="C386" s="511"/>
      <c r="D386" s="160"/>
      <c r="E386" s="511"/>
      <c r="F386" s="160"/>
      <c r="G386" s="511"/>
      <c r="H386" s="160"/>
      <c r="I386" s="160"/>
      <c r="J386" s="160"/>
    </row>
    <row r="387" spans="1:10" x14ac:dyDescent="0.2">
      <c r="A387" s="160"/>
      <c r="B387" s="160"/>
      <c r="C387" s="511"/>
      <c r="D387" s="160"/>
      <c r="E387" s="511"/>
      <c r="F387" s="160"/>
      <c r="G387" s="511"/>
      <c r="H387" s="160"/>
      <c r="I387" s="160"/>
      <c r="J387" s="160"/>
    </row>
    <row r="388" spans="1:10" x14ac:dyDescent="0.2">
      <c r="A388" s="160"/>
      <c r="B388" s="160"/>
      <c r="C388" s="511"/>
      <c r="D388" s="160"/>
      <c r="E388" s="511"/>
      <c r="F388" s="160"/>
      <c r="G388" s="511"/>
      <c r="H388" s="160"/>
      <c r="I388" s="160"/>
      <c r="J388" s="160"/>
    </row>
    <row r="389" spans="1:10" x14ac:dyDescent="0.2">
      <c r="A389" s="160"/>
      <c r="B389" s="160"/>
      <c r="C389" s="511"/>
      <c r="D389" s="160"/>
      <c r="E389" s="511"/>
      <c r="F389" s="160"/>
      <c r="G389" s="511"/>
      <c r="H389" s="160"/>
      <c r="I389" s="160"/>
      <c r="J389" s="160"/>
    </row>
    <row r="390" spans="1:10" x14ac:dyDescent="0.2">
      <c r="A390" s="160"/>
      <c r="B390" s="160"/>
      <c r="C390" s="511"/>
      <c r="D390" s="160"/>
      <c r="E390" s="511"/>
      <c r="F390" s="160"/>
      <c r="G390" s="511"/>
      <c r="H390" s="160"/>
      <c r="I390" s="160"/>
      <c r="J390" s="160"/>
    </row>
    <row r="391" spans="1:10" x14ac:dyDescent="0.2">
      <c r="A391" s="160"/>
      <c r="B391" s="160"/>
      <c r="C391" s="511"/>
      <c r="D391" s="160"/>
      <c r="E391" s="511"/>
      <c r="F391" s="160"/>
      <c r="G391" s="511"/>
      <c r="H391" s="160"/>
      <c r="I391" s="160"/>
      <c r="J391" s="160"/>
    </row>
    <row r="392" spans="1:10" x14ac:dyDescent="0.2">
      <c r="A392" s="160"/>
      <c r="B392" s="160"/>
      <c r="C392" s="511"/>
      <c r="D392" s="160"/>
      <c r="E392" s="511"/>
      <c r="F392" s="160"/>
      <c r="G392" s="511"/>
      <c r="H392" s="160"/>
      <c r="I392" s="160"/>
      <c r="J392" s="160"/>
    </row>
    <row r="393" spans="1:10" x14ac:dyDescent="0.2">
      <c r="A393" s="160"/>
      <c r="B393" s="160"/>
      <c r="C393" s="511"/>
      <c r="D393" s="160"/>
      <c r="E393" s="511"/>
      <c r="F393" s="160"/>
      <c r="G393" s="511"/>
      <c r="H393" s="160"/>
      <c r="I393" s="160"/>
      <c r="J393" s="160"/>
    </row>
    <row r="394" spans="1:10" x14ac:dyDescent="0.2">
      <c r="A394" s="160"/>
      <c r="B394" s="160"/>
      <c r="C394" s="511"/>
      <c r="D394" s="160"/>
      <c r="E394" s="511"/>
      <c r="F394" s="160"/>
      <c r="G394" s="511"/>
      <c r="H394" s="160"/>
      <c r="I394" s="160"/>
      <c r="J394" s="160"/>
    </row>
    <row r="395" spans="1:10" x14ac:dyDescent="0.2">
      <c r="A395" s="160"/>
      <c r="B395" s="160"/>
      <c r="C395" s="511"/>
      <c r="D395" s="160"/>
      <c r="E395" s="511"/>
      <c r="F395" s="160"/>
      <c r="G395" s="511"/>
      <c r="H395" s="160"/>
      <c r="I395" s="160"/>
      <c r="J395" s="160"/>
    </row>
    <row r="396" spans="1:10" x14ac:dyDescent="0.2">
      <c r="A396" s="160"/>
      <c r="B396" s="160"/>
      <c r="C396" s="511"/>
      <c r="D396" s="160"/>
      <c r="E396" s="511"/>
      <c r="F396" s="160"/>
      <c r="G396" s="511"/>
      <c r="H396" s="160"/>
      <c r="I396" s="160"/>
      <c r="J396" s="160"/>
    </row>
    <row r="397" spans="1:10" x14ac:dyDescent="0.2">
      <c r="A397" s="160"/>
      <c r="B397" s="160"/>
      <c r="C397" s="511"/>
      <c r="D397" s="160"/>
      <c r="E397" s="511"/>
      <c r="F397" s="160"/>
      <c r="G397" s="511"/>
      <c r="H397" s="160"/>
      <c r="I397" s="160"/>
      <c r="J397" s="160"/>
    </row>
    <row r="398" spans="1:10" x14ac:dyDescent="0.2">
      <c r="A398" s="160"/>
      <c r="B398" s="160"/>
      <c r="C398" s="511"/>
      <c r="D398" s="160"/>
      <c r="E398" s="511"/>
      <c r="F398" s="160"/>
      <c r="G398" s="511"/>
      <c r="H398" s="160"/>
      <c r="I398" s="160"/>
      <c r="J398" s="160"/>
    </row>
    <row r="399" spans="1:10" x14ac:dyDescent="0.2">
      <c r="A399" s="160"/>
      <c r="B399" s="160"/>
      <c r="C399" s="511"/>
      <c r="D399" s="160"/>
      <c r="E399" s="511"/>
      <c r="F399" s="160"/>
      <c r="G399" s="511"/>
      <c r="H399" s="160"/>
      <c r="I399" s="160"/>
      <c r="J399" s="160"/>
    </row>
    <row r="400" spans="1:10" x14ac:dyDescent="0.2">
      <c r="A400" s="160"/>
      <c r="B400" s="160"/>
      <c r="C400" s="511"/>
      <c r="D400" s="160"/>
      <c r="E400" s="511"/>
      <c r="F400" s="160"/>
      <c r="G400" s="511"/>
      <c r="H400" s="160"/>
      <c r="I400" s="160"/>
      <c r="J400" s="160"/>
    </row>
    <row r="401" spans="1:10" x14ac:dyDescent="0.2">
      <c r="A401" s="160"/>
      <c r="B401" s="160"/>
      <c r="C401" s="511"/>
      <c r="D401" s="160"/>
      <c r="E401" s="511"/>
      <c r="F401" s="160"/>
      <c r="G401" s="511"/>
      <c r="H401" s="160"/>
      <c r="I401" s="160"/>
      <c r="J401" s="160"/>
    </row>
    <row r="402" spans="1:10" x14ac:dyDescent="0.2">
      <c r="A402" s="160"/>
      <c r="B402" s="160"/>
      <c r="C402" s="511"/>
      <c r="D402" s="160"/>
      <c r="E402" s="511"/>
      <c r="F402" s="160"/>
      <c r="G402" s="511"/>
      <c r="H402" s="160"/>
      <c r="I402" s="160"/>
      <c r="J402" s="160"/>
    </row>
    <row r="403" spans="1:10" x14ac:dyDescent="0.2">
      <c r="A403" s="160"/>
      <c r="B403" s="160"/>
      <c r="C403" s="511"/>
      <c r="D403" s="160"/>
      <c r="E403" s="511"/>
      <c r="F403" s="160"/>
      <c r="G403" s="511"/>
      <c r="H403" s="160"/>
      <c r="I403" s="160"/>
      <c r="J403" s="160"/>
    </row>
    <row r="404" spans="1:10" x14ac:dyDescent="0.2">
      <c r="A404" s="160"/>
      <c r="B404" s="160"/>
      <c r="C404" s="511"/>
      <c r="D404" s="160"/>
      <c r="E404" s="511"/>
      <c r="F404" s="160"/>
      <c r="G404" s="511"/>
      <c r="H404" s="160"/>
      <c r="I404" s="160"/>
      <c r="J404" s="160"/>
    </row>
    <row r="405" spans="1:10" x14ac:dyDescent="0.2">
      <c r="A405" s="160"/>
      <c r="B405" s="160"/>
      <c r="C405" s="511"/>
      <c r="D405" s="160"/>
      <c r="E405" s="511"/>
      <c r="F405" s="160"/>
      <c r="G405" s="511"/>
      <c r="H405" s="160"/>
      <c r="I405" s="160"/>
      <c r="J405" s="160"/>
    </row>
    <row r="406" spans="1:10" x14ac:dyDescent="0.2">
      <c r="A406" s="160"/>
      <c r="B406" s="160"/>
      <c r="C406" s="511"/>
      <c r="D406" s="160"/>
      <c r="E406" s="511"/>
      <c r="F406" s="160"/>
      <c r="G406" s="511"/>
      <c r="H406" s="160"/>
      <c r="I406" s="160"/>
      <c r="J406" s="160"/>
    </row>
    <row r="407" spans="1:10" x14ac:dyDescent="0.2">
      <c r="A407" s="160"/>
      <c r="B407" s="160"/>
      <c r="C407" s="511"/>
      <c r="D407" s="160"/>
      <c r="E407" s="511"/>
      <c r="F407" s="160"/>
      <c r="G407" s="511"/>
      <c r="H407" s="160"/>
      <c r="I407" s="160"/>
      <c r="J407" s="160"/>
    </row>
    <row r="408" spans="1:10" x14ac:dyDescent="0.2">
      <c r="A408" s="160"/>
      <c r="B408" s="160"/>
      <c r="C408" s="511"/>
      <c r="D408" s="160"/>
      <c r="E408" s="511"/>
      <c r="F408" s="160"/>
      <c r="G408" s="511"/>
      <c r="H408" s="160"/>
      <c r="I408" s="160"/>
      <c r="J408" s="160"/>
    </row>
    <row r="409" spans="1:10" x14ac:dyDescent="0.2">
      <c r="A409" s="160"/>
      <c r="B409" s="160"/>
      <c r="C409" s="511"/>
      <c r="D409" s="160"/>
      <c r="E409" s="511"/>
      <c r="F409" s="160"/>
      <c r="G409" s="511"/>
      <c r="H409" s="160"/>
      <c r="I409" s="160"/>
      <c r="J409" s="160"/>
    </row>
    <row r="410" spans="1:10" x14ac:dyDescent="0.2">
      <c r="A410" s="160"/>
      <c r="B410" s="160"/>
      <c r="C410" s="511"/>
      <c r="D410" s="160"/>
      <c r="E410" s="511"/>
      <c r="F410" s="160"/>
      <c r="G410" s="511"/>
      <c r="H410" s="160"/>
      <c r="I410" s="160"/>
      <c r="J410" s="160"/>
    </row>
    <row r="411" spans="1:10" x14ac:dyDescent="0.2">
      <c r="A411" s="160"/>
      <c r="B411" s="160"/>
      <c r="C411" s="511"/>
      <c r="D411" s="160"/>
      <c r="E411" s="511"/>
      <c r="F411" s="160"/>
      <c r="G411" s="511"/>
      <c r="H411" s="160"/>
      <c r="I411" s="160"/>
      <c r="J411" s="160"/>
    </row>
    <row r="412" spans="1:10" x14ac:dyDescent="0.2">
      <c r="A412" s="160"/>
      <c r="B412" s="160"/>
      <c r="C412" s="511"/>
      <c r="D412" s="160"/>
      <c r="E412" s="511"/>
      <c r="F412" s="160"/>
      <c r="G412" s="511"/>
      <c r="H412" s="160"/>
      <c r="I412" s="160"/>
      <c r="J412" s="160"/>
    </row>
    <row r="413" spans="1:10" x14ac:dyDescent="0.2">
      <c r="A413" s="160"/>
      <c r="B413" s="160"/>
      <c r="C413" s="511"/>
      <c r="D413" s="160"/>
      <c r="E413" s="511"/>
      <c r="F413" s="160"/>
      <c r="G413" s="511"/>
      <c r="H413" s="160"/>
      <c r="I413" s="160"/>
      <c r="J413" s="160"/>
    </row>
    <row r="414" spans="1:10" x14ac:dyDescent="0.2">
      <c r="A414" s="160"/>
      <c r="B414" s="160"/>
      <c r="C414" s="511"/>
      <c r="D414" s="160"/>
      <c r="E414" s="511"/>
      <c r="F414" s="160"/>
      <c r="G414" s="511"/>
      <c r="H414" s="160"/>
      <c r="I414" s="160"/>
      <c r="J414" s="160"/>
    </row>
    <row r="415" spans="1:10" x14ac:dyDescent="0.2">
      <c r="A415" s="160"/>
      <c r="B415" s="160"/>
      <c r="C415" s="511"/>
      <c r="D415" s="160"/>
      <c r="E415" s="511"/>
      <c r="F415" s="160"/>
      <c r="G415" s="511"/>
      <c r="H415" s="160"/>
      <c r="I415" s="160"/>
      <c r="J415" s="160"/>
    </row>
    <row r="416" spans="1:10" x14ac:dyDescent="0.2">
      <c r="A416" s="160"/>
      <c r="B416" s="160"/>
      <c r="C416" s="511"/>
      <c r="D416" s="160"/>
      <c r="E416" s="511"/>
      <c r="F416" s="160"/>
      <c r="G416" s="511"/>
      <c r="H416" s="160"/>
      <c r="I416" s="160"/>
      <c r="J416" s="160"/>
    </row>
    <row r="417" spans="1:10" x14ac:dyDescent="0.2">
      <c r="A417" s="160"/>
      <c r="B417" s="160"/>
      <c r="C417" s="511"/>
      <c r="D417" s="160"/>
      <c r="E417" s="511"/>
      <c r="F417" s="160"/>
      <c r="G417" s="511"/>
      <c r="H417" s="160"/>
      <c r="I417" s="160"/>
      <c r="J417" s="160"/>
    </row>
    <row r="418" spans="1:10" x14ac:dyDescent="0.2">
      <c r="A418" s="160"/>
      <c r="B418" s="160"/>
      <c r="C418" s="511"/>
      <c r="D418" s="160"/>
      <c r="E418" s="511"/>
      <c r="F418" s="160"/>
      <c r="G418" s="511"/>
      <c r="H418" s="160"/>
      <c r="I418" s="160"/>
      <c r="J418" s="160"/>
    </row>
    <row r="419" spans="1:10" x14ac:dyDescent="0.2">
      <c r="A419" s="160"/>
      <c r="B419" s="160"/>
      <c r="C419" s="511"/>
      <c r="D419" s="160"/>
      <c r="E419" s="511"/>
      <c r="F419" s="160"/>
      <c r="G419" s="511"/>
      <c r="H419" s="160"/>
      <c r="I419" s="160"/>
      <c r="J419" s="160"/>
    </row>
    <row r="420" spans="1:10" x14ac:dyDescent="0.2">
      <c r="A420" s="160"/>
      <c r="B420" s="160"/>
      <c r="C420" s="511"/>
      <c r="D420" s="160"/>
      <c r="E420" s="511"/>
      <c r="F420" s="160"/>
      <c r="G420" s="511"/>
      <c r="H420" s="160"/>
      <c r="I420" s="160"/>
      <c r="J420" s="160"/>
    </row>
    <row r="421" spans="1:10" x14ac:dyDescent="0.2">
      <c r="A421" s="160"/>
      <c r="B421" s="160"/>
      <c r="C421" s="511"/>
      <c r="D421" s="160"/>
      <c r="E421" s="511"/>
      <c r="F421" s="160"/>
      <c r="G421" s="511"/>
      <c r="H421" s="160"/>
      <c r="I421" s="160"/>
      <c r="J421" s="160"/>
    </row>
    <row r="422" spans="1:10" x14ac:dyDescent="0.2">
      <c r="A422" s="160"/>
      <c r="B422" s="160"/>
      <c r="C422" s="511"/>
      <c r="D422" s="160"/>
      <c r="E422" s="511"/>
      <c r="F422" s="160"/>
      <c r="G422" s="511"/>
      <c r="H422" s="160"/>
      <c r="I422" s="160"/>
      <c r="J422" s="160"/>
    </row>
    <row r="423" spans="1:10" x14ac:dyDescent="0.2">
      <c r="A423" s="160"/>
      <c r="B423" s="160"/>
      <c r="C423" s="511"/>
      <c r="D423" s="160"/>
      <c r="E423" s="511"/>
      <c r="F423" s="160"/>
      <c r="G423" s="511"/>
      <c r="H423" s="160"/>
      <c r="I423" s="160"/>
      <c r="J423" s="160"/>
    </row>
    <row r="424" spans="1:10" x14ac:dyDescent="0.2">
      <c r="A424" s="160"/>
      <c r="B424" s="160"/>
      <c r="C424" s="511"/>
      <c r="D424" s="160"/>
      <c r="E424" s="511"/>
      <c r="F424" s="160"/>
      <c r="G424" s="511"/>
      <c r="H424" s="160"/>
      <c r="I424" s="160"/>
      <c r="J424" s="160"/>
    </row>
    <row r="425" spans="1:10" x14ac:dyDescent="0.2">
      <c r="A425" s="160"/>
      <c r="B425" s="160"/>
      <c r="C425" s="511"/>
      <c r="D425" s="160"/>
      <c r="E425" s="511"/>
      <c r="F425" s="160"/>
      <c r="G425" s="511"/>
      <c r="H425" s="160"/>
      <c r="I425" s="160"/>
      <c r="J425" s="160"/>
    </row>
    <row r="426" spans="1:10" x14ac:dyDescent="0.2">
      <c r="A426" s="160"/>
      <c r="B426" s="160"/>
      <c r="C426" s="511"/>
      <c r="D426" s="160"/>
      <c r="E426" s="511"/>
      <c r="F426" s="160"/>
      <c r="G426" s="511"/>
      <c r="H426" s="160"/>
      <c r="I426" s="160"/>
      <c r="J426" s="160"/>
    </row>
    <row r="427" spans="1:10" x14ac:dyDescent="0.2">
      <c r="A427" s="160"/>
      <c r="B427" s="160"/>
      <c r="C427" s="511"/>
      <c r="D427" s="160"/>
      <c r="E427" s="511"/>
      <c r="F427" s="160"/>
      <c r="G427" s="511"/>
      <c r="H427" s="160"/>
      <c r="I427" s="160"/>
      <c r="J427" s="160"/>
    </row>
    <row r="428" spans="1:10" x14ac:dyDescent="0.2">
      <c r="A428" s="160"/>
      <c r="B428" s="160"/>
      <c r="C428" s="511"/>
      <c r="D428" s="160"/>
      <c r="E428" s="511"/>
      <c r="F428" s="160"/>
      <c r="G428" s="511"/>
      <c r="H428" s="160"/>
      <c r="I428" s="160"/>
      <c r="J428" s="160"/>
    </row>
    <row r="429" spans="1:10" x14ac:dyDescent="0.2">
      <c r="A429" s="160"/>
      <c r="B429" s="160"/>
      <c r="C429" s="511"/>
      <c r="D429" s="160"/>
      <c r="E429" s="511"/>
      <c r="F429" s="160"/>
      <c r="G429" s="511"/>
      <c r="H429" s="160"/>
      <c r="I429" s="160"/>
      <c r="J429" s="160"/>
    </row>
    <row r="430" spans="1:10" x14ac:dyDescent="0.2">
      <c r="A430" s="160"/>
      <c r="B430" s="160"/>
      <c r="C430" s="511"/>
      <c r="D430" s="160"/>
      <c r="E430" s="511"/>
      <c r="F430" s="160"/>
      <c r="G430" s="511"/>
      <c r="H430" s="160"/>
      <c r="I430" s="160"/>
      <c r="J430" s="160"/>
    </row>
    <row r="431" spans="1:10" x14ac:dyDescent="0.2">
      <c r="A431" s="160"/>
      <c r="B431" s="160"/>
      <c r="C431" s="511"/>
      <c r="D431" s="160"/>
      <c r="E431" s="511"/>
      <c r="F431" s="160"/>
      <c r="G431" s="511"/>
      <c r="H431" s="160"/>
      <c r="I431" s="160"/>
      <c r="J431" s="160"/>
    </row>
    <row r="432" spans="1:10" x14ac:dyDescent="0.2">
      <c r="A432" s="160"/>
      <c r="B432" s="160"/>
      <c r="C432" s="511"/>
      <c r="D432" s="160"/>
      <c r="E432" s="511"/>
      <c r="F432" s="160"/>
      <c r="G432" s="511"/>
      <c r="H432" s="160"/>
      <c r="I432" s="160"/>
      <c r="J432" s="160"/>
    </row>
    <row r="433" spans="1:10" x14ac:dyDescent="0.2">
      <c r="A433" s="160"/>
      <c r="B433" s="160"/>
      <c r="C433" s="511"/>
      <c r="D433" s="160"/>
      <c r="E433" s="511"/>
      <c r="F433" s="160"/>
      <c r="G433" s="511"/>
      <c r="H433" s="160"/>
      <c r="I433" s="160"/>
      <c r="J433" s="160"/>
    </row>
    <row r="434" spans="1:10" x14ac:dyDescent="0.2">
      <c r="A434" s="160"/>
      <c r="B434" s="160"/>
      <c r="C434" s="511"/>
      <c r="D434" s="160"/>
      <c r="E434" s="511"/>
      <c r="F434" s="160"/>
      <c r="G434" s="511"/>
      <c r="H434" s="160"/>
      <c r="I434" s="160"/>
      <c r="J434" s="160"/>
    </row>
    <row r="435" spans="1:10" x14ac:dyDescent="0.2">
      <c r="A435" s="160"/>
      <c r="B435" s="160"/>
      <c r="C435" s="511"/>
      <c r="D435" s="160"/>
      <c r="E435" s="511"/>
      <c r="F435" s="160"/>
      <c r="G435" s="511"/>
      <c r="H435" s="160"/>
      <c r="I435" s="160"/>
      <c r="J435" s="160"/>
    </row>
    <row r="436" spans="1:10" x14ac:dyDescent="0.2">
      <c r="A436" s="160"/>
      <c r="B436" s="160"/>
      <c r="C436" s="511"/>
      <c r="D436" s="160"/>
      <c r="E436" s="511"/>
      <c r="F436" s="160"/>
      <c r="G436" s="511"/>
      <c r="H436" s="160"/>
      <c r="I436" s="160"/>
      <c r="J436" s="160"/>
    </row>
    <row r="437" spans="1:10" x14ac:dyDescent="0.2">
      <c r="A437" s="160"/>
      <c r="B437" s="160"/>
      <c r="C437" s="511"/>
      <c r="D437" s="160"/>
      <c r="E437" s="511"/>
      <c r="F437" s="160"/>
      <c r="G437" s="511"/>
      <c r="H437" s="160"/>
      <c r="I437" s="160"/>
      <c r="J437" s="160"/>
    </row>
    <row r="438" spans="1:10" x14ac:dyDescent="0.2">
      <c r="A438" s="160"/>
      <c r="B438" s="160"/>
      <c r="C438" s="511"/>
      <c r="D438" s="160"/>
      <c r="E438" s="511"/>
      <c r="F438" s="160"/>
      <c r="G438" s="511"/>
      <c r="H438" s="160"/>
      <c r="I438" s="160"/>
      <c r="J438" s="160"/>
    </row>
    <row r="439" spans="1:10" x14ac:dyDescent="0.2">
      <c r="A439" s="160"/>
      <c r="B439" s="160"/>
      <c r="C439" s="511"/>
      <c r="D439" s="160"/>
      <c r="E439" s="511"/>
      <c r="F439" s="160"/>
      <c r="G439" s="511"/>
      <c r="H439" s="160"/>
      <c r="I439" s="160"/>
      <c r="J439" s="160"/>
    </row>
    <row r="440" spans="1:10" x14ac:dyDescent="0.2">
      <c r="A440" s="160"/>
      <c r="B440" s="160"/>
      <c r="C440" s="511"/>
      <c r="D440" s="160"/>
      <c r="E440" s="511"/>
      <c r="F440" s="160"/>
      <c r="G440" s="511"/>
      <c r="H440" s="160"/>
      <c r="I440" s="160"/>
      <c r="J440" s="160"/>
    </row>
    <row r="441" spans="1:10" x14ac:dyDescent="0.2">
      <c r="A441" s="160"/>
      <c r="B441" s="160"/>
      <c r="C441" s="511"/>
      <c r="D441" s="160"/>
      <c r="E441" s="511"/>
      <c r="F441" s="160"/>
      <c r="G441" s="511"/>
      <c r="H441" s="160"/>
      <c r="I441" s="160"/>
      <c r="J441" s="160"/>
    </row>
    <row r="442" spans="1:10" x14ac:dyDescent="0.2">
      <c r="A442" s="160"/>
      <c r="B442" s="160"/>
      <c r="C442" s="511"/>
      <c r="D442" s="160"/>
      <c r="E442" s="511"/>
      <c r="F442" s="160"/>
      <c r="G442" s="511"/>
      <c r="H442" s="160"/>
      <c r="I442" s="160"/>
      <c r="J442" s="160"/>
    </row>
    <row r="443" spans="1:10" x14ac:dyDescent="0.2">
      <c r="A443" s="160"/>
      <c r="B443" s="160"/>
      <c r="C443" s="511"/>
      <c r="D443" s="160"/>
      <c r="E443" s="511"/>
      <c r="F443" s="160"/>
      <c r="G443" s="511"/>
      <c r="H443" s="160"/>
      <c r="I443" s="160"/>
      <c r="J443" s="160"/>
    </row>
    <row r="444" spans="1:10" x14ac:dyDescent="0.2">
      <c r="A444" s="160"/>
      <c r="B444" s="160"/>
      <c r="C444" s="511"/>
      <c r="D444" s="160"/>
      <c r="E444" s="511"/>
      <c r="F444" s="160"/>
      <c r="G444" s="511"/>
      <c r="H444" s="160"/>
      <c r="I444" s="160"/>
      <c r="J444" s="160"/>
    </row>
    <row r="445" spans="1:10" x14ac:dyDescent="0.2">
      <c r="A445" s="160"/>
      <c r="B445" s="160"/>
      <c r="C445" s="511"/>
      <c r="D445" s="160"/>
      <c r="E445" s="511"/>
      <c r="F445" s="160"/>
      <c r="G445" s="511"/>
      <c r="H445" s="160"/>
      <c r="I445" s="160"/>
      <c r="J445" s="160"/>
    </row>
    <row r="446" spans="1:10" x14ac:dyDescent="0.2">
      <c r="A446" s="160"/>
      <c r="B446" s="160"/>
      <c r="C446" s="511"/>
      <c r="D446" s="160"/>
      <c r="E446" s="511"/>
      <c r="F446" s="160"/>
      <c r="G446" s="511"/>
      <c r="H446" s="160"/>
      <c r="I446" s="160"/>
      <c r="J446" s="160"/>
    </row>
    <row r="447" spans="1:10" x14ac:dyDescent="0.2">
      <c r="A447" s="160"/>
      <c r="B447" s="160"/>
      <c r="C447" s="511"/>
      <c r="D447" s="160"/>
      <c r="E447" s="511"/>
      <c r="F447" s="160"/>
      <c r="G447" s="511"/>
      <c r="H447" s="160"/>
      <c r="I447" s="160"/>
      <c r="J447" s="160"/>
    </row>
    <row r="448" spans="1:10" x14ac:dyDescent="0.2">
      <c r="A448" s="160"/>
      <c r="B448" s="160"/>
      <c r="C448" s="511"/>
      <c r="D448" s="160"/>
      <c r="E448" s="511"/>
      <c r="F448" s="160"/>
      <c r="G448" s="511"/>
      <c r="H448" s="160"/>
      <c r="I448" s="160"/>
      <c r="J448" s="160"/>
    </row>
    <row r="449" spans="1:10" x14ac:dyDescent="0.2">
      <c r="A449" s="160"/>
      <c r="B449" s="160"/>
      <c r="C449" s="511"/>
      <c r="D449" s="160"/>
      <c r="E449" s="511"/>
      <c r="F449" s="160"/>
      <c r="G449" s="511"/>
      <c r="H449" s="160"/>
      <c r="I449" s="160"/>
      <c r="J449" s="160"/>
    </row>
    <row r="450" spans="1:10" x14ac:dyDescent="0.2">
      <c r="A450" s="160"/>
      <c r="B450" s="160"/>
      <c r="C450" s="511"/>
      <c r="D450" s="160"/>
      <c r="E450" s="511"/>
      <c r="F450" s="160"/>
      <c r="G450" s="511"/>
      <c r="H450" s="160"/>
      <c r="I450" s="160"/>
      <c r="J450" s="160"/>
    </row>
    <row r="451" spans="1:10" x14ac:dyDescent="0.2">
      <c r="A451" s="160"/>
      <c r="B451" s="160"/>
      <c r="C451" s="511"/>
      <c r="D451" s="160"/>
      <c r="E451" s="511"/>
      <c r="F451" s="160"/>
      <c r="G451" s="511"/>
      <c r="H451" s="160"/>
      <c r="I451" s="160"/>
      <c r="J451" s="160"/>
    </row>
    <row r="452" spans="1:10" x14ac:dyDescent="0.2">
      <c r="A452" s="160"/>
      <c r="B452" s="160"/>
      <c r="C452" s="511"/>
      <c r="D452" s="160"/>
      <c r="E452" s="511"/>
      <c r="F452" s="160"/>
      <c r="G452" s="511"/>
      <c r="H452" s="160"/>
      <c r="I452" s="160"/>
      <c r="J452" s="160"/>
    </row>
    <row r="453" spans="1:10" x14ac:dyDescent="0.2">
      <c r="A453" s="160"/>
      <c r="B453" s="160"/>
      <c r="C453" s="511"/>
      <c r="D453" s="160"/>
      <c r="E453" s="511"/>
      <c r="F453" s="160"/>
      <c r="G453" s="511"/>
      <c r="H453" s="160"/>
      <c r="I453" s="160"/>
      <c r="J453" s="160"/>
    </row>
    <row r="454" spans="1:10" x14ac:dyDescent="0.2">
      <c r="A454" s="160"/>
      <c r="B454" s="160"/>
      <c r="C454" s="511"/>
      <c r="D454" s="160"/>
      <c r="E454" s="511"/>
      <c r="F454" s="160"/>
      <c r="G454" s="511"/>
      <c r="H454" s="160"/>
      <c r="I454" s="160"/>
      <c r="J454" s="160"/>
    </row>
    <row r="455" spans="1:10" x14ac:dyDescent="0.2">
      <c r="A455" s="160"/>
      <c r="B455" s="160"/>
      <c r="C455" s="511"/>
      <c r="D455" s="160"/>
      <c r="E455" s="511"/>
      <c r="F455" s="160"/>
      <c r="G455" s="511"/>
      <c r="H455" s="160"/>
      <c r="I455" s="160"/>
      <c r="J455" s="160"/>
    </row>
    <row r="456" spans="1:10" x14ac:dyDescent="0.2">
      <c r="A456" s="160"/>
      <c r="B456" s="160"/>
      <c r="C456" s="511"/>
      <c r="D456" s="160"/>
      <c r="E456" s="511"/>
      <c r="F456" s="160"/>
      <c r="G456" s="511"/>
      <c r="H456" s="160"/>
      <c r="I456" s="160"/>
      <c r="J456" s="160"/>
    </row>
    <row r="457" spans="1:10" x14ac:dyDescent="0.2">
      <c r="A457" s="160"/>
      <c r="B457" s="160"/>
      <c r="C457" s="511"/>
      <c r="D457" s="160"/>
      <c r="E457" s="511"/>
      <c r="F457" s="160"/>
      <c r="G457" s="511"/>
      <c r="H457" s="160"/>
      <c r="I457" s="160"/>
      <c r="J457" s="160"/>
    </row>
    <row r="458" spans="1:10" x14ac:dyDescent="0.2">
      <c r="A458" s="160"/>
      <c r="B458" s="160"/>
      <c r="C458" s="511"/>
      <c r="D458" s="160"/>
      <c r="E458" s="511"/>
      <c r="F458" s="160"/>
      <c r="G458" s="511"/>
      <c r="H458" s="160"/>
      <c r="I458" s="160"/>
      <c r="J458" s="160"/>
    </row>
    <row r="459" spans="1:10" x14ac:dyDescent="0.2">
      <c r="A459" s="160"/>
      <c r="B459" s="160"/>
      <c r="C459" s="511"/>
      <c r="D459" s="160"/>
      <c r="E459" s="511"/>
      <c r="F459" s="160"/>
      <c r="G459" s="511"/>
      <c r="H459" s="160"/>
      <c r="I459" s="160"/>
      <c r="J459" s="160"/>
    </row>
    <row r="460" spans="1:10" x14ac:dyDescent="0.2">
      <c r="A460" s="160"/>
      <c r="B460" s="160"/>
      <c r="C460" s="511"/>
      <c r="D460" s="160"/>
      <c r="E460" s="511"/>
      <c r="F460" s="160"/>
      <c r="G460" s="511"/>
      <c r="H460" s="160"/>
      <c r="I460" s="160"/>
      <c r="J460" s="160"/>
    </row>
    <row r="461" spans="1:10" x14ac:dyDescent="0.2">
      <c r="A461" s="160"/>
      <c r="B461" s="160"/>
      <c r="C461" s="511"/>
      <c r="D461" s="160"/>
      <c r="E461" s="511"/>
      <c r="F461" s="160"/>
      <c r="G461" s="511"/>
      <c r="H461" s="160"/>
      <c r="I461" s="160"/>
      <c r="J461" s="160"/>
    </row>
    <row r="462" spans="1:10" x14ac:dyDescent="0.2">
      <c r="A462" s="160"/>
      <c r="B462" s="160"/>
      <c r="C462" s="511"/>
      <c r="D462" s="160"/>
      <c r="E462" s="511"/>
      <c r="F462" s="160"/>
      <c r="G462" s="511"/>
      <c r="H462" s="160"/>
      <c r="I462" s="160"/>
      <c r="J462" s="160"/>
    </row>
    <row r="463" spans="1:10" x14ac:dyDescent="0.2">
      <c r="A463" s="160"/>
      <c r="B463" s="160"/>
      <c r="C463" s="511"/>
      <c r="D463" s="160"/>
      <c r="E463" s="511"/>
      <c r="F463" s="160"/>
      <c r="G463" s="511"/>
      <c r="H463" s="160"/>
      <c r="I463" s="160"/>
      <c r="J463" s="160"/>
    </row>
    <row r="464" spans="1:10" x14ac:dyDescent="0.2">
      <c r="A464" s="160"/>
      <c r="B464" s="160"/>
      <c r="C464" s="511"/>
      <c r="D464" s="160"/>
      <c r="E464" s="511"/>
      <c r="F464" s="160"/>
      <c r="G464" s="511"/>
      <c r="H464" s="160"/>
      <c r="I464" s="160"/>
      <c r="J464" s="160"/>
    </row>
    <row r="465" spans="1:10" x14ac:dyDescent="0.2">
      <c r="A465" s="160"/>
      <c r="B465" s="160"/>
      <c r="C465" s="511"/>
      <c r="D465" s="160"/>
      <c r="E465" s="511"/>
      <c r="F465" s="160"/>
      <c r="G465" s="511"/>
      <c r="H465" s="160"/>
      <c r="I465" s="160"/>
      <c r="J465" s="160"/>
    </row>
    <row r="466" spans="1:10" x14ac:dyDescent="0.2">
      <c r="A466" s="160"/>
      <c r="B466" s="160"/>
      <c r="C466" s="511"/>
      <c r="D466" s="160"/>
      <c r="E466" s="511"/>
      <c r="F466" s="160"/>
      <c r="G466" s="511"/>
      <c r="H466" s="160"/>
      <c r="I466" s="160"/>
      <c r="J466" s="160"/>
    </row>
    <row r="467" spans="1:10" x14ac:dyDescent="0.2">
      <c r="A467" s="160"/>
      <c r="B467" s="160"/>
      <c r="C467" s="511"/>
      <c r="D467" s="160"/>
      <c r="E467" s="511"/>
      <c r="F467" s="160"/>
      <c r="G467" s="511"/>
      <c r="H467" s="160"/>
      <c r="I467" s="160"/>
      <c r="J467" s="160"/>
    </row>
    <row r="468" spans="1:10" x14ac:dyDescent="0.2">
      <c r="A468" s="160"/>
      <c r="B468" s="160"/>
      <c r="C468" s="511"/>
      <c r="D468" s="160"/>
      <c r="E468" s="511"/>
      <c r="F468" s="160"/>
      <c r="G468" s="511"/>
      <c r="H468" s="160"/>
      <c r="I468" s="160"/>
      <c r="J468" s="160"/>
    </row>
    <row r="469" spans="1:10" x14ac:dyDescent="0.2">
      <c r="A469" s="160"/>
      <c r="B469" s="160"/>
      <c r="C469" s="511"/>
      <c r="D469" s="160"/>
      <c r="E469" s="511"/>
      <c r="F469" s="160"/>
      <c r="G469" s="511"/>
      <c r="H469" s="160"/>
      <c r="I469" s="160"/>
      <c r="J469" s="160"/>
    </row>
    <row r="470" spans="1:10" x14ac:dyDescent="0.2">
      <c r="A470" s="160"/>
      <c r="B470" s="160"/>
      <c r="C470" s="511"/>
      <c r="D470" s="160"/>
      <c r="E470" s="511"/>
      <c r="F470" s="160"/>
      <c r="G470" s="511"/>
      <c r="H470" s="160"/>
      <c r="I470" s="160"/>
      <c r="J470" s="160"/>
    </row>
    <row r="471" spans="1:10" x14ac:dyDescent="0.2">
      <c r="A471" s="160"/>
      <c r="B471" s="160"/>
      <c r="C471" s="511"/>
      <c r="D471" s="160"/>
      <c r="E471" s="511"/>
      <c r="F471" s="160"/>
      <c r="G471" s="511"/>
      <c r="H471" s="160"/>
      <c r="I471" s="160"/>
      <c r="J471" s="160"/>
    </row>
    <row r="472" spans="1:10" x14ac:dyDescent="0.2">
      <c r="A472" s="160"/>
      <c r="B472" s="160"/>
      <c r="C472" s="511"/>
      <c r="D472" s="160"/>
      <c r="E472" s="511"/>
      <c r="F472" s="160"/>
      <c r="G472" s="511"/>
      <c r="H472" s="160"/>
      <c r="I472" s="160"/>
      <c r="J472" s="160"/>
    </row>
    <row r="473" spans="1:10" x14ac:dyDescent="0.2">
      <c r="A473" s="160"/>
      <c r="B473" s="160"/>
      <c r="C473" s="511"/>
      <c r="D473" s="160"/>
      <c r="E473" s="511"/>
      <c r="F473" s="160"/>
      <c r="G473" s="511"/>
      <c r="H473" s="160"/>
      <c r="I473" s="160"/>
      <c r="J473" s="160"/>
    </row>
    <row r="474" spans="1:10" x14ac:dyDescent="0.2">
      <c r="A474" s="160"/>
      <c r="B474" s="160"/>
      <c r="C474" s="511"/>
      <c r="D474" s="160"/>
      <c r="E474" s="511"/>
      <c r="F474" s="160"/>
      <c r="G474" s="511"/>
      <c r="H474" s="160"/>
      <c r="I474" s="160"/>
      <c r="J474" s="160"/>
    </row>
    <row r="475" spans="1:10" x14ac:dyDescent="0.2">
      <c r="A475" s="160"/>
      <c r="B475" s="160"/>
      <c r="C475" s="511"/>
      <c r="D475" s="160"/>
      <c r="E475" s="511"/>
      <c r="F475" s="160"/>
      <c r="G475" s="511"/>
      <c r="H475" s="160"/>
      <c r="I475" s="160"/>
      <c r="J475" s="160"/>
    </row>
    <row r="476" spans="1:10" x14ac:dyDescent="0.2">
      <c r="A476" s="160"/>
      <c r="B476" s="160"/>
      <c r="C476" s="511"/>
      <c r="D476" s="160"/>
      <c r="E476" s="511"/>
      <c r="F476" s="160"/>
      <c r="G476" s="511"/>
      <c r="H476" s="160"/>
      <c r="I476" s="160"/>
      <c r="J476" s="160"/>
    </row>
    <row r="477" spans="1:10" x14ac:dyDescent="0.2">
      <c r="A477" s="160"/>
      <c r="B477" s="160"/>
      <c r="C477" s="511"/>
      <c r="D477" s="160"/>
      <c r="E477" s="511"/>
      <c r="F477" s="160"/>
      <c r="G477" s="511"/>
      <c r="H477" s="160"/>
      <c r="I477" s="160"/>
      <c r="J477" s="160"/>
    </row>
    <row r="478" spans="1:10" x14ac:dyDescent="0.2">
      <c r="A478" s="160"/>
      <c r="B478" s="160"/>
      <c r="C478" s="511"/>
      <c r="D478" s="160"/>
      <c r="E478" s="511"/>
      <c r="F478" s="160"/>
      <c r="G478" s="511"/>
      <c r="H478" s="160"/>
      <c r="I478" s="160"/>
      <c r="J478" s="160"/>
    </row>
    <row r="479" spans="1:10" x14ac:dyDescent="0.2">
      <c r="A479" s="160"/>
      <c r="B479" s="160"/>
      <c r="C479" s="511"/>
      <c r="D479" s="160"/>
      <c r="E479" s="511"/>
      <c r="F479" s="160"/>
      <c r="G479" s="511"/>
      <c r="H479" s="160"/>
      <c r="I479" s="160"/>
      <c r="J479" s="160"/>
    </row>
    <row r="480" spans="1:10" x14ac:dyDescent="0.2">
      <c r="A480" s="160"/>
      <c r="B480" s="160"/>
      <c r="C480" s="511"/>
      <c r="D480" s="160"/>
      <c r="E480" s="511"/>
      <c r="F480" s="160"/>
      <c r="G480" s="511"/>
      <c r="H480" s="160"/>
      <c r="I480" s="160"/>
      <c r="J480" s="160"/>
    </row>
    <row r="481" spans="1:10" x14ac:dyDescent="0.2">
      <c r="A481" s="160"/>
      <c r="B481" s="160"/>
      <c r="C481" s="511"/>
      <c r="D481" s="160"/>
      <c r="E481" s="511"/>
      <c r="F481" s="160"/>
      <c r="G481" s="511"/>
      <c r="H481" s="160"/>
      <c r="I481" s="160"/>
      <c r="J481" s="160"/>
    </row>
    <row r="482" spans="1:10" x14ac:dyDescent="0.2">
      <c r="A482" s="160"/>
      <c r="B482" s="160"/>
      <c r="C482" s="511"/>
      <c r="D482" s="160"/>
      <c r="E482" s="511"/>
      <c r="F482" s="160"/>
      <c r="G482" s="511"/>
      <c r="H482" s="160"/>
      <c r="I482" s="160"/>
      <c r="J482" s="160"/>
    </row>
    <row r="483" spans="1:10" x14ac:dyDescent="0.2">
      <c r="A483" s="160"/>
      <c r="B483" s="160"/>
      <c r="C483" s="511"/>
      <c r="D483" s="160"/>
      <c r="E483" s="511"/>
      <c r="F483" s="160"/>
      <c r="G483" s="511"/>
      <c r="H483" s="160"/>
      <c r="I483" s="160"/>
      <c r="J483" s="160"/>
    </row>
    <row r="484" spans="1:10" x14ac:dyDescent="0.2">
      <c r="A484" s="160"/>
      <c r="B484" s="160"/>
      <c r="C484" s="511"/>
      <c r="D484" s="160"/>
      <c r="E484" s="511"/>
      <c r="F484" s="160"/>
      <c r="G484" s="511"/>
      <c r="H484" s="160"/>
      <c r="I484" s="160"/>
      <c r="J484" s="160"/>
    </row>
    <row r="485" spans="1:10" x14ac:dyDescent="0.2">
      <c r="A485" s="160"/>
      <c r="B485" s="160"/>
      <c r="C485" s="511"/>
      <c r="D485" s="160"/>
      <c r="E485" s="511"/>
      <c r="F485" s="160"/>
      <c r="G485" s="511"/>
      <c r="H485" s="160"/>
      <c r="I485" s="160"/>
      <c r="J485" s="160"/>
    </row>
    <row r="486" spans="1:10" x14ac:dyDescent="0.2">
      <c r="A486" s="160"/>
      <c r="B486" s="160"/>
      <c r="C486" s="511"/>
      <c r="D486" s="160"/>
      <c r="E486" s="511"/>
      <c r="F486" s="160"/>
      <c r="G486" s="511"/>
      <c r="H486" s="160"/>
      <c r="I486" s="160"/>
      <c r="J486" s="160"/>
    </row>
    <row r="487" spans="1:10" x14ac:dyDescent="0.2">
      <c r="A487" s="160"/>
      <c r="B487" s="160"/>
      <c r="C487" s="511"/>
      <c r="D487" s="160"/>
      <c r="E487" s="511"/>
      <c r="F487" s="160"/>
      <c r="G487" s="511"/>
      <c r="H487" s="160"/>
      <c r="I487" s="160"/>
      <c r="J487" s="160"/>
    </row>
    <row r="488" spans="1:10" x14ac:dyDescent="0.2">
      <c r="A488" s="160"/>
      <c r="B488" s="160"/>
      <c r="C488" s="511"/>
      <c r="D488" s="160"/>
      <c r="E488" s="511"/>
      <c r="F488" s="160"/>
      <c r="G488" s="511"/>
      <c r="H488" s="160"/>
      <c r="I488" s="160"/>
      <c r="J488" s="160"/>
    </row>
    <row r="489" spans="1:10" x14ac:dyDescent="0.2">
      <c r="A489" s="160"/>
      <c r="B489" s="160"/>
      <c r="C489" s="511"/>
      <c r="D489" s="160"/>
      <c r="E489" s="511"/>
      <c r="F489" s="160"/>
      <c r="G489" s="511"/>
      <c r="H489" s="160"/>
      <c r="I489" s="160"/>
      <c r="J489" s="160"/>
    </row>
    <row r="490" spans="1:10" x14ac:dyDescent="0.2">
      <c r="A490" s="160"/>
      <c r="B490" s="160"/>
      <c r="C490" s="511"/>
      <c r="D490" s="160"/>
      <c r="E490" s="511"/>
      <c r="F490" s="160"/>
      <c r="G490" s="511"/>
      <c r="H490" s="160"/>
      <c r="I490" s="160"/>
      <c r="J490" s="160"/>
    </row>
    <row r="491" spans="1:10" x14ac:dyDescent="0.2">
      <c r="A491" s="160"/>
      <c r="B491" s="160"/>
      <c r="C491" s="511"/>
      <c r="D491" s="160"/>
      <c r="E491" s="511"/>
      <c r="F491" s="160"/>
      <c r="G491" s="511"/>
      <c r="H491" s="160"/>
      <c r="I491" s="160"/>
      <c r="J491" s="160"/>
    </row>
    <row r="492" spans="1:10" x14ac:dyDescent="0.2">
      <c r="A492" s="160"/>
      <c r="B492" s="160"/>
      <c r="C492" s="511"/>
      <c r="D492" s="160"/>
      <c r="E492" s="511"/>
      <c r="F492" s="160"/>
      <c r="G492" s="511"/>
      <c r="H492" s="160"/>
      <c r="I492" s="160"/>
      <c r="J492" s="160"/>
    </row>
    <row r="493" spans="1:10" x14ac:dyDescent="0.2">
      <c r="A493" s="160"/>
      <c r="B493" s="160"/>
      <c r="C493" s="511"/>
      <c r="D493" s="160"/>
      <c r="E493" s="511"/>
      <c r="F493" s="160"/>
      <c r="G493" s="511"/>
      <c r="H493" s="160"/>
      <c r="I493" s="160"/>
      <c r="J493" s="160"/>
    </row>
    <row r="494" spans="1:10" x14ac:dyDescent="0.2">
      <c r="A494" s="160"/>
      <c r="B494" s="160"/>
      <c r="C494" s="511"/>
      <c r="D494" s="160"/>
      <c r="E494" s="511"/>
      <c r="F494" s="160"/>
      <c r="G494" s="511"/>
      <c r="H494" s="160"/>
      <c r="I494" s="160"/>
      <c r="J494" s="160"/>
    </row>
    <row r="495" spans="1:10" x14ac:dyDescent="0.2">
      <c r="A495" s="160"/>
      <c r="B495" s="160"/>
      <c r="C495" s="511"/>
      <c r="D495" s="160"/>
      <c r="E495" s="511"/>
      <c r="F495" s="160"/>
      <c r="G495" s="511"/>
      <c r="H495" s="160"/>
      <c r="I495" s="160"/>
      <c r="J495" s="160"/>
    </row>
    <row r="496" spans="1:10" x14ac:dyDescent="0.2">
      <c r="A496" s="160"/>
      <c r="B496" s="160"/>
      <c r="C496" s="511"/>
      <c r="D496" s="160"/>
      <c r="E496" s="511"/>
      <c r="F496" s="160"/>
      <c r="G496" s="511"/>
      <c r="H496" s="160"/>
      <c r="I496" s="160"/>
      <c r="J496" s="160"/>
    </row>
    <row r="497" spans="1:10" x14ac:dyDescent="0.2">
      <c r="A497" s="160"/>
      <c r="B497" s="160"/>
      <c r="C497" s="511"/>
      <c r="D497" s="160"/>
      <c r="E497" s="511"/>
      <c r="F497" s="160"/>
      <c r="G497" s="511"/>
      <c r="H497" s="160"/>
      <c r="I497" s="160"/>
      <c r="J497" s="160"/>
    </row>
    <row r="498" spans="1:10" x14ac:dyDescent="0.2">
      <c r="A498" s="160"/>
      <c r="B498" s="160"/>
      <c r="C498" s="511"/>
      <c r="D498" s="160"/>
      <c r="E498" s="511"/>
      <c r="F498" s="160"/>
      <c r="G498" s="511"/>
      <c r="H498" s="160"/>
      <c r="I498" s="160"/>
      <c r="J498" s="160"/>
    </row>
    <row r="499" spans="1:10" x14ac:dyDescent="0.2">
      <c r="A499" s="160"/>
      <c r="B499" s="160"/>
      <c r="C499" s="511"/>
      <c r="D499" s="160"/>
      <c r="E499" s="511"/>
      <c r="F499" s="160"/>
      <c r="G499" s="511"/>
      <c r="H499" s="160"/>
      <c r="I499" s="160"/>
      <c r="J499" s="160"/>
    </row>
    <row r="500" spans="1:10" x14ac:dyDescent="0.2">
      <c r="A500" s="160"/>
      <c r="B500" s="160"/>
      <c r="C500" s="511"/>
      <c r="D500" s="160"/>
      <c r="E500" s="511"/>
      <c r="F500" s="160"/>
      <c r="G500" s="511"/>
      <c r="H500" s="160"/>
      <c r="I500" s="160"/>
      <c r="J500" s="160"/>
    </row>
    <row r="501" spans="1:10" x14ac:dyDescent="0.2">
      <c r="A501" s="160"/>
      <c r="B501" s="160"/>
      <c r="C501" s="511"/>
      <c r="D501" s="160"/>
      <c r="E501" s="511"/>
      <c r="F501" s="160"/>
      <c r="G501" s="511"/>
      <c r="H501" s="160"/>
      <c r="I501" s="160"/>
      <c r="J501" s="160"/>
    </row>
    <row r="502" spans="1:10" x14ac:dyDescent="0.2">
      <c r="A502" s="160"/>
      <c r="B502" s="160"/>
      <c r="C502" s="511"/>
      <c r="D502" s="160"/>
      <c r="E502" s="511"/>
      <c r="F502" s="160"/>
      <c r="G502" s="511"/>
      <c r="H502" s="160"/>
      <c r="I502" s="160"/>
      <c r="J502" s="160"/>
    </row>
    <row r="503" spans="1:10" x14ac:dyDescent="0.2">
      <c r="A503" s="160"/>
      <c r="B503" s="160"/>
      <c r="C503" s="511"/>
      <c r="D503" s="160"/>
      <c r="E503" s="511"/>
      <c r="F503" s="160"/>
      <c r="G503" s="511"/>
      <c r="H503" s="160"/>
      <c r="I503" s="160"/>
      <c r="J503" s="160"/>
    </row>
    <row r="504" spans="1:10" x14ac:dyDescent="0.2">
      <c r="A504" s="160"/>
      <c r="B504" s="160"/>
      <c r="C504" s="511"/>
      <c r="D504" s="160"/>
      <c r="E504" s="511"/>
      <c r="F504" s="160"/>
      <c r="G504" s="511"/>
      <c r="H504" s="160"/>
      <c r="I504" s="160"/>
      <c r="J504" s="160"/>
    </row>
    <row r="505" spans="1:10" x14ac:dyDescent="0.2">
      <c r="A505" s="160"/>
      <c r="B505" s="160"/>
      <c r="C505" s="511"/>
      <c r="D505" s="160"/>
      <c r="E505" s="511"/>
      <c r="F505" s="160"/>
      <c r="G505" s="511"/>
      <c r="H505" s="160"/>
      <c r="I505" s="160"/>
      <c r="J505" s="160"/>
    </row>
    <row r="506" spans="1:10" x14ac:dyDescent="0.2">
      <c r="A506" s="160"/>
      <c r="B506" s="160"/>
      <c r="C506" s="511"/>
      <c r="D506" s="160"/>
      <c r="E506" s="511"/>
      <c r="F506" s="160"/>
      <c r="G506" s="511"/>
      <c r="H506" s="160"/>
      <c r="I506" s="160"/>
      <c r="J506" s="160"/>
    </row>
    <row r="507" spans="1:10" x14ac:dyDescent="0.2">
      <c r="A507" s="160"/>
      <c r="B507" s="160"/>
      <c r="C507" s="511"/>
      <c r="D507" s="160"/>
      <c r="E507" s="511"/>
      <c r="F507" s="160"/>
      <c r="G507" s="511"/>
      <c r="H507" s="160"/>
      <c r="I507" s="160"/>
      <c r="J507" s="160"/>
    </row>
    <row r="508" spans="1:10" x14ac:dyDescent="0.2">
      <c r="A508" s="160"/>
      <c r="B508" s="160"/>
      <c r="C508" s="511"/>
      <c r="D508" s="160"/>
      <c r="E508" s="511"/>
      <c r="F508" s="160"/>
      <c r="G508" s="511"/>
      <c r="H508" s="160"/>
      <c r="I508" s="160"/>
      <c r="J508" s="160"/>
    </row>
    <row r="509" spans="1:10" x14ac:dyDescent="0.2">
      <c r="A509" s="160"/>
      <c r="B509" s="160"/>
      <c r="C509" s="511"/>
      <c r="D509" s="160"/>
      <c r="E509" s="511"/>
      <c r="F509" s="160"/>
      <c r="G509" s="511"/>
      <c r="H509" s="160"/>
      <c r="I509" s="160"/>
      <c r="J509" s="160"/>
    </row>
    <row r="510" spans="1:10" x14ac:dyDescent="0.2">
      <c r="A510" s="160"/>
      <c r="B510" s="160"/>
      <c r="C510" s="511"/>
      <c r="D510" s="160"/>
      <c r="E510" s="511"/>
      <c r="F510" s="160"/>
      <c r="G510" s="511"/>
      <c r="H510" s="160"/>
      <c r="I510" s="160"/>
      <c r="J510" s="160"/>
    </row>
    <row r="511" spans="1:10" x14ac:dyDescent="0.2">
      <c r="A511" s="160"/>
      <c r="B511" s="160"/>
      <c r="C511" s="511"/>
      <c r="D511" s="160"/>
      <c r="E511" s="511"/>
      <c r="F511" s="160"/>
      <c r="G511" s="511"/>
      <c r="H511" s="160"/>
      <c r="I511" s="160"/>
      <c r="J511" s="160"/>
    </row>
    <row r="512" spans="1:10" x14ac:dyDescent="0.2">
      <c r="A512" s="160"/>
      <c r="B512" s="160"/>
      <c r="C512" s="511"/>
      <c r="D512" s="160"/>
      <c r="E512" s="511"/>
      <c r="F512" s="160"/>
      <c r="G512" s="511"/>
      <c r="H512" s="160"/>
      <c r="I512" s="160"/>
      <c r="J512" s="160"/>
    </row>
    <row r="513" spans="1:10" x14ac:dyDescent="0.2">
      <c r="A513" s="160"/>
      <c r="B513" s="160"/>
      <c r="C513" s="511"/>
      <c r="D513" s="160"/>
      <c r="E513" s="511"/>
      <c r="F513" s="160"/>
      <c r="G513" s="511"/>
      <c r="H513" s="160"/>
      <c r="I513" s="160"/>
      <c r="J513" s="160"/>
    </row>
    <row r="514" spans="1:10" x14ac:dyDescent="0.2">
      <c r="A514" s="160"/>
      <c r="B514" s="160"/>
      <c r="C514" s="511"/>
      <c r="D514" s="160"/>
      <c r="E514" s="511"/>
      <c r="F514" s="160"/>
      <c r="G514" s="511"/>
      <c r="H514" s="160"/>
      <c r="I514" s="160"/>
      <c r="J514" s="160"/>
    </row>
    <row r="515" spans="1:10" x14ac:dyDescent="0.2">
      <c r="A515" s="160"/>
      <c r="B515" s="160"/>
      <c r="C515" s="511"/>
      <c r="D515" s="160"/>
      <c r="E515" s="511"/>
      <c r="F515" s="160"/>
      <c r="G515" s="511"/>
      <c r="H515" s="160"/>
      <c r="I515" s="160"/>
      <c r="J515" s="160"/>
    </row>
    <row r="516" spans="1:10" x14ac:dyDescent="0.2">
      <c r="A516" s="160"/>
      <c r="B516" s="160"/>
      <c r="C516" s="511"/>
      <c r="D516" s="160"/>
      <c r="E516" s="511"/>
      <c r="F516" s="160"/>
      <c r="G516" s="511"/>
      <c r="H516" s="160"/>
      <c r="I516" s="160"/>
      <c r="J516" s="160"/>
    </row>
    <row r="517" spans="1:10" x14ac:dyDescent="0.2">
      <c r="A517" s="160"/>
      <c r="B517" s="160"/>
      <c r="C517" s="511"/>
      <c r="D517" s="160"/>
      <c r="E517" s="511"/>
      <c r="F517" s="160"/>
      <c r="G517" s="511"/>
      <c r="H517" s="160"/>
      <c r="I517" s="160"/>
      <c r="J517" s="160"/>
    </row>
    <row r="518" spans="1:10" x14ac:dyDescent="0.2">
      <c r="A518" s="160"/>
      <c r="B518" s="160"/>
      <c r="C518" s="511"/>
      <c r="D518" s="160"/>
      <c r="E518" s="511"/>
      <c r="F518" s="160"/>
      <c r="G518" s="511"/>
      <c r="H518" s="160"/>
      <c r="I518" s="160"/>
      <c r="J518" s="160"/>
    </row>
    <row r="519" spans="1:10" x14ac:dyDescent="0.2">
      <c r="A519" s="160"/>
      <c r="B519" s="160"/>
      <c r="C519" s="511"/>
      <c r="D519" s="160"/>
      <c r="E519" s="511"/>
      <c r="F519" s="160"/>
      <c r="G519" s="511"/>
      <c r="H519" s="160"/>
      <c r="I519" s="160"/>
      <c r="J519" s="160"/>
    </row>
    <row r="520" spans="1:10" x14ac:dyDescent="0.2">
      <c r="A520" s="160"/>
      <c r="B520" s="160"/>
      <c r="C520" s="511"/>
      <c r="D520" s="160"/>
      <c r="E520" s="511"/>
      <c r="F520" s="160"/>
      <c r="G520" s="511"/>
      <c r="H520" s="160"/>
      <c r="I520" s="160"/>
      <c r="J520" s="160"/>
    </row>
    <row r="521" spans="1:10" x14ac:dyDescent="0.2">
      <c r="A521" s="160"/>
      <c r="B521" s="160"/>
      <c r="C521" s="511"/>
      <c r="D521" s="160"/>
      <c r="E521" s="511"/>
      <c r="F521" s="160"/>
      <c r="G521" s="511"/>
      <c r="H521" s="160"/>
      <c r="I521" s="160"/>
      <c r="J521" s="160"/>
    </row>
    <row r="522" spans="1:10" x14ac:dyDescent="0.2">
      <c r="A522" s="160"/>
      <c r="B522" s="160"/>
      <c r="C522" s="511"/>
      <c r="D522" s="160"/>
      <c r="E522" s="511"/>
      <c r="F522" s="160"/>
      <c r="G522" s="511"/>
      <c r="H522" s="160"/>
      <c r="I522" s="160"/>
      <c r="J522" s="160"/>
    </row>
    <row r="523" spans="1:10" x14ac:dyDescent="0.2">
      <c r="A523" s="160"/>
      <c r="B523" s="160"/>
      <c r="C523" s="511"/>
      <c r="D523" s="160"/>
      <c r="E523" s="511"/>
      <c r="F523" s="160"/>
      <c r="G523" s="511"/>
      <c r="H523" s="160"/>
      <c r="I523" s="160"/>
      <c r="J523" s="160"/>
    </row>
    <row r="524" spans="1:10" x14ac:dyDescent="0.2">
      <c r="A524" s="160"/>
      <c r="B524" s="160"/>
      <c r="C524" s="511"/>
      <c r="D524" s="160"/>
      <c r="E524" s="511"/>
      <c r="F524" s="160"/>
      <c r="G524" s="511"/>
      <c r="H524" s="160"/>
      <c r="I524" s="160"/>
      <c r="J524" s="160"/>
    </row>
    <row r="525" spans="1:10" x14ac:dyDescent="0.2">
      <c r="A525" s="160"/>
      <c r="B525" s="160"/>
      <c r="C525" s="511"/>
      <c r="D525" s="160"/>
      <c r="E525" s="511"/>
      <c r="F525" s="160"/>
      <c r="G525" s="511"/>
      <c r="H525" s="160"/>
      <c r="I525" s="160"/>
      <c r="J525" s="160"/>
    </row>
    <row r="526" spans="1:10" x14ac:dyDescent="0.2">
      <c r="A526" s="160"/>
      <c r="B526" s="160"/>
      <c r="C526" s="511"/>
      <c r="D526" s="160"/>
      <c r="E526" s="511"/>
      <c r="F526" s="160"/>
      <c r="G526" s="511"/>
      <c r="H526" s="160"/>
      <c r="I526" s="160"/>
      <c r="J526" s="160"/>
    </row>
    <row r="527" spans="1:10" x14ac:dyDescent="0.2">
      <c r="A527" s="160"/>
      <c r="B527" s="160"/>
      <c r="C527" s="511"/>
      <c r="D527" s="160"/>
      <c r="E527" s="511"/>
      <c r="F527" s="160"/>
      <c r="G527" s="511"/>
      <c r="H527" s="160"/>
      <c r="I527" s="160"/>
      <c r="J527" s="160"/>
    </row>
    <row r="528" spans="1:10" x14ac:dyDescent="0.2">
      <c r="A528" s="160"/>
      <c r="B528" s="160"/>
      <c r="C528" s="511"/>
      <c r="D528" s="160"/>
      <c r="E528" s="511"/>
      <c r="F528" s="160"/>
      <c r="G528" s="511"/>
      <c r="H528" s="160"/>
      <c r="I528" s="160"/>
      <c r="J528" s="160"/>
    </row>
    <row r="529" spans="1:10" x14ac:dyDescent="0.2">
      <c r="A529" s="160"/>
      <c r="B529" s="160"/>
      <c r="C529" s="511"/>
      <c r="D529" s="160"/>
      <c r="E529" s="511"/>
      <c r="F529" s="160"/>
      <c r="G529" s="511"/>
      <c r="H529" s="160"/>
      <c r="I529" s="160"/>
      <c r="J529" s="160"/>
    </row>
    <row r="530" spans="1:10" x14ac:dyDescent="0.2">
      <c r="A530" s="160"/>
      <c r="B530" s="160"/>
      <c r="C530" s="511"/>
      <c r="D530" s="160"/>
      <c r="E530" s="511"/>
      <c r="F530" s="160"/>
      <c r="G530" s="511"/>
      <c r="H530" s="160"/>
      <c r="I530" s="160"/>
      <c r="J530" s="160"/>
    </row>
    <row r="531" spans="1:10" x14ac:dyDescent="0.2">
      <c r="A531" s="160"/>
      <c r="B531" s="160"/>
      <c r="C531" s="511"/>
      <c r="D531" s="160"/>
      <c r="E531" s="511"/>
      <c r="F531" s="160"/>
      <c r="G531" s="511"/>
      <c r="H531" s="160"/>
      <c r="I531" s="160"/>
      <c r="J531" s="160"/>
    </row>
    <row r="532" spans="1:10" x14ac:dyDescent="0.2">
      <c r="A532" s="160"/>
      <c r="B532" s="160"/>
      <c r="C532" s="511"/>
      <c r="D532" s="160"/>
      <c r="E532" s="511"/>
      <c r="F532" s="160"/>
      <c r="G532" s="511"/>
      <c r="H532" s="160"/>
      <c r="I532" s="160"/>
      <c r="J532" s="160"/>
    </row>
    <row r="533" spans="1:10" x14ac:dyDescent="0.2">
      <c r="A533" s="160"/>
      <c r="B533" s="160"/>
      <c r="C533" s="511"/>
      <c r="D533" s="160"/>
      <c r="E533" s="511"/>
      <c r="F533" s="160"/>
      <c r="G533" s="511"/>
      <c r="H533" s="160"/>
      <c r="I533" s="160"/>
      <c r="J533" s="160"/>
    </row>
    <row r="534" spans="1:10" x14ac:dyDescent="0.2">
      <c r="A534" s="160"/>
      <c r="B534" s="160"/>
      <c r="C534" s="511"/>
      <c r="D534" s="160"/>
      <c r="E534" s="511"/>
      <c r="F534" s="160"/>
      <c r="G534" s="511"/>
      <c r="H534" s="160"/>
      <c r="I534" s="160"/>
      <c r="J534" s="160"/>
    </row>
    <row r="535" spans="1:10" x14ac:dyDescent="0.2">
      <c r="A535" s="160"/>
      <c r="B535" s="160"/>
      <c r="C535" s="511"/>
      <c r="D535" s="160"/>
      <c r="E535" s="511"/>
      <c r="F535" s="160"/>
      <c r="G535" s="511"/>
      <c r="H535" s="160"/>
      <c r="I535" s="160"/>
      <c r="J535" s="160"/>
    </row>
    <row r="536" spans="1:10" x14ac:dyDescent="0.2">
      <c r="A536" s="160"/>
      <c r="B536" s="160"/>
      <c r="C536" s="511"/>
      <c r="D536" s="160"/>
      <c r="E536" s="511"/>
      <c r="F536" s="160"/>
      <c r="G536" s="511"/>
      <c r="H536" s="160"/>
      <c r="I536" s="160"/>
      <c r="J536" s="160"/>
    </row>
    <row r="537" spans="1:10" x14ac:dyDescent="0.2">
      <c r="A537" s="160"/>
      <c r="B537" s="160"/>
      <c r="C537" s="511"/>
      <c r="D537" s="160"/>
      <c r="E537" s="511"/>
      <c r="F537" s="160"/>
      <c r="G537" s="511"/>
      <c r="H537" s="160"/>
      <c r="I537" s="160"/>
      <c r="J537" s="160"/>
    </row>
    <row r="538" spans="1:10" x14ac:dyDescent="0.2">
      <c r="A538" s="160"/>
      <c r="B538" s="160"/>
      <c r="C538" s="511"/>
      <c r="D538" s="160"/>
      <c r="E538" s="511"/>
      <c r="F538" s="160"/>
      <c r="G538" s="511"/>
      <c r="H538" s="160"/>
      <c r="I538" s="160"/>
      <c r="J538" s="160"/>
    </row>
    <row r="539" spans="1:10" x14ac:dyDescent="0.2">
      <c r="A539" s="160"/>
      <c r="B539" s="160"/>
      <c r="C539" s="511"/>
      <c r="D539" s="160"/>
      <c r="E539" s="511"/>
      <c r="F539" s="160"/>
      <c r="G539" s="511"/>
      <c r="H539" s="160"/>
      <c r="I539" s="160"/>
      <c r="J539" s="160"/>
    </row>
    <row r="540" spans="1:10" x14ac:dyDescent="0.2">
      <c r="A540" s="160"/>
      <c r="B540" s="160"/>
      <c r="C540" s="511"/>
      <c r="D540" s="160"/>
      <c r="E540" s="511"/>
      <c r="F540" s="160"/>
      <c r="G540" s="511"/>
      <c r="H540" s="160"/>
      <c r="I540" s="160"/>
      <c r="J540" s="160"/>
    </row>
    <row r="541" spans="1:10" x14ac:dyDescent="0.2">
      <c r="A541" s="160"/>
      <c r="B541" s="160"/>
      <c r="C541" s="511"/>
      <c r="D541" s="160"/>
      <c r="E541" s="511"/>
      <c r="F541" s="160"/>
      <c r="G541" s="511"/>
      <c r="H541" s="160"/>
      <c r="I541" s="160"/>
      <c r="J541" s="160"/>
    </row>
    <row r="542" spans="1:10" x14ac:dyDescent="0.2">
      <c r="A542" s="160"/>
      <c r="B542" s="160"/>
      <c r="C542" s="511"/>
      <c r="D542" s="160"/>
      <c r="E542" s="511"/>
      <c r="F542" s="160"/>
      <c r="G542" s="511"/>
      <c r="H542" s="160"/>
      <c r="I542" s="160"/>
      <c r="J542" s="160"/>
    </row>
    <row r="543" spans="1:10" x14ac:dyDescent="0.2">
      <c r="A543" s="160"/>
      <c r="B543" s="160"/>
      <c r="C543" s="511"/>
      <c r="D543" s="160"/>
      <c r="E543" s="511"/>
      <c r="F543" s="160"/>
      <c r="G543" s="511"/>
      <c r="H543" s="160"/>
      <c r="I543" s="160"/>
      <c r="J543" s="160"/>
    </row>
    <row r="544" spans="1:10" x14ac:dyDescent="0.2">
      <c r="A544" s="160"/>
      <c r="B544" s="160"/>
      <c r="C544" s="511"/>
      <c r="D544" s="160"/>
      <c r="E544" s="511"/>
      <c r="F544" s="160"/>
      <c r="G544" s="511"/>
      <c r="H544" s="160"/>
      <c r="I544" s="160"/>
      <c r="J544" s="160"/>
    </row>
    <row r="545" spans="1:10" x14ac:dyDescent="0.2">
      <c r="A545" s="160"/>
      <c r="B545" s="160"/>
      <c r="C545" s="511"/>
      <c r="D545" s="160"/>
      <c r="E545" s="511"/>
      <c r="F545" s="160"/>
      <c r="G545" s="511"/>
      <c r="H545" s="160"/>
      <c r="I545" s="160"/>
      <c r="J545" s="160"/>
    </row>
    <row r="546" spans="1:10" x14ac:dyDescent="0.2">
      <c r="A546" s="160"/>
      <c r="B546" s="160"/>
      <c r="C546" s="511"/>
      <c r="D546" s="160"/>
      <c r="E546" s="511"/>
      <c r="F546" s="160"/>
      <c r="G546" s="511"/>
      <c r="H546" s="160"/>
      <c r="I546" s="160"/>
      <c r="J546" s="160"/>
    </row>
    <row r="547" spans="1:10" x14ac:dyDescent="0.2">
      <c r="A547" s="160"/>
      <c r="B547" s="160"/>
      <c r="C547" s="511"/>
      <c r="D547" s="160"/>
      <c r="E547" s="511"/>
      <c r="F547" s="160"/>
      <c r="G547" s="511"/>
      <c r="H547" s="160"/>
      <c r="I547" s="160"/>
      <c r="J547" s="160"/>
    </row>
    <row r="548" spans="1:10" x14ac:dyDescent="0.2">
      <c r="A548" s="160"/>
      <c r="B548" s="160"/>
      <c r="C548" s="511"/>
      <c r="D548" s="160"/>
      <c r="E548" s="511"/>
      <c r="F548" s="160"/>
      <c r="G548" s="511"/>
      <c r="H548" s="160"/>
      <c r="I548" s="160"/>
      <c r="J548" s="160"/>
    </row>
    <row r="549" spans="1:10" x14ac:dyDescent="0.2">
      <c r="A549" s="160"/>
      <c r="B549" s="160"/>
      <c r="C549" s="511"/>
      <c r="D549" s="160"/>
      <c r="E549" s="511"/>
      <c r="F549" s="160"/>
      <c r="G549" s="511"/>
      <c r="H549" s="160"/>
      <c r="I549" s="160"/>
      <c r="J549" s="160"/>
    </row>
    <row r="550" spans="1:10" x14ac:dyDescent="0.2">
      <c r="A550" s="160"/>
      <c r="B550" s="160"/>
      <c r="C550" s="511"/>
      <c r="D550" s="160"/>
      <c r="E550" s="511"/>
      <c r="F550" s="160"/>
      <c r="G550" s="511"/>
      <c r="H550" s="160"/>
      <c r="I550" s="160"/>
      <c r="J550" s="160"/>
    </row>
    <row r="551" spans="1:10" x14ac:dyDescent="0.2">
      <c r="A551" s="160"/>
      <c r="B551" s="160"/>
      <c r="C551" s="511"/>
      <c r="D551" s="160"/>
      <c r="E551" s="511"/>
      <c r="F551" s="160"/>
      <c r="G551" s="511"/>
      <c r="H551" s="160"/>
      <c r="I551" s="160"/>
      <c r="J551" s="160"/>
    </row>
    <row r="552" spans="1:10" x14ac:dyDescent="0.2">
      <c r="A552" s="160"/>
      <c r="B552" s="160"/>
      <c r="C552" s="511"/>
      <c r="D552" s="160"/>
      <c r="E552" s="511"/>
      <c r="F552" s="160"/>
      <c r="G552" s="511"/>
      <c r="H552" s="160"/>
      <c r="I552" s="160"/>
      <c r="J552" s="160"/>
    </row>
    <row r="553" spans="1:10" x14ac:dyDescent="0.2">
      <c r="A553" s="160"/>
      <c r="B553" s="160"/>
      <c r="C553" s="511"/>
      <c r="D553" s="160"/>
      <c r="E553" s="511"/>
      <c r="F553" s="160"/>
      <c r="G553" s="511"/>
      <c r="H553" s="160"/>
      <c r="I553" s="160"/>
      <c r="J553" s="160"/>
    </row>
    <row r="554" spans="1:10" x14ac:dyDescent="0.2">
      <c r="A554" s="160"/>
      <c r="B554" s="160"/>
      <c r="C554" s="511"/>
      <c r="D554" s="160"/>
      <c r="E554" s="511"/>
      <c r="F554" s="160"/>
      <c r="G554" s="511"/>
      <c r="H554" s="160"/>
      <c r="I554" s="160"/>
      <c r="J554" s="160"/>
    </row>
    <row r="555" spans="1:10" x14ac:dyDescent="0.2">
      <c r="A555" s="160"/>
      <c r="B555" s="160"/>
      <c r="C555" s="511"/>
      <c r="D555" s="160"/>
      <c r="E555" s="511"/>
      <c r="F555" s="160"/>
      <c r="G555" s="511"/>
      <c r="H555" s="160"/>
      <c r="I555" s="160"/>
      <c r="J555" s="160"/>
    </row>
    <row r="556" spans="1:10" x14ac:dyDescent="0.2">
      <c r="A556" s="160"/>
      <c r="B556" s="160"/>
      <c r="C556" s="511"/>
      <c r="D556" s="160"/>
      <c r="E556" s="511"/>
      <c r="F556" s="160"/>
      <c r="G556" s="511"/>
      <c r="H556" s="160"/>
      <c r="I556" s="160"/>
      <c r="J556" s="160"/>
    </row>
    <row r="557" spans="1:10" x14ac:dyDescent="0.2">
      <c r="A557" s="160"/>
      <c r="B557" s="160"/>
      <c r="C557" s="511"/>
      <c r="D557" s="160"/>
      <c r="E557" s="511"/>
      <c r="F557" s="160"/>
      <c r="G557" s="511"/>
      <c r="H557" s="160"/>
      <c r="I557" s="160"/>
      <c r="J557" s="160"/>
    </row>
    <row r="558" spans="1:10" x14ac:dyDescent="0.2">
      <c r="A558" s="160"/>
      <c r="B558" s="160"/>
      <c r="C558" s="511"/>
      <c r="D558" s="160"/>
      <c r="E558" s="511"/>
      <c r="F558" s="160"/>
      <c r="G558" s="511"/>
      <c r="H558" s="160"/>
      <c r="I558" s="160"/>
      <c r="J558" s="160"/>
    </row>
    <row r="559" spans="1:10" x14ac:dyDescent="0.2">
      <c r="A559" s="160"/>
      <c r="B559" s="160"/>
      <c r="C559" s="511"/>
      <c r="D559" s="160"/>
      <c r="E559" s="511"/>
      <c r="F559" s="160"/>
      <c r="G559" s="511"/>
      <c r="H559" s="160"/>
      <c r="I559" s="160"/>
      <c r="J559" s="160"/>
    </row>
    <row r="560" spans="1:10" x14ac:dyDescent="0.2">
      <c r="A560" s="160"/>
      <c r="B560" s="160"/>
      <c r="C560" s="511"/>
      <c r="D560" s="160"/>
      <c r="E560" s="511"/>
      <c r="F560" s="160"/>
      <c r="G560" s="511"/>
      <c r="H560" s="160"/>
      <c r="I560" s="160"/>
      <c r="J560" s="160"/>
    </row>
    <row r="561" spans="1:10" x14ac:dyDescent="0.2">
      <c r="A561" s="160"/>
      <c r="B561" s="160"/>
      <c r="C561" s="511"/>
      <c r="D561" s="160"/>
      <c r="E561" s="511"/>
      <c r="F561" s="160"/>
      <c r="G561" s="511"/>
      <c r="H561" s="160"/>
      <c r="I561" s="160"/>
      <c r="J561" s="160"/>
    </row>
    <row r="562" spans="1:10" x14ac:dyDescent="0.2">
      <c r="A562" s="160"/>
      <c r="B562" s="160"/>
      <c r="C562" s="511"/>
      <c r="D562" s="160"/>
      <c r="E562" s="511"/>
      <c r="F562" s="160"/>
      <c r="G562" s="511"/>
      <c r="H562" s="160"/>
      <c r="I562" s="160"/>
      <c r="J562" s="160"/>
    </row>
    <row r="563" spans="1:10" x14ac:dyDescent="0.2">
      <c r="A563" s="160"/>
      <c r="B563" s="160"/>
      <c r="C563" s="511"/>
      <c r="D563" s="160"/>
      <c r="E563" s="511"/>
      <c r="F563" s="160"/>
      <c r="G563" s="511"/>
      <c r="H563" s="160"/>
      <c r="I563" s="160"/>
      <c r="J563" s="160"/>
    </row>
    <row r="564" spans="1:10" x14ac:dyDescent="0.2">
      <c r="A564" s="160"/>
      <c r="B564" s="160"/>
      <c r="C564" s="511"/>
      <c r="D564" s="160"/>
      <c r="E564" s="511"/>
      <c r="F564" s="160"/>
      <c r="G564" s="511"/>
      <c r="H564" s="160"/>
      <c r="I564" s="160"/>
      <c r="J564" s="160"/>
    </row>
    <row r="565" spans="1:10" x14ac:dyDescent="0.2">
      <c r="A565" s="160"/>
      <c r="B565" s="160"/>
      <c r="C565" s="511"/>
      <c r="D565" s="160"/>
      <c r="E565" s="511"/>
      <c r="F565" s="160"/>
      <c r="G565" s="511"/>
      <c r="H565" s="160"/>
      <c r="I565" s="160"/>
      <c r="J565" s="160"/>
    </row>
    <row r="566" spans="1:10" x14ac:dyDescent="0.2">
      <c r="A566" s="160"/>
      <c r="B566" s="160"/>
      <c r="C566" s="511"/>
      <c r="D566" s="160"/>
      <c r="E566" s="511"/>
      <c r="F566" s="160"/>
      <c r="G566" s="511"/>
      <c r="H566" s="160"/>
      <c r="I566" s="160"/>
      <c r="J566" s="160"/>
    </row>
    <row r="567" spans="1:10" x14ac:dyDescent="0.2">
      <c r="A567" s="160"/>
      <c r="B567" s="160"/>
      <c r="C567" s="511"/>
      <c r="D567" s="160"/>
      <c r="E567" s="511"/>
      <c r="F567" s="160"/>
      <c r="G567" s="511"/>
      <c r="H567" s="160"/>
      <c r="I567" s="160"/>
      <c r="J567" s="160"/>
    </row>
    <row r="568" spans="1:10" x14ac:dyDescent="0.2">
      <c r="A568" s="160"/>
      <c r="B568" s="160"/>
      <c r="C568" s="511"/>
      <c r="D568" s="160"/>
      <c r="E568" s="511"/>
      <c r="F568" s="160"/>
      <c r="G568" s="511"/>
      <c r="H568" s="160"/>
      <c r="I568" s="160"/>
      <c r="J568" s="160"/>
    </row>
    <row r="569" spans="1:10" x14ac:dyDescent="0.2">
      <c r="A569" s="160"/>
      <c r="B569" s="160"/>
      <c r="C569" s="511"/>
      <c r="D569" s="160"/>
      <c r="E569" s="511"/>
      <c r="F569" s="160"/>
      <c r="G569" s="511"/>
      <c r="H569" s="160"/>
      <c r="I569" s="160"/>
      <c r="J569" s="160"/>
    </row>
    <row r="570" spans="1:10" x14ac:dyDescent="0.2">
      <c r="A570" s="160"/>
      <c r="B570" s="160"/>
      <c r="C570" s="511"/>
      <c r="D570" s="160"/>
      <c r="E570" s="511"/>
      <c r="F570" s="160"/>
      <c r="G570" s="511"/>
      <c r="H570" s="160"/>
      <c r="I570" s="160"/>
      <c r="J570" s="160"/>
    </row>
    <row r="571" spans="1:10" x14ac:dyDescent="0.2">
      <c r="A571" s="160"/>
      <c r="B571" s="160"/>
      <c r="C571" s="511"/>
      <c r="D571" s="160"/>
      <c r="E571" s="511"/>
      <c r="F571" s="160"/>
      <c r="G571" s="511"/>
      <c r="H571" s="160"/>
      <c r="I571" s="160"/>
      <c r="J571" s="160"/>
    </row>
    <row r="572" spans="1:10" x14ac:dyDescent="0.2">
      <c r="A572" s="160"/>
      <c r="B572" s="160"/>
      <c r="C572" s="511"/>
      <c r="D572" s="160"/>
      <c r="E572" s="511"/>
      <c r="F572" s="160"/>
      <c r="G572" s="511"/>
      <c r="H572" s="160"/>
      <c r="I572" s="160"/>
      <c r="J572" s="160"/>
    </row>
    <row r="573" spans="1:10" x14ac:dyDescent="0.2">
      <c r="A573" s="160"/>
      <c r="B573" s="160"/>
      <c r="C573" s="511"/>
      <c r="D573" s="160"/>
      <c r="E573" s="511"/>
      <c r="F573" s="160"/>
      <c r="G573" s="511"/>
      <c r="H573" s="160"/>
      <c r="I573" s="160"/>
      <c r="J573" s="160"/>
    </row>
    <row r="574" spans="1:10" x14ac:dyDescent="0.2">
      <c r="A574" s="160"/>
      <c r="B574" s="160"/>
      <c r="C574" s="511"/>
      <c r="D574" s="160"/>
      <c r="E574" s="511"/>
      <c r="F574" s="160"/>
      <c r="G574" s="511"/>
      <c r="H574" s="160"/>
      <c r="I574" s="160"/>
      <c r="J574" s="160"/>
    </row>
    <row r="575" spans="1:10" x14ac:dyDescent="0.2">
      <c r="A575" s="160"/>
      <c r="B575" s="160"/>
      <c r="C575" s="511"/>
      <c r="D575" s="160"/>
      <c r="E575" s="511"/>
      <c r="F575" s="160"/>
      <c r="G575" s="511"/>
      <c r="H575" s="160"/>
      <c r="I575" s="160"/>
      <c r="J575" s="160"/>
    </row>
    <row r="576" spans="1:10" x14ac:dyDescent="0.2">
      <c r="A576" s="160"/>
      <c r="B576" s="160"/>
      <c r="C576" s="511"/>
      <c r="D576" s="160"/>
      <c r="E576" s="511"/>
      <c r="F576" s="160"/>
      <c r="G576" s="511"/>
      <c r="H576" s="160"/>
      <c r="I576" s="160"/>
      <c r="J576" s="160"/>
    </row>
    <row r="577" spans="1:10" x14ac:dyDescent="0.2">
      <c r="A577" s="160"/>
      <c r="B577" s="160"/>
      <c r="C577" s="511"/>
      <c r="D577" s="160"/>
      <c r="E577" s="511"/>
      <c r="F577" s="160"/>
      <c r="G577" s="511"/>
      <c r="H577" s="160"/>
      <c r="I577" s="160"/>
      <c r="J577" s="160"/>
    </row>
    <row r="578" spans="1:10" x14ac:dyDescent="0.2">
      <c r="A578" s="160"/>
      <c r="B578" s="160"/>
      <c r="C578" s="511"/>
      <c r="D578" s="160"/>
      <c r="E578" s="511"/>
      <c r="F578" s="160"/>
      <c r="G578" s="511"/>
      <c r="H578" s="160"/>
      <c r="I578" s="160"/>
      <c r="J578" s="160"/>
    </row>
    <row r="579" spans="1:10" x14ac:dyDescent="0.2">
      <c r="A579" s="160"/>
      <c r="B579" s="160"/>
      <c r="C579" s="511"/>
      <c r="D579" s="160"/>
      <c r="E579" s="511"/>
      <c r="F579" s="160"/>
      <c r="G579" s="511"/>
      <c r="H579" s="160"/>
      <c r="I579" s="160"/>
      <c r="J579" s="160"/>
    </row>
    <row r="580" spans="1:10" x14ac:dyDescent="0.2">
      <c r="A580" s="160"/>
      <c r="B580" s="160"/>
      <c r="C580" s="511"/>
      <c r="D580" s="160"/>
      <c r="E580" s="511"/>
      <c r="F580" s="160"/>
      <c r="G580" s="511"/>
      <c r="H580" s="160"/>
      <c r="I580" s="160"/>
      <c r="J580" s="160"/>
    </row>
    <row r="581" spans="1:10" x14ac:dyDescent="0.2">
      <c r="A581" s="160"/>
      <c r="B581" s="160"/>
      <c r="C581" s="511"/>
      <c r="D581" s="160"/>
      <c r="E581" s="511"/>
      <c r="F581" s="160"/>
      <c r="G581" s="511"/>
      <c r="H581" s="160"/>
      <c r="I581" s="160"/>
      <c r="J581" s="160"/>
    </row>
    <row r="582" spans="1:10" x14ac:dyDescent="0.2">
      <c r="A582" s="160"/>
      <c r="B582" s="160"/>
      <c r="C582" s="511"/>
      <c r="D582" s="160"/>
      <c r="E582" s="511"/>
      <c r="F582" s="160"/>
      <c r="G582" s="511"/>
      <c r="H582" s="160"/>
      <c r="I582" s="160"/>
      <c r="J582" s="160"/>
    </row>
    <row r="583" spans="1:10" x14ac:dyDescent="0.2">
      <c r="A583" s="160"/>
      <c r="B583" s="160"/>
      <c r="C583" s="511"/>
      <c r="D583" s="160"/>
      <c r="E583" s="511"/>
      <c r="F583" s="160"/>
      <c r="G583" s="511"/>
      <c r="H583" s="160"/>
      <c r="I583" s="160"/>
      <c r="J583" s="160"/>
    </row>
    <row r="584" spans="1:10" x14ac:dyDescent="0.2">
      <c r="A584" s="160"/>
      <c r="B584" s="160"/>
      <c r="C584" s="511"/>
      <c r="D584" s="160"/>
      <c r="E584" s="511"/>
      <c r="F584" s="160"/>
      <c r="G584" s="511"/>
      <c r="H584" s="160"/>
      <c r="I584" s="160"/>
      <c r="J584" s="160"/>
    </row>
    <row r="585" spans="1:10" x14ac:dyDescent="0.2">
      <c r="A585" s="160"/>
      <c r="B585" s="160"/>
      <c r="C585" s="511"/>
      <c r="D585" s="160"/>
      <c r="E585" s="511"/>
      <c r="F585" s="160"/>
      <c r="G585" s="511"/>
      <c r="H585" s="160"/>
      <c r="I585" s="160"/>
      <c r="J585" s="160"/>
    </row>
    <row r="586" spans="1:10" x14ac:dyDescent="0.2">
      <c r="A586" s="160"/>
      <c r="B586" s="160"/>
      <c r="C586" s="511"/>
      <c r="D586" s="160"/>
      <c r="E586" s="511"/>
      <c r="F586" s="160"/>
      <c r="G586" s="511"/>
      <c r="H586" s="160"/>
      <c r="I586" s="160"/>
      <c r="J586" s="160"/>
    </row>
    <row r="587" spans="1:10" x14ac:dyDescent="0.2">
      <c r="A587" s="160"/>
      <c r="B587" s="160"/>
      <c r="C587" s="511"/>
      <c r="D587" s="160"/>
      <c r="E587" s="511"/>
      <c r="F587" s="160"/>
      <c r="G587" s="511"/>
      <c r="H587" s="160"/>
      <c r="I587" s="160"/>
      <c r="J587" s="160"/>
    </row>
    <row r="588" spans="1:10" x14ac:dyDescent="0.2">
      <c r="A588" s="160"/>
      <c r="B588" s="160"/>
      <c r="C588" s="511"/>
      <c r="D588" s="160"/>
      <c r="E588" s="511"/>
      <c r="F588" s="160"/>
      <c r="G588" s="511"/>
      <c r="H588" s="160"/>
      <c r="I588" s="160"/>
      <c r="J588" s="160"/>
    </row>
    <row r="589" spans="1:10" x14ac:dyDescent="0.2">
      <c r="A589" s="160"/>
      <c r="B589" s="160"/>
      <c r="C589" s="511"/>
      <c r="D589" s="160"/>
      <c r="E589" s="511"/>
      <c r="F589" s="160"/>
      <c r="G589" s="511"/>
      <c r="H589" s="160"/>
      <c r="I589" s="160"/>
      <c r="J589" s="160"/>
    </row>
    <row r="590" spans="1:10" x14ac:dyDescent="0.2">
      <c r="A590" s="160"/>
      <c r="B590" s="160"/>
      <c r="C590" s="511"/>
      <c r="D590" s="160"/>
      <c r="E590" s="511"/>
      <c r="F590" s="160"/>
      <c r="G590" s="511"/>
      <c r="H590" s="160"/>
      <c r="I590" s="160"/>
      <c r="J590" s="160"/>
    </row>
    <row r="591" spans="1:10" x14ac:dyDescent="0.2">
      <c r="A591" s="160"/>
      <c r="B591" s="160"/>
      <c r="C591" s="511"/>
      <c r="D591" s="160"/>
      <c r="E591" s="511"/>
      <c r="F591" s="160"/>
      <c r="G591" s="511"/>
      <c r="H591" s="160"/>
      <c r="I591" s="160"/>
      <c r="J591" s="160"/>
    </row>
    <row r="592" spans="1:10" x14ac:dyDescent="0.2">
      <c r="A592" s="160"/>
      <c r="B592" s="160"/>
      <c r="C592" s="511"/>
      <c r="D592" s="160"/>
      <c r="E592" s="511"/>
      <c r="F592" s="160"/>
      <c r="G592" s="511"/>
      <c r="H592" s="160"/>
      <c r="I592" s="160"/>
      <c r="J592" s="160"/>
    </row>
    <row r="593" spans="1:10" x14ac:dyDescent="0.2">
      <c r="A593" s="160"/>
      <c r="B593" s="160"/>
      <c r="C593" s="511"/>
      <c r="D593" s="160"/>
      <c r="E593" s="511"/>
      <c r="F593" s="160"/>
      <c r="G593" s="511"/>
      <c r="H593" s="160"/>
      <c r="I593" s="160"/>
      <c r="J593" s="160"/>
    </row>
    <row r="594" spans="1:10" x14ac:dyDescent="0.2">
      <c r="A594" s="160"/>
      <c r="B594" s="160"/>
      <c r="C594" s="511"/>
      <c r="D594" s="160"/>
      <c r="E594" s="511"/>
      <c r="F594" s="160"/>
      <c r="G594" s="511"/>
      <c r="H594" s="160"/>
      <c r="I594" s="160"/>
      <c r="J594" s="160"/>
    </row>
    <row r="595" spans="1:10" x14ac:dyDescent="0.2">
      <c r="A595" s="160"/>
      <c r="B595" s="160"/>
      <c r="C595" s="511"/>
      <c r="D595" s="160"/>
      <c r="E595" s="511"/>
      <c r="F595" s="160"/>
      <c r="G595" s="511"/>
      <c r="H595" s="160"/>
      <c r="I595" s="160"/>
      <c r="J595" s="160"/>
    </row>
    <row r="596" spans="1:10" x14ac:dyDescent="0.2">
      <c r="A596" s="160"/>
      <c r="B596" s="160"/>
      <c r="C596" s="511"/>
      <c r="D596" s="160"/>
      <c r="E596" s="511"/>
      <c r="F596" s="160"/>
      <c r="G596" s="511"/>
      <c r="H596" s="160"/>
      <c r="I596" s="160"/>
      <c r="J596" s="160"/>
    </row>
    <row r="597" spans="1:10" x14ac:dyDescent="0.2">
      <c r="A597" s="160"/>
      <c r="B597" s="160"/>
      <c r="C597" s="511"/>
      <c r="D597" s="160"/>
      <c r="E597" s="511"/>
      <c r="F597" s="160"/>
      <c r="G597" s="511"/>
      <c r="H597" s="160"/>
      <c r="I597" s="160"/>
      <c r="J597" s="160"/>
    </row>
    <row r="598" spans="1:10" x14ac:dyDescent="0.2">
      <c r="A598" s="160"/>
      <c r="B598" s="160"/>
      <c r="C598" s="511"/>
      <c r="D598" s="160"/>
      <c r="E598" s="511"/>
      <c r="F598" s="160"/>
      <c r="G598" s="511"/>
      <c r="H598" s="160"/>
      <c r="I598" s="160"/>
      <c r="J598" s="160"/>
    </row>
    <row r="599" spans="1:10" x14ac:dyDescent="0.2">
      <c r="A599" s="160"/>
      <c r="B599" s="160"/>
      <c r="C599" s="511"/>
      <c r="D599" s="160"/>
      <c r="E599" s="511"/>
      <c r="F599" s="160"/>
      <c r="G599" s="511"/>
      <c r="H599" s="160"/>
      <c r="I599" s="160"/>
      <c r="J599" s="160"/>
    </row>
    <row r="600" spans="1:10" x14ac:dyDescent="0.2">
      <c r="A600" s="160"/>
      <c r="B600" s="160"/>
      <c r="C600" s="511"/>
      <c r="D600" s="160"/>
      <c r="E600" s="511"/>
      <c r="F600" s="160"/>
      <c r="G600" s="511"/>
      <c r="H600" s="160"/>
      <c r="I600" s="160"/>
      <c r="J600" s="160"/>
    </row>
    <row r="601" spans="1:10" x14ac:dyDescent="0.2">
      <c r="A601" s="160"/>
      <c r="B601" s="160"/>
      <c r="C601" s="511"/>
      <c r="D601" s="160"/>
      <c r="E601" s="511"/>
      <c r="F601" s="160"/>
      <c r="G601" s="511"/>
      <c r="H601" s="160"/>
      <c r="I601" s="160"/>
      <c r="J601" s="160"/>
    </row>
    <row r="602" spans="1:10" x14ac:dyDescent="0.2">
      <c r="A602" s="160"/>
      <c r="B602" s="160"/>
      <c r="C602" s="511"/>
      <c r="D602" s="160"/>
      <c r="E602" s="511"/>
      <c r="F602" s="160"/>
      <c r="G602" s="511"/>
      <c r="H602" s="160"/>
      <c r="I602" s="160"/>
      <c r="J602" s="160"/>
    </row>
    <row r="603" spans="1:10" x14ac:dyDescent="0.2">
      <c r="A603" s="160"/>
      <c r="B603" s="160"/>
      <c r="C603" s="511"/>
      <c r="D603" s="160"/>
      <c r="E603" s="511"/>
      <c r="F603" s="160"/>
      <c r="G603" s="511"/>
      <c r="H603" s="160"/>
      <c r="I603" s="160"/>
      <c r="J603" s="160"/>
    </row>
    <row r="604" spans="1:10" x14ac:dyDescent="0.2">
      <c r="A604" s="160"/>
      <c r="B604" s="160"/>
      <c r="C604" s="511"/>
      <c r="D604" s="160"/>
      <c r="E604" s="511"/>
      <c r="F604" s="160"/>
      <c r="G604" s="511"/>
      <c r="H604" s="160"/>
      <c r="I604" s="160"/>
      <c r="J604" s="160"/>
    </row>
    <row r="605" spans="1:10" x14ac:dyDescent="0.2">
      <c r="A605" s="160"/>
      <c r="B605" s="160"/>
      <c r="C605" s="511"/>
      <c r="D605" s="160"/>
      <c r="E605" s="511"/>
      <c r="F605" s="160"/>
      <c r="G605" s="511"/>
      <c r="H605" s="160"/>
      <c r="I605" s="160"/>
      <c r="J605" s="160"/>
    </row>
    <row r="606" spans="1:10" x14ac:dyDescent="0.2">
      <c r="A606" s="160"/>
      <c r="B606" s="160"/>
      <c r="C606" s="511"/>
      <c r="D606" s="160"/>
      <c r="E606" s="511"/>
      <c r="F606" s="160"/>
      <c r="G606" s="511"/>
      <c r="H606" s="160"/>
      <c r="I606" s="160"/>
      <c r="J606" s="160"/>
    </row>
    <row r="607" spans="1:10" x14ac:dyDescent="0.2">
      <c r="A607" s="160"/>
      <c r="B607" s="160"/>
      <c r="C607" s="511"/>
      <c r="D607" s="160"/>
      <c r="E607" s="511"/>
      <c r="F607" s="160"/>
      <c r="G607" s="511"/>
      <c r="H607" s="160"/>
      <c r="I607" s="160"/>
      <c r="J607" s="160"/>
    </row>
    <row r="608" spans="1:10" x14ac:dyDescent="0.2">
      <c r="A608" s="160"/>
      <c r="B608" s="160"/>
      <c r="C608" s="511"/>
      <c r="D608" s="160"/>
      <c r="E608" s="511"/>
      <c r="F608" s="160"/>
      <c r="G608" s="511"/>
      <c r="H608" s="160"/>
      <c r="I608" s="160"/>
      <c r="J608" s="160"/>
    </row>
    <row r="609" spans="1:10" x14ac:dyDescent="0.2">
      <c r="A609" s="160"/>
      <c r="B609" s="160"/>
      <c r="C609" s="511"/>
      <c r="D609" s="160"/>
      <c r="E609" s="511"/>
      <c r="F609" s="160"/>
      <c r="G609" s="511"/>
      <c r="H609" s="160"/>
      <c r="I609" s="160"/>
      <c r="J609" s="160"/>
    </row>
    <row r="610" spans="1:10" x14ac:dyDescent="0.2">
      <c r="A610" s="160"/>
      <c r="B610" s="160"/>
      <c r="C610" s="511"/>
      <c r="D610" s="160"/>
      <c r="E610" s="511"/>
      <c r="F610" s="160"/>
      <c r="G610" s="511"/>
      <c r="H610" s="160"/>
      <c r="I610" s="160"/>
      <c r="J610" s="160"/>
    </row>
    <row r="611" spans="1:10" x14ac:dyDescent="0.2">
      <c r="A611" s="160"/>
      <c r="B611" s="160"/>
      <c r="C611" s="511"/>
      <c r="D611" s="160"/>
      <c r="E611" s="511"/>
      <c r="F611" s="160"/>
      <c r="G611" s="511"/>
      <c r="H611" s="160"/>
      <c r="I611" s="160"/>
      <c r="J611" s="160"/>
    </row>
    <row r="612" spans="1:10" x14ac:dyDescent="0.2">
      <c r="A612" s="160"/>
      <c r="B612" s="160"/>
      <c r="C612" s="511"/>
      <c r="D612" s="160"/>
      <c r="E612" s="511"/>
      <c r="F612" s="160"/>
      <c r="G612" s="511"/>
      <c r="H612" s="160"/>
      <c r="I612" s="160"/>
      <c r="J612" s="160"/>
    </row>
    <row r="613" spans="1:10" x14ac:dyDescent="0.2">
      <c r="A613" s="160"/>
      <c r="B613" s="160"/>
      <c r="C613" s="511"/>
      <c r="D613" s="160"/>
      <c r="E613" s="511"/>
      <c r="F613" s="160"/>
      <c r="G613" s="511"/>
      <c r="H613" s="160"/>
      <c r="I613" s="160"/>
      <c r="J613" s="160"/>
    </row>
    <row r="614" spans="1:10" x14ac:dyDescent="0.2">
      <c r="A614" s="160"/>
      <c r="B614" s="160"/>
      <c r="C614" s="511"/>
      <c r="D614" s="160"/>
      <c r="E614" s="511"/>
      <c r="F614" s="160"/>
      <c r="G614" s="511"/>
      <c r="H614" s="160"/>
      <c r="I614" s="160"/>
      <c r="J614" s="160"/>
    </row>
    <row r="615" spans="1:10" x14ac:dyDescent="0.2">
      <c r="A615" s="160"/>
      <c r="B615" s="160"/>
      <c r="C615" s="511"/>
      <c r="D615" s="160"/>
      <c r="E615" s="511"/>
      <c r="F615" s="160"/>
      <c r="G615" s="511"/>
      <c r="H615" s="160"/>
      <c r="I615" s="160"/>
      <c r="J615" s="160"/>
    </row>
    <row r="616" spans="1:10" x14ac:dyDescent="0.2">
      <c r="A616" s="160"/>
      <c r="B616" s="160"/>
      <c r="C616" s="511"/>
      <c r="D616" s="160"/>
      <c r="E616" s="511"/>
      <c r="F616" s="160"/>
      <c r="G616" s="511"/>
      <c r="H616" s="160"/>
      <c r="I616" s="160"/>
      <c r="J616" s="160"/>
    </row>
    <row r="617" spans="1:10" x14ac:dyDescent="0.2">
      <c r="A617" s="160"/>
      <c r="B617" s="160"/>
      <c r="C617" s="511"/>
      <c r="D617" s="160"/>
      <c r="E617" s="511"/>
      <c r="F617" s="160"/>
      <c r="G617" s="511"/>
      <c r="H617" s="160"/>
      <c r="I617" s="160"/>
      <c r="J617" s="160"/>
    </row>
    <row r="618" spans="1:10" x14ac:dyDescent="0.2">
      <c r="A618" s="160"/>
      <c r="B618" s="160"/>
      <c r="C618" s="511"/>
      <c r="D618" s="160"/>
      <c r="E618" s="511"/>
      <c r="F618" s="160"/>
      <c r="G618" s="511"/>
      <c r="H618" s="160"/>
      <c r="I618" s="160"/>
      <c r="J618" s="160"/>
    </row>
    <row r="619" spans="1:10" x14ac:dyDescent="0.2">
      <c r="A619" s="160"/>
      <c r="B619" s="160"/>
      <c r="C619" s="511"/>
      <c r="D619" s="160"/>
      <c r="E619" s="511"/>
      <c r="F619" s="160"/>
      <c r="G619" s="511"/>
      <c r="H619" s="160"/>
      <c r="I619" s="160"/>
      <c r="J619" s="160"/>
    </row>
    <row r="620" spans="1:10" x14ac:dyDescent="0.2">
      <c r="A620" s="160"/>
      <c r="B620" s="160"/>
      <c r="C620" s="511"/>
      <c r="D620" s="160"/>
      <c r="E620" s="511"/>
      <c r="F620" s="160"/>
      <c r="G620" s="511"/>
      <c r="H620" s="160"/>
      <c r="I620" s="160"/>
      <c r="J620" s="160"/>
    </row>
    <row r="621" spans="1:10" x14ac:dyDescent="0.2">
      <c r="A621" s="160"/>
      <c r="B621" s="160"/>
      <c r="C621" s="511"/>
      <c r="D621" s="160"/>
      <c r="E621" s="511"/>
      <c r="F621" s="160"/>
      <c r="G621" s="511"/>
      <c r="H621" s="160"/>
      <c r="I621" s="160"/>
      <c r="J621" s="160"/>
    </row>
    <row r="622" spans="1:10" x14ac:dyDescent="0.2">
      <c r="A622" s="160"/>
      <c r="B622" s="160"/>
      <c r="C622" s="511"/>
      <c r="D622" s="160"/>
      <c r="E622" s="511"/>
      <c r="F622" s="160"/>
      <c r="G622" s="511"/>
      <c r="H622" s="160"/>
      <c r="I622" s="160"/>
      <c r="J622" s="160"/>
    </row>
    <row r="623" spans="1:10" x14ac:dyDescent="0.2">
      <c r="A623" s="160"/>
      <c r="B623" s="160"/>
      <c r="C623" s="511"/>
      <c r="D623" s="160"/>
      <c r="E623" s="511"/>
      <c r="F623" s="160"/>
      <c r="G623" s="511"/>
      <c r="H623" s="160"/>
      <c r="I623" s="160"/>
      <c r="J623" s="160"/>
    </row>
    <row r="624" spans="1:10" x14ac:dyDescent="0.2">
      <c r="A624" s="160"/>
      <c r="B624" s="160"/>
      <c r="C624" s="511"/>
      <c r="D624" s="160"/>
      <c r="E624" s="511"/>
      <c r="F624" s="160"/>
      <c r="G624" s="511"/>
      <c r="H624" s="160"/>
      <c r="I624" s="160"/>
      <c r="J624" s="160"/>
    </row>
    <row r="625" spans="1:10" x14ac:dyDescent="0.2">
      <c r="A625" s="160"/>
      <c r="B625" s="160"/>
      <c r="C625" s="511"/>
      <c r="D625" s="160"/>
      <c r="E625" s="511"/>
      <c r="F625" s="160"/>
      <c r="G625" s="511"/>
      <c r="H625" s="160"/>
      <c r="I625" s="160"/>
      <c r="J625" s="160"/>
    </row>
    <row r="626" spans="1:10" x14ac:dyDescent="0.2">
      <c r="A626" s="160"/>
      <c r="B626" s="160"/>
      <c r="C626" s="511"/>
      <c r="D626" s="160"/>
      <c r="E626" s="511"/>
      <c r="F626" s="160"/>
      <c r="G626" s="511"/>
      <c r="H626" s="160"/>
      <c r="I626" s="160"/>
      <c r="J626" s="160"/>
    </row>
    <row r="627" spans="1:10" x14ac:dyDescent="0.2">
      <c r="A627" s="160"/>
      <c r="B627" s="160"/>
      <c r="C627" s="511"/>
      <c r="D627" s="160"/>
      <c r="E627" s="511"/>
      <c r="F627" s="160"/>
      <c r="G627" s="511"/>
      <c r="H627" s="160"/>
      <c r="I627" s="160"/>
      <c r="J627" s="160"/>
    </row>
    <row r="628" spans="1:10" x14ac:dyDescent="0.2">
      <c r="A628" s="160"/>
      <c r="B628" s="160"/>
      <c r="C628" s="511"/>
      <c r="D628" s="160"/>
      <c r="E628" s="511"/>
      <c r="F628" s="160"/>
      <c r="G628" s="511"/>
      <c r="H628" s="160"/>
      <c r="I628" s="160"/>
      <c r="J628" s="160"/>
    </row>
    <row r="629" spans="1:10" x14ac:dyDescent="0.2">
      <c r="A629" s="160"/>
      <c r="B629" s="160"/>
      <c r="C629" s="511"/>
      <c r="D629" s="160"/>
      <c r="E629" s="511"/>
      <c r="F629" s="160"/>
      <c r="G629" s="511"/>
      <c r="H629" s="160"/>
      <c r="I629" s="160"/>
      <c r="J629" s="160"/>
    </row>
    <row r="630" spans="1:10" x14ac:dyDescent="0.2">
      <c r="A630" s="160"/>
      <c r="B630" s="160"/>
      <c r="C630" s="511"/>
      <c r="D630" s="160"/>
      <c r="E630" s="511"/>
      <c r="F630" s="160"/>
      <c r="G630" s="511"/>
      <c r="H630" s="160"/>
      <c r="I630" s="160"/>
      <c r="J630" s="160"/>
    </row>
    <row r="631" spans="1:10" x14ac:dyDescent="0.2">
      <c r="A631" s="160"/>
      <c r="B631" s="160"/>
      <c r="C631" s="511"/>
      <c r="D631" s="160"/>
      <c r="E631" s="511"/>
      <c r="F631" s="160"/>
      <c r="G631" s="511"/>
      <c r="H631" s="160"/>
      <c r="I631" s="160"/>
      <c r="J631" s="160"/>
    </row>
    <row r="632" spans="1:10" x14ac:dyDescent="0.2">
      <c r="A632" s="160"/>
      <c r="B632" s="160"/>
      <c r="C632" s="511"/>
      <c r="D632" s="160"/>
      <c r="E632" s="511"/>
      <c r="F632" s="160"/>
      <c r="G632" s="511"/>
      <c r="H632" s="160"/>
      <c r="I632" s="160"/>
      <c r="J632" s="160"/>
    </row>
    <row r="633" spans="1:10" x14ac:dyDescent="0.2">
      <c r="A633" s="160"/>
      <c r="B633" s="160"/>
      <c r="C633" s="511"/>
      <c r="D633" s="160"/>
      <c r="E633" s="511"/>
      <c r="F633" s="160"/>
      <c r="G633" s="511"/>
      <c r="H633" s="160"/>
      <c r="I633" s="160"/>
      <c r="J633" s="160"/>
    </row>
    <row r="634" spans="1:10" x14ac:dyDescent="0.2">
      <c r="A634" s="160"/>
      <c r="B634" s="160"/>
      <c r="C634" s="511"/>
      <c r="D634" s="160"/>
      <c r="E634" s="511"/>
      <c r="F634" s="160"/>
      <c r="G634" s="511"/>
      <c r="H634" s="160"/>
      <c r="I634" s="160"/>
      <c r="J634" s="160"/>
    </row>
    <row r="635" spans="1:10" x14ac:dyDescent="0.2">
      <c r="A635" s="160"/>
      <c r="B635" s="160"/>
      <c r="C635" s="511"/>
      <c r="D635" s="160"/>
      <c r="E635" s="511"/>
      <c r="F635" s="160"/>
      <c r="G635" s="511"/>
      <c r="H635" s="160"/>
      <c r="I635" s="160"/>
      <c r="J635" s="160"/>
    </row>
    <row r="636" spans="1:10" x14ac:dyDescent="0.2">
      <c r="A636" s="160"/>
      <c r="B636" s="160"/>
      <c r="C636" s="511"/>
      <c r="D636" s="160"/>
      <c r="E636" s="511"/>
      <c r="F636" s="160"/>
      <c r="G636" s="511"/>
      <c r="H636" s="160"/>
      <c r="I636" s="160"/>
      <c r="J636" s="160"/>
    </row>
    <row r="637" spans="1:10" x14ac:dyDescent="0.2">
      <c r="A637" s="160"/>
      <c r="B637" s="160"/>
      <c r="C637" s="511"/>
      <c r="D637" s="160"/>
      <c r="E637" s="511"/>
      <c r="F637" s="160"/>
      <c r="G637" s="511"/>
      <c r="H637" s="160"/>
      <c r="I637" s="160"/>
      <c r="J637" s="160"/>
    </row>
    <row r="638" spans="1:10" x14ac:dyDescent="0.2">
      <c r="A638" s="160"/>
      <c r="B638" s="160"/>
      <c r="C638" s="511"/>
      <c r="D638" s="160"/>
      <c r="E638" s="511"/>
      <c r="F638" s="160"/>
      <c r="G638" s="511"/>
      <c r="H638" s="160"/>
      <c r="I638" s="160"/>
      <c r="J638" s="160"/>
    </row>
    <row r="639" spans="1:10" x14ac:dyDescent="0.2">
      <c r="A639" s="160"/>
      <c r="B639" s="160"/>
      <c r="C639" s="511"/>
      <c r="D639" s="160"/>
      <c r="E639" s="511"/>
      <c r="F639" s="160"/>
      <c r="G639" s="511"/>
      <c r="H639" s="160"/>
      <c r="I639" s="160"/>
      <c r="J639" s="160"/>
    </row>
    <row r="640" spans="1:10" x14ac:dyDescent="0.2">
      <c r="A640" s="160"/>
      <c r="B640" s="160"/>
      <c r="C640" s="511"/>
      <c r="D640" s="160"/>
      <c r="E640" s="511"/>
      <c r="F640" s="160"/>
      <c r="G640" s="511"/>
      <c r="H640" s="160"/>
      <c r="I640" s="160"/>
      <c r="J640" s="160"/>
    </row>
    <row r="641" spans="1:10" x14ac:dyDescent="0.2">
      <c r="A641" s="160"/>
      <c r="B641" s="160"/>
      <c r="C641" s="511"/>
      <c r="D641" s="160"/>
      <c r="E641" s="511"/>
      <c r="F641" s="160"/>
      <c r="G641" s="511"/>
      <c r="H641" s="160"/>
      <c r="I641" s="160"/>
      <c r="J641" s="160"/>
    </row>
    <row r="642" spans="1:10" x14ac:dyDescent="0.2">
      <c r="A642" s="160"/>
      <c r="B642" s="160"/>
      <c r="C642" s="511"/>
      <c r="D642" s="160"/>
      <c r="E642" s="511"/>
      <c r="F642" s="160"/>
      <c r="G642" s="511"/>
      <c r="H642" s="160"/>
      <c r="I642" s="160"/>
      <c r="J642" s="160"/>
    </row>
    <row r="643" spans="1:10" x14ac:dyDescent="0.2">
      <c r="A643" s="160"/>
      <c r="B643" s="160"/>
      <c r="C643" s="511"/>
      <c r="D643" s="160"/>
      <c r="E643" s="511"/>
      <c r="F643" s="160"/>
      <c r="G643" s="511"/>
      <c r="H643" s="160"/>
      <c r="I643" s="160"/>
      <c r="J643" s="160"/>
    </row>
    <row r="644" spans="1:10" x14ac:dyDescent="0.2">
      <c r="A644" s="160"/>
      <c r="B644" s="160"/>
      <c r="C644" s="511"/>
      <c r="D644" s="160"/>
      <c r="E644" s="511"/>
      <c r="F644" s="160"/>
      <c r="G644" s="511"/>
      <c r="H644" s="160"/>
      <c r="I644" s="160"/>
      <c r="J644" s="160"/>
    </row>
    <row r="645" spans="1:10" x14ac:dyDescent="0.2">
      <c r="A645" s="160"/>
      <c r="B645" s="160"/>
      <c r="C645" s="511"/>
      <c r="D645" s="160"/>
      <c r="E645" s="511"/>
      <c r="F645" s="160"/>
      <c r="G645" s="511"/>
      <c r="H645" s="160"/>
      <c r="I645" s="160"/>
      <c r="J645" s="160"/>
    </row>
    <row r="646" spans="1:10" x14ac:dyDescent="0.2">
      <c r="A646" s="160"/>
      <c r="B646" s="160"/>
      <c r="C646" s="511"/>
      <c r="D646" s="160"/>
      <c r="E646" s="511"/>
      <c r="F646" s="160"/>
      <c r="G646" s="511"/>
      <c r="H646" s="160"/>
      <c r="I646" s="160"/>
      <c r="J646" s="160"/>
    </row>
    <row r="647" spans="1:10" x14ac:dyDescent="0.2">
      <c r="A647" s="160"/>
      <c r="B647" s="160"/>
      <c r="C647" s="511"/>
      <c r="D647" s="160"/>
      <c r="E647" s="511"/>
      <c r="F647" s="160"/>
      <c r="G647" s="511"/>
      <c r="H647" s="160"/>
      <c r="I647" s="160"/>
      <c r="J647" s="160"/>
    </row>
    <row r="648" spans="1:10" x14ac:dyDescent="0.2">
      <c r="A648" s="160"/>
      <c r="B648" s="160"/>
      <c r="C648" s="511"/>
      <c r="D648" s="160"/>
      <c r="E648" s="511"/>
      <c r="F648" s="160"/>
      <c r="G648" s="511"/>
      <c r="H648" s="160"/>
      <c r="I648" s="160"/>
      <c r="J648" s="160"/>
    </row>
    <row r="649" spans="1:10" x14ac:dyDescent="0.2">
      <c r="A649" s="160"/>
      <c r="B649" s="160"/>
      <c r="C649" s="511"/>
      <c r="D649" s="160"/>
      <c r="E649" s="511"/>
      <c r="F649" s="160"/>
      <c r="G649" s="511"/>
      <c r="H649" s="160"/>
      <c r="I649" s="160"/>
      <c r="J649" s="160"/>
    </row>
    <row r="650" spans="1:10" x14ac:dyDescent="0.2">
      <c r="A650" s="160"/>
      <c r="B650" s="160"/>
      <c r="C650" s="511"/>
      <c r="D650" s="160"/>
      <c r="E650" s="511"/>
      <c r="F650" s="160"/>
      <c r="G650" s="511"/>
      <c r="H650" s="160"/>
      <c r="I650" s="160"/>
      <c r="J650" s="160"/>
    </row>
    <row r="651" spans="1:10" x14ac:dyDescent="0.2">
      <c r="A651" s="160"/>
      <c r="B651" s="160"/>
      <c r="C651" s="511"/>
      <c r="D651" s="160"/>
      <c r="E651" s="511"/>
      <c r="F651" s="160"/>
      <c r="G651" s="511"/>
      <c r="H651" s="160"/>
      <c r="I651" s="160"/>
      <c r="J651" s="160"/>
    </row>
    <row r="652" spans="1:10" x14ac:dyDescent="0.2">
      <c r="A652" s="160"/>
      <c r="B652" s="160"/>
      <c r="C652" s="511"/>
      <c r="D652" s="160"/>
      <c r="E652" s="511"/>
      <c r="F652" s="160"/>
      <c r="G652" s="511"/>
      <c r="H652" s="160"/>
      <c r="I652" s="160"/>
      <c r="J652" s="160"/>
    </row>
    <row r="653" spans="1:10" x14ac:dyDescent="0.2">
      <c r="A653" s="160"/>
      <c r="B653" s="160"/>
      <c r="C653" s="511"/>
      <c r="D653" s="160"/>
      <c r="E653" s="511"/>
      <c r="F653" s="160"/>
      <c r="G653" s="511"/>
      <c r="H653" s="160"/>
      <c r="I653" s="160"/>
      <c r="J653" s="160"/>
    </row>
    <row r="654" spans="1:10" x14ac:dyDescent="0.2">
      <c r="A654" s="160"/>
      <c r="B654" s="160"/>
      <c r="C654" s="511"/>
      <c r="D654" s="160"/>
      <c r="E654" s="511"/>
      <c r="F654" s="160"/>
      <c r="G654" s="511"/>
      <c r="H654" s="160"/>
      <c r="I654" s="160"/>
      <c r="J654" s="160"/>
    </row>
    <row r="655" spans="1:10" x14ac:dyDescent="0.2">
      <c r="A655" s="160"/>
      <c r="B655" s="160"/>
      <c r="C655" s="511"/>
      <c r="D655" s="160"/>
      <c r="E655" s="511"/>
      <c r="F655" s="160"/>
      <c r="G655" s="511"/>
      <c r="H655" s="160"/>
      <c r="I655" s="160"/>
      <c r="J655" s="160"/>
    </row>
    <row r="656" spans="1:10" x14ac:dyDescent="0.2">
      <c r="A656" s="160"/>
      <c r="B656" s="160"/>
      <c r="C656" s="511"/>
      <c r="D656" s="160"/>
      <c r="E656" s="511"/>
      <c r="F656" s="160"/>
      <c r="G656" s="511"/>
      <c r="H656" s="160"/>
      <c r="I656" s="160"/>
      <c r="J656" s="160"/>
    </row>
    <row r="657" spans="1:10" x14ac:dyDescent="0.2">
      <c r="A657" s="160"/>
      <c r="B657" s="160"/>
      <c r="C657" s="511"/>
      <c r="D657" s="160"/>
      <c r="E657" s="511"/>
      <c r="F657" s="160"/>
      <c r="G657" s="511"/>
      <c r="H657" s="160"/>
      <c r="I657" s="160"/>
      <c r="J657" s="160"/>
    </row>
    <row r="658" spans="1:10" x14ac:dyDescent="0.2">
      <c r="A658" s="160"/>
      <c r="B658" s="160"/>
      <c r="C658" s="511"/>
      <c r="D658" s="160"/>
      <c r="E658" s="511"/>
      <c r="F658" s="160"/>
      <c r="G658" s="511"/>
      <c r="H658" s="160"/>
      <c r="I658" s="160"/>
      <c r="J658" s="160"/>
    </row>
    <row r="659" spans="1:10" x14ac:dyDescent="0.2">
      <c r="A659" s="160"/>
      <c r="B659" s="160"/>
      <c r="C659" s="511"/>
      <c r="D659" s="160"/>
      <c r="E659" s="511"/>
      <c r="F659" s="160"/>
      <c r="G659" s="511"/>
      <c r="H659" s="160"/>
      <c r="I659" s="160"/>
      <c r="J659" s="160"/>
    </row>
    <row r="660" spans="1:10" x14ac:dyDescent="0.2">
      <c r="A660" s="160"/>
      <c r="B660" s="160"/>
      <c r="C660" s="511"/>
      <c r="D660" s="160"/>
      <c r="E660" s="511"/>
      <c r="F660" s="160"/>
      <c r="G660" s="511"/>
      <c r="H660" s="160"/>
      <c r="I660" s="160"/>
      <c r="J660" s="160"/>
    </row>
    <row r="661" spans="1:10" x14ac:dyDescent="0.2">
      <c r="A661" s="160"/>
      <c r="B661" s="160"/>
      <c r="C661" s="511"/>
      <c r="D661" s="160"/>
      <c r="E661" s="511"/>
      <c r="F661" s="160"/>
      <c r="G661" s="511"/>
      <c r="H661" s="160"/>
      <c r="I661" s="160"/>
      <c r="J661" s="160"/>
    </row>
    <row r="662" spans="1:10" x14ac:dyDescent="0.2">
      <c r="A662" s="160"/>
      <c r="B662" s="160"/>
      <c r="C662" s="511"/>
      <c r="D662" s="160"/>
      <c r="E662" s="511"/>
      <c r="F662" s="160"/>
      <c r="G662" s="511"/>
      <c r="H662" s="160"/>
      <c r="I662" s="160"/>
      <c r="J662" s="160"/>
    </row>
    <row r="663" spans="1:10" x14ac:dyDescent="0.2">
      <c r="A663" s="160"/>
      <c r="B663" s="160"/>
      <c r="C663" s="511"/>
      <c r="D663" s="160"/>
      <c r="E663" s="511"/>
      <c r="F663" s="160"/>
      <c r="G663" s="511"/>
      <c r="H663" s="160"/>
      <c r="I663" s="160"/>
      <c r="J663" s="160"/>
    </row>
    <row r="664" spans="1:10" x14ac:dyDescent="0.2">
      <c r="A664" s="160"/>
      <c r="B664" s="160"/>
      <c r="C664" s="511"/>
      <c r="D664" s="160"/>
      <c r="E664" s="511"/>
      <c r="F664" s="160"/>
      <c r="G664" s="511"/>
      <c r="H664" s="160"/>
      <c r="I664" s="160"/>
      <c r="J664" s="160"/>
    </row>
    <row r="665" spans="1:10" x14ac:dyDescent="0.2">
      <c r="A665" s="160"/>
      <c r="B665" s="160"/>
      <c r="C665" s="511"/>
      <c r="D665" s="160"/>
      <c r="E665" s="511"/>
      <c r="F665" s="160"/>
      <c r="G665" s="511"/>
      <c r="H665" s="160"/>
      <c r="I665" s="160"/>
      <c r="J665" s="160"/>
    </row>
    <row r="666" spans="1:10" x14ac:dyDescent="0.2">
      <c r="A666" s="160"/>
      <c r="B666" s="160"/>
      <c r="C666" s="511"/>
      <c r="D666" s="160"/>
      <c r="E666" s="511"/>
      <c r="F666" s="160"/>
      <c r="G666" s="511"/>
      <c r="H666" s="160"/>
      <c r="I666" s="160"/>
      <c r="J666" s="160"/>
    </row>
    <row r="667" spans="1:10" x14ac:dyDescent="0.2">
      <c r="A667" s="160"/>
      <c r="B667" s="160"/>
      <c r="C667" s="511"/>
      <c r="D667" s="160"/>
      <c r="E667" s="511"/>
      <c r="F667" s="160"/>
      <c r="G667" s="511"/>
      <c r="H667" s="160"/>
      <c r="I667" s="160"/>
      <c r="J667" s="160"/>
    </row>
    <row r="668" spans="1:10" x14ac:dyDescent="0.2">
      <c r="A668" s="160"/>
      <c r="B668" s="160"/>
      <c r="C668" s="511"/>
      <c r="D668" s="160"/>
      <c r="E668" s="511"/>
      <c r="F668" s="160"/>
      <c r="G668" s="511"/>
      <c r="H668" s="160"/>
      <c r="I668" s="160"/>
      <c r="J668" s="160"/>
    </row>
    <row r="669" spans="1:10" x14ac:dyDescent="0.2">
      <c r="A669" s="160"/>
      <c r="B669" s="160"/>
      <c r="C669" s="511"/>
      <c r="D669" s="160"/>
      <c r="E669" s="511"/>
      <c r="F669" s="160"/>
      <c r="G669" s="511"/>
      <c r="H669" s="160"/>
      <c r="I669" s="160"/>
      <c r="J669" s="160"/>
    </row>
    <row r="670" spans="1:10" x14ac:dyDescent="0.2">
      <c r="A670" s="160"/>
      <c r="B670" s="160"/>
      <c r="C670" s="511"/>
      <c r="D670" s="160"/>
      <c r="E670" s="511"/>
      <c r="F670" s="160"/>
      <c r="G670" s="511"/>
      <c r="H670" s="160"/>
      <c r="I670" s="160"/>
      <c r="J670" s="160"/>
    </row>
    <row r="671" spans="1:10" x14ac:dyDescent="0.2">
      <c r="A671" s="160"/>
      <c r="B671" s="160"/>
      <c r="C671" s="511"/>
      <c r="D671" s="160"/>
      <c r="E671" s="511"/>
      <c r="F671" s="160"/>
      <c r="G671" s="511"/>
      <c r="H671" s="160"/>
      <c r="I671" s="160"/>
      <c r="J671" s="160"/>
    </row>
    <row r="672" spans="1:10" x14ac:dyDescent="0.2">
      <c r="A672" s="160"/>
      <c r="B672" s="160"/>
      <c r="C672" s="511"/>
      <c r="D672" s="160"/>
      <c r="E672" s="511"/>
      <c r="F672" s="160"/>
      <c r="G672" s="511"/>
      <c r="H672" s="160"/>
      <c r="I672" s="160"/>
      <c r="J672" s="160"/>
    </row>
    <row r="673" spans="1:10" x14ac:dyDescent="0.2">
      <c r="A673" s="160"/>
      <c r="B673" s="160"/>
      <c r="C673" s="511"/>
      <c r="D673" s="160"/>
      <c r="E673" s="511"/>
      <c r="F673" s="160"/>
      <c r="G673" s="511"/>
      <c r="H673" s="160"/>
      <c r="I673" s="160"/>
      <c r="J673" s="160"/>
    </row>
    <row r="674" spans="1:10" x14ac:dyDescent="0.2">
      <c r="A674" s="160"/>
      <c r="B674" s="160"/>
      <c r="C674" s="511"/>
      <c r="D674" s="160"/>
      <c r="E674" s="511"/>
      <c r="F674" s="160"/>
      <c r="G674" s="511"/>
      <c r="H674" s="160"/>
      <c r="I674" s="160"/>
      <c r="J674" s="160"/>
    </row>
    <row r="675" spans="1:10" x14ac:dyDescent="0.2">
      <c r="A675" s="160"/>
      <c r="B675" s="160"/>
      <c r="C675" s="511"/>
      <c r="D675" s="160"/>
      <c r="E675" s="511"/>
      <c r="F675" s="160"/>
      <c r="G675" s="511"/>
      <c r="H675" s="160"/>
      <c r="I675" s="160"/>
      <c r="J675" s="160"/>
    </row>
    <row r="676" spans="1:10" x14ac:dyDescent="0.2">
      <c r="A676" s="160"/>
      <c r="B676" s="160"/>
      <c r="C676" s="511"/>
      <c r="D676" s="160"/>
      <c r="E676" s="511"/>
      <c r="F676" s="160"/>
      <c r="G676" s="511"/>
      <c r="H676" s="160"/>
      <c r="I676" s="160"/>
      <c r="J676" s="160"/>
    </row>
    <row r="677" spans="1:10" x14ac:dyDescent="0.2">
      <c r="A677" s="160"/>
      <c r="B677" s="160"/>
      <c r="C677" s="511"/>
      <c r="D677" s="160"/>
      <c r="E677" s="511"/>
      <c r="F677" s="160"/>
      <c r="G677" s="511"/>
      <c r="H677" s="160"/>
      <c r="I677" s="160"/>
      <c r="J677" s="160"/>
    </row>
    <row r="678" spans="1:10" x14ac:dyDescent="0.2">
      <c r="A678" s="160"/>
      <c r="B678" s="160"/>
      <c r="C678" s="511"/>
      <c r="D678" s="160"/>
      <c r="E678" s="511"/>
      <c r="F678" s="160"/>
      <c r="G678" s="511"/>
      <c r="H678" s="160"/>
      <c r="I678" s="160"/>
      <c r="J678" s="160"/>
    </row>
    <row r="679" spans="1:10" x14ac:dyDescent="0.2">
      <c r="A679" s="160"/>
      <c r="B679" s="160"/>
      <c r="C679" s="511"/>
      <c r="D679" s="160"/>
      <c r="E679" s="511"/>
      <c r="F679" s="160"/>
      <c r="G679" s="511"/>
      <c r="H679" s="160"/>
      <c r="I679" s="160"/>
      <c r="J679" s="160"/>
    </row>
    <row r="680" spans="1:10" x14ac:dyDescent="0.2">
      <c r="A680" s="160"/>
      <c r="B680" s="160"/>
      <c r="C680" s="511"/>
      <c r="D680" s="160"/>
      <c r="E680" s="511"/>
      <c r="F680" s="160"/>
      <c r="G680" s="511"/>
      <c r="H680" s="160"/>
      <c r="I680" s="160"/>
      <c r="J680" s="160"/>
    </row>
    <row r="681" spans="1:10" x14ac:dyDescent="0.2">
      <c r="A681" s="160"/>
      <c r="B681" s="160"/>
      <c r="C681" s="511"/>
      <c r="D681" s="160"/>
      <c r="E681" s="511"/>
      <c r="F681" s="160"/>
      <c r="G681" s="511"/>
      <c r="H681" s="160"/>
      <c r="I681" s="160"/>
      <c r="J681" s="160"/>
    </row>
    <row r="682" spans="1:10" x14ac:dyDescent="0.2">
      <c r="A682" s="160"/>
      <c r="B682" s="160"/>
      <c r="C682" s="511"/>
      <c r="D682" s="160"/>
      <c r="E682" s="511"/>
      <c r="F682" s="160"/>
      <c r="G682" s="511"/>
      <c r="H682" s="160"/>
      <c r="I682" s="160"/>
      <c r="J682" s="160"/>
    </row>
    <row r="683" spans="1:10" x14ac:dyDescent="0.2">
      <c r="A683" s="160"/>
      <c r="B683" s="160"/>
      <c r="C683" s="511"/>
      <c r="D683" s="160"/>
      <c r="E683" s="511"/>
      <c r="F683" s="160"/>
      <c r="G683" s="511"/>
      <c r="H683" s="160"/>
      <c r="I683" s="160"/>
      <c r="J683" s="160"/>
    </row>
    <row r="684" spans="1:10" x14ac:dyDescent="0.2">
      <c r="A684" s="160"/>
      <c r="B684" s="160"/>
      <c r="C684" s="511"/>
      <c r="D684" s="160"/>
      <c r="E684" s="511"/>
      <c r="F684" s="160"/>
      <c r="G684" s="511"/>
      <c r="H684" s="160"/>
      <c r="I684" s="160"/>
      <c r="J684" s="160"/>
    </row>
    <row r="685" spans="1:10" x14ac:dyDescent="0.2">
      <c r="A685" s="160"/>
      <c r="B685" s="160"/>
      <c r="C685" s="511"/>
      <c r="D685" s="160"/>
      <c r="E685" s="511"/>
      <c r="F685" s="160"/>
      <c r="G685" s="511"/>
      <c r="H685" s="160"/>
      <c r="I685" s="160"/>
      <c r="J685" s="160"/>
    </row>
    <row r="686" spans="1:10" x14ac:dyDescent="0.2">
      <c r="A686" s="160"/>
      <c r="B686" s="160"/>
      <c r="C686" s="511"/>
      <c r="D686" s="160"/>
      <c r="E686" s="511"/>
      <c r="F686" s="160"/>
      <c r="G686" s="511"/>
      <c r="H686" s="160"/>
      <c r="I686" s="160"/>
      <c r="J686" s="160"/>
    </row>
    <row r="687" spans="1:10" x14ac:dyDescent="0.2">
      <c r="A687" s="160"/>
      <c r="B687" s="160"/>
      <c r="C687" s="511"/>
      <c r="D687" s="160"/>
      <c r="E687" s="511"/>
      <c r="F687" s="160"/>
      <c r="G687" s="511"/>
      <c r="H687" s="160"/>
      <c r="I687" s="160"/>
      <c r="J687" s="160"/>
    </row>
    <row r="688" spans="1:10" x14ac:dyDescent="0.2">
      <c r="A688" s="160"/>
      <c r="B688" s="160"/>
      <c r="C688" s="511"/>
      <c r="D688" s="160"/>
      <c r="E688" s="511"/>
      <c r="F688" s="160"/>
      <c r="G688" s="511"/>
      <c r="H688" s="160"/>
      <c r="I688" s="160"/>
      <c r="J688" s="160"/>
    </row>
    <row r="689" spans="1:10" x14ac:dyDescent="0.2">
      <c r="A689" s="160"/>
      <c r="B689" s="160"/>
      <c r="C689" s="511"/>
      <c r="D689" s="160"/>
      <c r="E689" s="511"/>
      <c r="F689" s="160"/>
      <c r="G689" s="511"/>
      <c r="H689" s="160"/>
      <c r="I689" s="160"/>
      <c r="J689" s="160"/>
    </row>
    <row r="690" spans="1:10" x14ac:dyDescent="0.2">
      <c r="A690" s="160"/>
      <c r="B690" s="160"/>
      <c r="C690" s="511"/>
      <c r="D690" s="160"/>
      <c r="E690" s="511"/>
      <c r="F690" s="160"/>
      <c r="G690" s="511"/>
      <c r="H690" s="160"/>
      <c r="I690" s="160"/>
      <c r="J690" s="160"/>
    </row>
    <row r="691" spans="1:10" x14ac:dyDescent="0.2">
      <c r="A691" s="160"/>
      <c r="B691" s="160"/>
      <c r="C691" s="511"/>
      <c r="D691" s="160"/>
      <c r="E691" s="511"/>
      <c r="F691" s="160"/>
      <c r="G691" s="511"/>
      <c r="H691" s="160"/>
      <c r="I691" s="160"/>
      <c r="J691" s="160"/>
    </row>
    <row r="692" spans="1:10" x14ac:dyDescent="0.2">
      <c r="A692" s="160"/>
      <c r="B692" s="160"/>
      <c r="C692" s="511"/>
      <c r="D692" s="160"/>
      <c r="E692" s="511"/>
      <c r="F692" s="160"/>
      <c r="G692" s="511"/>
      <c r="H692" s="160"/>
      <c r="I692" s="160"/>
      <c r="J692" s="160"/>
    </row>
    <row r="693" spans="1:10" x14ac:dyDescent="0.2">
      <c r="A693" s="160"/>
      <c r="B693" s="160"/>
      <c r="C693" s="511"/>
      <c r="D693" s="160"/>
      <c r="E693" s="511"/>
      <c r="F693" s="160"/>
      <c r="G693" s="511"/>
      <c r="H693" s="160"/>
      <c r="I693" s="160"/>
      <c r="J693" s="160"/>
    </row>
    <row r="694" spans="1:10" x14ac:dyDescent="0.2">
      <c r="A694" s="160"/>
      <c r="B694" s="160"/>
      <c r="C694" s="511"/>
      <c r="D694" s="160"/>
      <c r="E694" s="511"/>
      <c r="F694" s="160"/>
      <c r="G694" s="511"/>
      <c r="H694" s="160"/>
      <c r="I694" s="160"/>
      <c r="J694" s="160"/>
    </row>
    <row r="695" spans="1:10" x14ac:dyDescent="0.2">
      <c r="A695" s="160"/>
      <c r="B695" s="160"/>
      <c r="C695" s="511"/>
      <c r="D695" s="160"/>
      <c r="E695" s="511"/>
      <c r="F695" s="160"/>
      <c r="G695" s="511"/>
      <c r="H695" s="160"/>
      <c r="I695" s="160"/>
      <c r="J695" s="160"/>
    </row>
    <row r="696" spans="1:10" x14ac:dyDescent="0.2">
      <c r="A696" s="160"/>
      <c r="B696" s="160"/>
      <c r="C696" s="511"/>
      <c r="D696" s="160"/>
      <c r="E696" s="511"/>
      <c r="F696" s="160"/>
      <c r="G696" s="511"/>
      <c r="H696" s="160"/>
      <c r="I696" s="160"/>
      <c r="J696" s="160"/>
    </row>
    <row r="697" spans="1:10" x14ac:dyDescent="0.2">
      <c r="A697" s="160"/>
      <c r="B697" s="160"/>
      <c r="C697" s="511"/>
      <c r="D697" s="160"/>
      <c r="E697" s="511"/>
      <c r="F697" s="160"/>
      <c r="G697" s="511"/>
      <c r="H697" s="160"/>
      <c r="I697" s="160"/>
      <c r="J697" s="160"/>
    </row>
    <row r="698" spans="1:10" x14ac:dyDescent="0.2">
      <c r="A698" s="160"/>
      <c r="B698" s="160"/>
      <c r="C698" s="511"/>
      <c r="D698" s="160"/>
      <c r="E698" s="511"/>
      <c r="F698" s="160"/>
      <c r="G698" s="511"/>
      <c r="H698" s="160"/>
      <c r="I698" s="160"/>
      <c r="J698" s="160"/>
    </row>
    <row r="699" spans="1:10" x14ac:dyDescent="0.2">
      <c r="A699" s="160"/>
      <c r="B699" s="160"/>
      <c r="C699" s="511"/>
      <c r="D699" s="160"/>
      <c r="E699" s="511"/>
      <c r="F699" s="160"/>
      <c r="G699" s="511"/>
      <c r="H699" s="160"/>
      <c r="I699" s="160"/>
      <c r="J699" s="160"/>
    </row>
    <row r="700" spans="1:10" x14ac:dyDescent="0.2">
      <c r="A700" s="160"/>
      <c r="B700" s="160"/>
      <c r="C700" s="511"/>
      <c r="D700" s="160"/>
      <c r="E700" s="511"/>
      <c r="F700" s="160"/>
      <c r="G700" s="511"/>
      <c r="H700" s="160"/>
      <c r="I700" s="160"/>
      <c r="J700" s="160"/>
    </row>
    <row r="701" spans="1:10" x14ac:dyDescent="0.2">
      <c r="A701" s="160"/>
      <c r="B701" s="160"/>
      <c r="C701" s="511"/>
      <c r="D701" s="160"/>
      <c r="E701" s="511"/>
      <c r="F701" s="160"/>
      <c r="G701" s="511"/>
      <c r="H701" s="160"/>
      <c r="I701" s="160"/>
      <c r="J701" s="160"/>
    </row>
    <row r="702" spans="1:10" x14ac:dyDescent="0.2">
      <c r="A702" s="160"/>
      <c r="B702" s="160"/>
      <c r="C702" s="511"/>
      <c r="D702" s="160"/>
      <c r="E702" s="511"/>
      <c r="F702" s="160"/>
      <c r="G702" s="511"/>
      <c r="H702" s="160"/>
      <c r="I702" s="160"/>
      <c r="J702" s="160"/>
    </row>
    <row r="703" spans="1:10" x14ac:dyDescent="0.2">
      <c r="A703" s="160"/>
      <c r="B703" s="160"/>
      <c r="C703" s="511"/>
      <c r="D703" s="160"/>
      <c r="E703" s="511"/>
      <c r="F703" s="160"/>
      <c r="G703" s="511"/>
      <c r="H703" s="160"/>
      <c r="I703" s="160"/>
      <c r="J703" s="160"/>
    </row>
    <row r="704" spans="1:10" x14ac:dyDescent="0.2">
      <c r="A704" s="160"/>
      <c r="B704" s="160"/>
      <c r="C704" s="511"/>
      <c r="D704" s="160"/>
      <c r="E704" s="511"/>
      <c r="F704" s="160"/>
      <c r="G704" s="511"/>
      <c r="H704" s="160"/>
      <c r="I704" s="160"/>
      <c r="J704" s="160"/>
    </row>
    <row r="705" spans="1:10" x14ac:dyDescent="0.2">
      <c r="A705" s="160"/>
      <c r="B705" s="160"/>
      <c r="C705" s="511"/>
      <c r="D705" s="160"/>
      <c r="E705" s="511"/>
      <c r="F705" s="160"/>
      <c r="G705" s="511"/>
      <c r="H705" s="160"/>
      <c r="I705" s="160"/>
      <c r="J705" s="160"/>
    </row>
    <row r="706" spans="1:10" x14ac:dyDescent="0.2">
      <c r="A706" s="160"/>
      <c r="B706" s="160"/>
      <c r="C706" s="511"/>
      <c r="D706" s="160"/>
      <c r="E706" s="511"/>
      <c r="F706" s="160"/>
      <c r="G706" s="511"/>
      <c r="H706" s="160"/>
      <c r="I706" s="160"/>
      <c r="J706" s="160"/>
    </row>
    <row r="707" spans="1:10" x14ac:dyDescent="0.2">
      <c r="A707" s="160"/>
      <c r="B707" s="160"/>
      <c r="C707" s="511"/>
      <c r="D707" s="160"/>
      <c r="E707" s="511"/>
      <c r="F707" s="160"/>
      <c r="G707" s="511"/>
      <c r="H707" s="160"/>
      <c r="I707" s="160"/>
      <c r="J707" s="160"/>
    </row>
    <row r="708" spans="1:10" x14ac:dyDescent="0.2">
      <c r="A708" s="160"/>
      <c r="B708" s="160"/>
      <c r="C708" s="511"/>
      <c r="D708" s="160"/>
      <c r="E708" s="511"/>
      <c r="F708" s="160"/>
      <c r="G708" s="511"/>
      <c r="H708" s="160"/>
      <c r="I708" s="160"/>
      <c r="J708" s="160"/>
    </row>
    <row r="709" spans="1:10" x14ac:dyDescent="0.2">
      <c r="A709" s="160"/>
      <c r="B709" s="160"/>
      <c r="C709" s="511"/>
      <c r="D709" s="160"/>
      <c r="E709" s="511"/>
      <c r="F709" s="160"/>
      <c r="G709" s="511"/>
      <c r="H709" s="160"/>
      <c r="I709" s="160"/>
      <c r="J709" s="160"/>
    </row>
    <row r="710" spans="1:10" x14ac:dyDescent="0.2">
      <c r="A710" s="160"/>
      <c r="B710" s="160"/>
      <c r="C710" s="511"/>
      <c r="D710" s="160"/>
      <c r="E710" s="511"/>
      <c r="F710" s="160"/>
      <c r="G710" s="511"/>
      <c r="H710" s="160"/>
      <c r="I710" s="160"/>
      <c r="J710" s="160"/>
    </row>
    <row r="711" spans="1:10" x14ac:dyDescent="0.2">
      <c r="A711" s="160"/>
      <c r="B711" s="160"/>
      <c r="C711" s="511"/>
      <c r="D711" s="160"/>
      <c r="E711" s="511"/>
      <c r="F711" s="160"/>
      <c r="G711" s="511"/>
      <c r="H711" s="160"/>
      <c r="I711" s="160"/>
      <c r="J711" s="160"/>
    </row>
    <row r="712" spans="1:10" x14ac:dyDescent="0.2">
      <c r="A712" s="160"/>
      <c r="B712" s="160"/>
      <c r="C712" s="511"/>
      <c r="D712" s="160"/>
      <c r="E712" s="511"/>
      <c r="F712" s="160"/>
      <c r="G712" s="511"/>
      <c r="H712" s="160"/>
      <c r="I712" s="160"/>
      <c r="J712" s="160"/>
    </row>
    <row r="713" spans="1:10" x14ac:dyDescent="0.2">
      <c r="A713" s="160"/>
      <c r="B713" s="160"/>
      <c r="C713" s="511"/>
      <c r="D713" s="160"/>
      <c r="E713" s="511"/>
      <c r="F713" s="160"/>
      <c r="G713" s="511"/>
      <c r="H713" s="160"/>
      <c r="I713" s="160"/>
      <c r="J713" s="160"/>
    </row>
    <row r="714" spans="1:10" x14ac:dyDescent="0.2">
      <c r="A714" s="160"/>
      <c r="B714" s="160"/>
      <c r="C714" s="511"/>
      <c r="D714" s="160"/>
      <c r="E714" s="511"/>
      <c r="F714" s="160"/>
      <c r="G714" s="511"/>
      <c r="H714" s="160"/>
      <c r="I714" s="160"/>
      <c r="J714" s="160"/>
    </row>
    <row r="715" spans="1:10" x14ac:dyDescent="0.2">
      <c r="A715" s="160"/>
      <c r="B715" s="160"/>
      <c r="C715" s="511"/>
      <c r="D715" s="160"/>
      <c r="E715" s="511"/>
      <c r="F715" s="160"/>
      <c r="G715" s="511"/>
      <c r="H715" s="160"/>
      <c r="I715" s="160"/>
      <c r="J715" s="160"/>
    </row>
    <row r="716" spans="1:10" x14ac:dyDescent="0.2">
      <c r="A716" s="160"/>
      <c r="B716" s="160"/>
      <c r="C716" s="511"/>
      <c r="D716" s="160"/>
      <c r="E716" s="511"/>
      <c r="F716" s="160"/>
      <c r="G716" s="511"/>
      <c r="H716" s="160"/>
      <c r="I716" s="160"/>
      <c r="J716" s="160"/>
    </row>
    <row r="717" spans="1:10" x14ac:dyDescent="0.2">
      <c r="A717" s="160"/>
      <c r="B717" s="160"/>
      <c r="C717" s="511"/>
      <c r="D717" s="160"/>
      <c r="E717" s="511"/>
      <c r="F717" s="160"/>
      <c r="G717" s="511"/>
      <c r="H717" s="160"/>
      <c r="I717" s="160"/>
      <c r="J717" s="160"/>
    </row>
    <row r="718" spans="1:10" x14ac:dyDescent="0.2">
      <c r="A718" s="160"/>
      <c r="B718" s="160"/>
      <c r="C718" s="511"/>
      <c r="D718" s="160"/>
      <c r="E718" s="511"/>
      <c r="F718" s="160"/>
      <c r="G718" s="511"/>
      <c r="H718" s="160"/>
      <c r="I718" s="160"/>
      <c r="J718" s="160"/>
    </row>
    <row r="719" spans="1:10" x14ac:dyDescent="0.2">
      <c r="A719" s="160"/>
      <c r="B719" s="160"/>
      <c r="C719" s="511"/>
      <c r="D719" s="160"/>
      <c r="E719" s="511"/>
      <c r="F719" s="160"/>
      <c r="G719" s="511"/>
      <c r="H719" s="160"/>
      <c r="I719" s="160"/>
      <c r="J719" s="160"/>
    </row>
    <row r="720" spans="1:10" x14ac:dyDescent="0.2">
      <c r="A720" s="160"/>
      <c r="B720" s="160"/>
      <c r="C720" s="511"/>
      <c r="D720" s="160"/>
      <c r="E720" s="511"/>
      <c r="F720" s="160"/>
      <c r="G720" s="511"/>
      <c r="H720" s="160"/>
      <c r="I720" s="160"/>
      <c r="J720" s="160"/>
    </row>
    <row r="721" spans="1:10" x14ac:dyDescent="0.2">
      <c r="A721" s="160"/>
      <c r="B721" s="160"/>
      <c r="C721" s="511"/>
      <c r="D721" s="160"/>
      <c r="E721" s="511"/>
      <c r="F721" s="160"/>
      <c r="G721" s="511"/>
      <c r="H721" s="160"/>
      <c r="I721" s="160"/>
      <c r="J721" s="160"/>
    </row>
    <row r="722" spans="1:10" x14ac:dyDescent="0.2">
      <c r="A722" s="160"/>
      <c r="B722" s="160"/>
      <c r="C722" s="511"/>
      <c r="D722" s="160"/>
      <c r="E722" s="511"/>
      <c r="F722" s="160"/>
      <c r="G722" s="511"/>
      <c r="H722" s="160"/>
      <c r="I722" s="160"/>
      <c r="J722" s="160"/>
    </row>
    <row r="723" spans="1:10" x14ac:dyDescent="0.2">
      <c r="A723" s="160"/>
      <c r="B723" s="160"/>
      <c r="C723" s="511"/>
      <c r="D723" s="160"/>
      <c r="E723" s="511"/>
      <c r="F723" s="160"/>
      <c r="G723" s="511"/>
      <c r="H723" s="160"/>
      <c r="I723" s="160"/>
      <c r="J723" s="160"/>
    </row>
    <row r="724" spans="1:10" x14ac:dyDescent="0.2">
      <c r="A724" s="160"/>
      <c r="B724" s="160"/>
      <c r="C724" s="511"/>
      <c r="D724" s="160"/>
      <c r="E724" s="511"/>
      <c r="F724" s="160"/>
      <c r="G724" s="511"/>
      <c r="H724" s="160"/>
      <c r="I724" s="160"/>
      <c r="J724" s="160"/>
    </row>
    <row r="725" spans="1:10" x14ac:dyDescent="0.2">
      <c r="A725" s="160"/>
      <c r="B725" s="160"/>
      <c r="C725" s="511"/>
      <c r="D725" s="160"/>
      <c r="E725" s="511"/>
      <c r="F725" s="160"/>
      <c r="G725" s="511"/>
      <c r="H725" s="160"/>
      <c r="I725" s="160"/>
      <c r="J725" s="160"/>
    </row>
    <row r="726" spans="1:10" x14ac:dyDescent="0.2">
      <c r="A726" s="160"/>
      <c r="B726" s="160"/>
      <c r="C726" s="511"/>
      <c r="D726" s="160"/>
      <c r="E726" s="511"/>
      <c r="F726" s="160"/>
      <c r="G726" s="511"/>
      <c r="H726" s="160"/>
      <c r="I726" s="160"/>
      <c r="J726" s="160"/>
    </row>
    <row r="727" spans="1:10" x14ac:dyDescent="0.2">
      <c r="A727" s="160"/>
      <c r="B727" s="160"/>
      <c r="C727" s="511"/>
      <c r="D727" s="160"/>
      <c r="E727" s="511"/>
      <c r="F727" s="160"/>
      <c r="G727" s="511"/>
      <c r="H727" s="160"/>
      <c r="I727" s="160"/>
      <c r="J727" s="160"/>
    </row>
    <row r="728" spans="1:10" x14ac:dyDescent="0.2">
      <c r="A728" s="160"/>
      <c r="B728" s="160"/>
      <c r="C728" s="511"/>
      <c r="D728" s="160"/>
      <c r="E728" s="511"/>
      <c r="F728" s="160"/>
      <c r="G728" s="511"/>
      <c r="H728" s="160"/>
      <c r="I728" s="160"/>
      <c r="J728" s="160"/>
    </row>
    <row r="729" spans="1:10" x14ac:dyDescent="0.2">
      <c r="A729" s="160"/>
      <c r="B729" s="160"/>
      <c r="C729" s="511"/>
      <c r="D729" s="160"/>
      <c r="E729" s="511"/>
      <c r="F729" s="160"/>
      <c r="G729" s="511"/>
      <c r="H729" s="160"/>
      <c r="I729" s="160"/>
      <c r="J729" s="160"/>
    </row>
    <row r="730" spans="1:10" x14ac:dyDescent="0.2">
      <c r="A730" s="160"/>
      <c r="B730" s="160"/>
      <c r="C730" s="511"/>
      <c r="D730" s="160"/>
      <c r="E730" s="511"/>
      <c r="F730" s="160"/>
      <c r="G730" s="511"/>
      <c r="H730" s="160"/>
      <c r="I730" s="160"/>
      <c r="J730" s="160"/>
    </row>
    <row r="731" spans="1:10" x14ac:dyDescent="0.2">
      <c r="A731" s="160"/>
      <c r="B731" s="160"/>
      <c r="C731" s="511"/>
      <c r="D731" s="160"/>
      <c r="E731" s="511"/>
      <c r="F731" s="160"/>
      <c r="G731" s="511"/>
      <c r="H731" s="160"/>
      <c r="I731" s="160"/>
      <c r="J731" s="160"/>
    </row>
    <row r="732" spans="1:10" x14ac:dyDescent="0.2">
      <c r="A732" s="160"/>
      <c r="B732" s="160"/>
      <c r="C732" s="511"/>
      <c r="D732" s="160"/>
      <c r="E732" s="511"/>
      <c r="F732" s="160"/>
      <c r="G732" s="511"/>
      <c r="H732" s="160"/>
      <c r="I732" s="160"/>
      <c r="J732" s="160"/>
    </row>
    <row r="733" spans="1:10" x14ac:dyDescent="0.2">
      <c r="A733" s="160"/>
      <c r="B733" s="160"/>
      <c r="C733" s="511"/>
      <c r="D733" s="160"/>
      <c r="E733" s="511"/>
      <c r="F733" s="160"/>
      <c r="G733" s="511"/>
      <c r="H733" s="160"/>
      <c r="I733" s="160"/>
      <c r="J733" s="160"/>
    </row>
    <row r="734" spans="1:10" x14ac:dyDescent="0.2">
      <c r="A734" s="160"/>
      <c r="B734" s="160"/>
      <c r="C734" s="511"/>
      <c r="D734" s="160"/>
      <c r="E734" s="511"/>
      <c r="F734" s="160"/>
      <c r="G734" s="511"/>
      <c r="H734" s="160"/>
      <c r="I734" s="160"/>
      <c r="J734" s="160"/>
    </row>
    <row r="735" spans="1:10" x14ac:dyDescent="0.2">
      <c r="A735" s="160"/>
      <c r="B735" s="160"/>
      <c r="C735" s="511"/>
      <c r="D735" s="160"/>
      <c r="E735" s="511"/>
      <c r="F735" s="160"/>
      <c r="G735" s="511"/>
      <c r="H735" s="160"/>
      <c r="I735" s="160"/>
      <c r="J735" s="160"/>
    </row>
    <row r="736" spans="1:10" x14ac:dyDescent="0.2">
      <c r="A736" s="160"/>
      <c r="B736" s="160"/>
      <c r="C736" s="511"/>
      <c r="D736" s="160"/>
      <c r="E736" s="511"/>
      <c r="F736" s="160"/>
      <c r="G736" s="511"/>
      <c r="H736" s="160"/>
      <c r="I736" s="160"/>
      <c r="J736" s="160"/>
    </row>
    <row r="737" spans="1:10" x14ac:dyDescent="0.2">
      <c r="A737" s="160"/>
      <c r="B737" s="160"/>
      <c r="C737" s="511"/>
      <c r="D737" s="160"/>
      <c r="E737" s="511"/>
      <c r="F737" s="160"/>
      <c r="G737" s="511"/>
      <c r="H737" s="160"/>
      <c r="I737" s="160"/>
      <c r="J737" s="160"/>
    </row>
    <row r="738" spans="1:10" x14ac:dyDescent="0.2">
      <c r="A738" s="160"/>
      <c r="B738" s="160"/>
      <c r="C738" s="511"/>
      <c r="D738" s="160"/>
      <c r="E738" s="511"/>
      <c r="F738" s="160"/>
      <c r="G738" s="511"/>
      <c r="H738" s="160"/>
      <c r="I738" s="160"/>
      <c r="J738" s="160"/>
    </row>
    <row r="739" spans="1:10" x14ac:dyDescent="0.2">
      <c r="A739" s="160"/>
      <c r="B739" s="160"/>
      <c r="C739" s="511"/>
      <c r="D739" s="160"/>
      <c r="E739" s="511"/>
      <c r="F739" s="160"/>
      <c r="G739" s="511"/>
      <c r="H739" s="160"/>
      <c r="I739" s="160"/>
      <c r="J739" s="160"/>
    </row>
    <row r="740" spans="1:10" x14ac:dyDescent="0.2">
      <c r="A740" s="160"/>
      <c r="B740" s="160"/>
      <c r="C740" s="511"/>
      <c r="D740" s="160"/>
      <c r="E740" s="511"/>
      <c r="F740" s="160"/>
      <c r="G740" s="511"/>
      <c r="H740" s="160"/>
      <c r="I740" s="160"/>
      <c r="J740" s="160"/>
    </row>
    <row r="741" spans="1:10" x14ac:dyDescent="0.2">
      <c r="A741" s="160"/>
      <c r="B741" s="160"/>
      <c r="C741" s="511"/>
      <c r="D741" s="160"/>
      <c r="E741" s="511"/>
      <c r="F741" s="160"/>
      <c r="G741" s="511"/>
      <c r="H741" s="160"/>
      <c r="I741" s="160"/>
      <c r="J741" s="160"/>
    </row>
    <row r="742" spans="1:10" x14ac:dyDescent="0.2">
      <c r="A742" s="160"/>
      <c r="B742" s="160"/>
      <c r="C742" s="511"/>
      <c r="D742" s="160"/>
      <c r="E742" s="511"/>
      <c r="F742" s="160"/>
      <c r="G742" s="511"/>
      <c r="H742" s="160"/>
      <c r="I742" s="160"/>
      <c r="J742" s="160"/>
    </row>
    <row r="743" spans="1:10" x14ac:dyDescent="0.2">
      <c r="A743" s="160"/>
      <c r="B743" s="160"/>
      <c r="C743" s="511"/>
      <c r="D743" s="160"/>
      <c r="E743" s="511"/>
      <c r="F743" s="160"/>
      <c r="G743" s="511"/>
      <c r="H743" s="160"/>
      <c r="I743" s="160"/>
      <c r="J743" s="160"/>
    </row>
    <row r="744" spans="1:10" x14ac:dyDescent="0.2">
      <c r="A744" s="160"/>
      <c r="B744" s="160"/>
      <c r="C744" s="511"/>
      <c r="D744" s="160"/>
      <c r="E744" s="511"/>
      <c r="F744" s="160"/>
      <c r="G744" s="511"/>
      <c r="H744" s="160"/>
      <c r="I744" s="160"/>
      <c r="J744" s="160"/>
    </row>
    <row r="745" spans="1:10" x14ac:dyDescent="0.2">
      <c r="A745" s="160"/>
      <c r="B745" s="160"/>
      <c r="C745" s="511"/>
      <c r="D745" s="160"/>
      <c r="E745" s="511"/>
      <c r="F745" s="160"/>
      <c r="G745" s="511"/>
      <c r="H745" s="160"/>
      <c r="I745" s="160"/>
      <c r="J745" s="160"/>
    </row>
    <row r="746" spans="1:10" x14ac:dyDescent="0.2">
      <c r="A746" s="160"/>
      <c r="B746" s="160"/>
      <c r="C746" s="511"/>
      <c r="D746" s="160"/>
      <c r="E746" s="511"/>
      <c r="F746" s="160"/>
      <c r="G746" s="511"/>
      <c r="H746" s="160"/>
      <c r="I746" s="160"/>
      <c r="J746" s="160"/>
    </row>
    <row r="747" spans="1:10" x14ac:dyDescent="0.2">
      <c r="A747" s="160"/>
      <c r="B747" s="160"/>
      <c r="C747" s="511"/>
      <c r="D747" s="160"/>
      <c r="E747" s="511"/>
      <c r="F747" s="160"/>
      <c r="G747" s="511"/>
      <c r="H747" s="160"/>
      <c r="I747" s="160"/>
      <c r="J747" s="160"/>
    </row>
    <row r="748" spans="1:10" x14ac:dyDescent="0.2">
      <c r="A748" s="160"/>
      <c r="B748" s="160"/>
      <c r="C748" s="511"/>
      <c r="D748" s="160"/>
      <c r="E748" s="511"/>
      <c r="F748" s="160"/>
      <c r="G748" s="511"/>
      <c r="H748" s="160"/>
      <c r="I748" s="160"/>
      <c r="J748" s="160"/>
    </row>
    <row r="749" spans="1:10" x14ac:dyDescent="0.2">
      <c r="A749" s="160"/>
      <c r="B749" s="160"/>
      <c r="C749" s="511"/>
      <c r="D749" s="160"/>
      <c r="E749" s="511"/>
      <c r="F749" s="160"/>
      <c r="G749" s="511"/>
      <c r="H749" s="160"/>
      <c r="I749" s="160"/>
      <c r="J749" s="160"/>
    </row>
    <row r="750" spans="1:10" x14ac:dyDescent="0.2">
      <c r="A750" s="160"/>
      <c r="B750" s="160"/>
      <c r="C750" s="511"/>
      <c r="D750" s="160"/>
      <c r="E750" s="511"/>
      <c r="F750" s="160"/>
      <c r="G750" s="511"/>
      <c r="H750" s="160"/>
      <c r="I750" s="160"/>
      <c r="J750" s="160"/>
    </row>
    <row r="751" spans="1:10" x14ac:dyDescent="0.2">
      <c r="A751" s="160"/>
      <c r="B751" s="160"/>
      <c r="C751" s="511"/>
      <c r="D751" s="160"/>
      <c r="E751" s="511"/>
      <c r="F751" s="160"/>
      <c r="G751" s="511"/>
      <c r="H751" s="160"/>
      <c r="I751" s="160"/>
      <c r="J751" s="160"/>
    </row>
    <row r="752" spans="1:10" x14ac:dyDescent="0.2">
      <c r="A752" s="160"/>
      <c r="B752" s="160"/>
      <c r="C752" s="511"/>
      <c r="D752" s="160"/>
      <c r="E752" s="511"/>
      <c r="F752" s="160"/>
      <c r="G752" s="511"/>
      <c r="H752" s="160"/>
      <c r="I752" s="160"/>
      <c r="J752" s="160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2:R21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I27" sqref="I27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1.5703125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ht="13.5" thickBot="1" x14ac:dyDescent="0.25">
      <c r="A4" s="1"/>
    </row>
    <row r="5" spans="1:18" ht="18.75" hidden="1" thickBot="1" x14ac:dyDescent="0.3">
      <c r="A5" s="28" t="s">
        <v>0</v>
      </c>
      <c r="B5" s="29"/>
      <c r="C5" s="30" t="s">
        <v>46</v>
      </c>
      <c r="D5" s="31"/>
      <c r="E5" s="30"/>
      <c r="F5" s="32"/>
      <c r="G5" s="4"/>
      <c r="H5" s="28" t="s">
        <v>1</v>
      </c>
      <c r="I5" s="30" t="s">
        <v>33</v>
      </c>
    </row>
    <row r="6" spans="1:18" ht="13.5" thickBot="1" x14ac:dyDescent="0.25">
      <c r="B6" s="5" t="s">
        <v>56</v>
      </c>
      <c r="C6" s="6"/>
      <c r="F6" s="5"/>
      <c r="G6" s="6"/>
      <c r="K6" s="641" t="s">
        <v>22</v>
      </c>
      <c r="L6" s="642"/>
      <c r="M6" s="643"/>
    </row>
    <row r="7" spans="1:18" x14ac:dyDescent="0.2">
      <c r="A7" s="641" t="s">
        <v>2</v>
      </c>
      <c r="B7" s="643"/>
      <c r="C7" s="648" t="s">
        <v>3</v>
      </c>
      <c r="D7" s="649"/>
      <c r="E7" s="648" t="s">
        <v>4</v>
      </c>
      <c r="F7" s="649"/>
      <c r="G7" s="648" t="s">
        <v>5</v>
      </c>
      <c r="H7" s="649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35" t="s">
        <v>19</v>
      </c>
      <c r="B8" s="36" t="s">
        <v>20</v>
      </c>
      <c r="C8" s="37" t="s">
        <v>12</v>
      </c>
      <c r="D8" s="38" t="s">
        <v>7</v>
      </c>
      <c r="E8" s="39" t="s">
        <v>12</v>
      </c>
      <c r="F8" s="25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ht="15" x14ac:dyDescent="0.2">
      <c r="A9" s="75" t="s">
        <v>60</v>
      </c>
      <c r="B9" s="139">
        <v>1</v>
      </c>
      <c r="C9" s="76"/>
      <c r="D9" s="75"/>
      <c r="E9" s="76"/>
      <c r="F9" s="75"/>
      <c r="G9" s="69"/>
      <c r="H9" s="70"/>
      <c r="I9" s="70"/>
      <c r="J9" s="70" t="s">
        <v>23</v>
      </c>
      <c r="K9" s="71"/>
      <c r="L9" s="51"/>
      <c r="M9" s="51"/>
      <c r="N9" s="72"/>
      <c r="O9" s="72"/>
      <c r="P9" s="73">
        <f t="shared" ref="P9:P40" si="0">O9*G9</f>
        <v>0</v>
      </c>
      <c r="R9" s="3"/>
    </row>
    <row r="10" spans="1:18" ht="15" x14ac:dyDescent="0.2">
      <c r="A10" s="75"/>
      <c r="B10" s="139"/>
      <c r="C10" s="76"/>
      <c r="D10" s="76"/>
      <c r="E10" s="76"/>
      <c r="F10" s="202"/>
      <c r="G10" s="74">
        <f t="shared" ref="G10:H12" si="1">G9-E10+C10</f>
        <v>0</v>
      </c>
      <c r="H10" s="111">
        <f t="shared" si="1"/>
        <v>0</v>
      </c>
      <c r="I10" s="139"/>
      <c r="J10" s="164"/>
      <c r="K10" s="78"/>
      <c r="L10" s="51"/>
      <c r="M10" s="51"/>
      <c r="N10" s="72"/>
      <c r="O10" s="72"/>
      <c r="P10" s="73">
        <f t="shared" si="0"/>
        <v>0</v>
      </c>
      <c r="R10" s="3"/>
    </row>
    <row r="11" spans="1:18" s="116" customFormat="1" ht="15.75" x14ac:dyDescent="0.25">
      <c r="A11" s="204"/>
      <c r="B11" s="235"/>
      <c r="C11" s="203"/>
      <c r="D11" s="204"/>
      <c r="E11" s="203"/>
      <c r="F11" s="204"/>
      <c r="G11" s="206">
        <f t="shared" si="1"/>
        <v>0</v>
      </c>
      <c r="H11" s="358">
        <f t="shared" si="1"/>
        <v>0</v>
      </c>
      <c r="I11" s="208"/>
      <c r="J11" s="204"/>
      <c r="K11" s="359"/>
      <c r="L11" s="207"/>
      <c r="M11" s="207"/>
      <c r="N11" s="249"/>
      <c r="O11" s="249"/>
      <c r="P11" s="249">
        <f t="shared" si="0"/>
        <v>0</v>
      </c>
      <c r="R11" s="234"/>
    </row>
    <row r="12" spans="1:18" s="116" customFormat="1" ht="15" x14ac:dyDescent="0.2">
      <c r="A12" s="204"/>
      <c r="B12" s="212"/>
      <c r="C12" s="297"/>
      <c r="D12" s="212"/>
      <c r="E12" s="297"/>
      <c r="F12" s="212"/>
      <c r="G12" s="206">
        <f t="shared" si="1"/>
        <v>0</v>
      </c>
      <c r="H12" s="358">
        <f t="shared" si="1"/>
        <v>0</v>
      </c>
      <c r="I12" s="208"/>
      <c r="J12" s="204"/>
      <c r="K12" s="268"/>
      <c r="L12" s="207"/>
      <c r="M12" s="207"/>
      <c r="N12" s="249"/>
      <c r="O12" s="249"/>
      <c r="P12" s="249">
        <f t="shared" si="0"/>
        <v>0</v>
      </c>
      <c r="R12" s="234"/>
    </row>
    <row r="13" spans="1:18" s="116" customFormat="1" ht="15" x14ac:dyDescent="0.2">
      <c r="A13" s="204"/>
      <c r="B13" s="212"/>
      <c r="C13" s="203"/>
      <c r="D13" s="204"/>
      <c r="E13" s="360"/>
      <c r="F13" s="212"/>
      <c r="G13" s="206">
        <f t="shared" ref="G13:G22" si="2">G12-E13+C13</f>
        <v>0</v>
      </c>
      <c r="H13" s="358">
        <f t="shared" ref="H13:H18" si="3">H12-F13+D13</f>
        <v>0</v>
      </c>
      <c r="I13" s="215"/>
      <c r="J13" s="229"/>
      <c r="K13" s="268"/>
      <c r="L13" s="207"/>
      <c r="M13" s="207"/>
      <c r="N13" s="249"/>
      <c r="O13" s="248"/>
      <c r="P13" s="249">
        <f t="shared" si="0"/>
        <v>0</v>
      </c>
      <c r="R13" s="234"/>
    </row>
    <row r="14" spans="1:18" s="116" customFormat="1" ht="15" x14ac:dyDescent="0.2">
      <c r="A14" s="204"/>
      <c r="B14" s="204"/>
      <c r="C14" s="203"/>
      <c r="D14" s="204"/>
      <c r="E14" s="203"/>
      <c r="F14" s="204"/>
      <c r="G14" s="206">
        <f t="shared" si="2"/>
        <v>0</v>
      </c>
      <c r="H14" s="358">
        <f t="shared" si="3"/>
        <v>0</v>
      </c>
      <c r="I14" s="208"/>
      <c r="J14" s="204"/>
      <c r="K14" s="268"/>
      <c r="L14" s="207"/>
      <c r="M14" s="207"/>
      <c r="N14" s="249"/>
      <c r="O14" s="249"/>
      <c r="P14" s="249">
        <f t="shared" si="0"/>
        <v>0</v>
      </c>
      <c r="R14" s="234"/>
    </row>
    <row r="15" spans="1:18" s="116" customFormat="1" ht="15" x14ac:dyDescent="0.2">
      <c r="A15" s="204"/>
      <c r="B15" s="204"/>
      <c r="C15" s="203"/>
      <c r="D15" s="204"/>
      <c r="E15" s="203"/>
      <c r="F15" s="204"/>
      <c r="G15" s="206">
        <f t="shared" si="2"/>
        <v>0</v>
      </c>
      <c r="H15" s="358">
        <f t="shared" si="3"/>
        <v>0</v>
      </c>
      <c r="I15" s="204"/>
      <c r="J15" s="204"/>
      <c r="K15" s="207"/>
      <c r="L15" s="207"/>
      <c r="M15" s="207"/>
      <c r="N15" s="249"/>
      <c r="O15" s="249"/>
      <c r="P15" s="249">
        <f t="shared" si="0"/>
        <v>0</v>
      </c>
      <c r="R15" s="234"/>
    </row>
    <row r="16" spans="1:18" s="116" customFormat="1" ht="15" x14ac:dyDescent="0.2">
      <c r="A16" s="207"/>
      <c r="B16" s="207"/>
      <c r="C16" s="206"/>
      <c r="D16" s="207"/>
      <c r="E16" s="206"/>
      <c r="F16" s="207"/>
      <c r="G16" s="206">
        <f t="shared" si="2"/>
        <v>0</v>
      </c>
      <c r="H16" s="358">
        <f t="shared" si="3"/>
        <v>0</v>
      </c>
      <c r="I16" s="204"/>
      <c r="J16" s="204"/>
      <c r="K16" s="207"/>
      <c r="L16" s="207"/>
      <c r="M16" s="207"/>
      <c r="N16" s="249"/>
      <c r="O16" s="249"/>
      <c r="P16" s="249">
        <f t="shared" si="0"/>
        <v>0</v>
      </c>
      <c r="R16" s="234"/>
    </row>
    <row r="17" spans="1:16" s="116" customFormat="1" ht="15" x14ac:dyDescent="0.2">
      <c r="A17" s="207"/>
      <c r="B17" s="207"/>
      <c r="C17" s="206"/>
      <c r="D17" s="207"/>
      <c r="E17" s="206"/>
      <c r="F17" s="207"/>
      <c r="G17" s="206">
        <f t="shared" si="2"/>
        <v>0</v>
      </c>
      <c r="H17" s="358">
        <f t="shared" si="3"/>
        <v>0</v>
      </c>
      <c r="I17" s="204"/>
      <c r="J17" s="204"/>
      <c r="K17" s="207"/>
      <c r="L17" s="207"/>
      <c r="M17" s="207"/>
      <c r="N17" s="249"/>
      <c r="O17" s="249"/>
      <c r="P17" s="249">
        <f t="shared" si="0"/>
        <v>0</v>
      </c>
    </row>
    <row r="18" spans="1:16" s="116" customFormat="1" ht="15" x14ac:dyDescent="0.2">
      <c r="A18" s="207"/>
      <c r="B18" s="207"/>
      <c r="C18" s="206"/>
      <c r="D18" s="207"/>
      <c r="E18" s="206"/>
      <c r="F18" s="207"/>
      <c r="G18" s="206">
        <f t="shared" si="2"/>
        <v>0</v>
      </c>
      <c r="H18" s="358">
        <f t="shared" si="3"/>
        <v>0</v>
      </c>
      <c r="I18" s="204"/>
      <c r="J18" s="204"/>
      <c r="K18" s="207"/>
      <c r="L18" s="207"/>
      <c r="M18" s="207"/>
      <c r="N18" s="249"/>
      <c r="O18" s="249"/>
      <c r="P18" s="249">
        <f t="shared" si="0"/>
        <v>0</v>
      </c>
    </row>
    <row r="19" spans="1:16" s="116" customFormat="1" ht="15" x14ac:dyDescent="0.2">
      <c r="A19" s="207"/>
      <c r="B19" s="207"/>
      <c r="C19" s="206"/>
      <c r="D19" s="207"/>
      <c r="E19" s="206"/>
      <c r="F19" s="207"/>
      <c r="G19" s="206">
        <f t="shared" si="2"/>
        <v>0</v>
      </c>
      <c r="H19" s="358">
        <f t="shared" ref="H19:H25" si="4">H18-F19+D19</f>
        <v>0</v>
      </c>
      <c r="I19" s="204"/>
      <c r="J19" s="204"/>
      <c r="K19" s="207"/>
      <c r="L19" s="207"/>
      <c r="M19" s="207"/>
      <c r="N19" s="249"/>
      <c r="O19" s="249"/>
      <c r="P19" s="249">
        <f t="shared" si="0"/>
        <v>0</v>
      </c>
    </row>
    <row r="20" spans="1:16" ht="15" x14ac:dyDescent="0.2">
      <c r="A20" s="51"/>
      <c r="B20" s="51"/>
      <c r="C20" s="74"/>
      <c r="D20" s="51"/>
      <c r="E20" s="74"/>
      <c r="F20" s="51"/>
      <c r="G20" s="74">
        <f t="shared" si="2"/>
        <v>0</v>
      </c>
      <c r="H20" s="111">
        <f t="shared" si="4"/>
        <v>0</v>
      </c>
      <c r="I20" s="75"/>
      <c r="J20" s="75"/>
      <c r="K20" s="51"/>
      <c r="L20" s="51"/>
      <c r="M20" s="51"/>
      <c r="N20" s="73"/>
      <c r="O20" s="72"/>
      <c r="P20" s="73">
        <f t="shared" si="0"/>
        <v>0</v>
      </c>
    </row>
    <row r="21" spans="1:16" ht="15" x14ac:dyDescent="0.2">
      <c r="A21" s="51"/>
      <c r="B21" s="51"/>
      <c r="C21" s="74"/>
      <c r="D21" s="51"/>
      <c r="E21" s="74"/>
      <c r="F21" s="51"/>
      <c r="G21" s="74">
        <f t="shared" si="2"/>
        <v>0</v>
      </c>
      <c r="H21" s="111">
        <f t="shared" si="4"/>
        <v>0</v>
      </c>
      <c r="I21" s="75"/>
      <c r="J21" s="75"/>
      <c r="K21" s="51"/>
      <c r="L21" s="51"/>
      <c r="M21" s="51"/>
      <c r="N21" s="73"/>
      <c r="O21" s="72"/>
      <c r="P21" s="73">
        <f t="shared" si="0"/>
        <v>0</v>
      </c>
    </row>
    <row r="22" spans="1:16" ht="15" x14ac:dyDescent="0.2">
      <c r="A22" s="51"/>
      <c r="B22" s="51"/>
      <c r="C22" s="74"/>
      <c r="D22" s="51"/>
      <c r="E22" s="74"/>
      <c r="F22" s="51"/>
      <c r="G22" s="74">
        <f t="shared" si="2"/>
        <v>0</v>
      </c>
      <c r="H22" s="111">
        <f t="shared" si="4"/>
        <v>0</v>
      </c>
      <c r="I22" s="75"/>
      <c r="J22" s="75"/>
      <c r="K22" s="51"/>
      <c r="L22" s="51"/>
      <c r="M22" s="51"/>
      <c r="N22" s="73"/>
      <c r="O22" s="72"/>
      <c r="P22" s="73">
        <f t="shared" si="0"/>
        <v>0</v>
      </c>
    </row>
    <row r="23" spans="1:16" ht="15" x14ac:dyDescent="0.2">
      <c r="A23" s="51"/>
      <c r="B23" s="51"/>
      <c r="C23" s="74"/>
      <c r="D23" s="51"/>
      <c r="E23" s="74"/>
      <c r="F23" s="51"/>
      <c r="G23" s="74">
        <f t="shared" ref="G23:H82" si="5">G22-E23+C23</f>
        <v>0</v>
      </c>
      <c r="H23" s="111">
        <f t="shared" si="4"/>
        <v>0</v>
      </c>
      <c r="I23" s="75"/>
      <c r="J23" s="75"/>
      <c r="K23" s="51"/>
      <c r="L23" s="51"/>
      <c r="M23" s="51"/>
      <c r="N23" s="73"/>
      <c r="O23" s="72"/>
      <c r="P23" s="73">
        <f t="shared" si="0"/>
        <v>0</v>
      </c>
    </row>
    <row r="24" spans="1:16" ht="15" x14ac:dyDescent="0.2">
      <c r="A24" s="51"/>
      <c r="B24" s="51"/>
      <c r="C24" s="74"/>
      <c r="D24" s="51"/>
      <c r="E24" s="74"/>
      <c r="F24" s="51"/>
      <c r="G24" s="74">
        <f t="shared" si="5"/>
        <v>0</v>
      </c>
      <c r="H24" s="111">
        <f t="shared" si="4"/>
        <v>0</v>
      </c>
      <c r="I24" s="75"/>
      <c r="J24" s="75"/>
      <c r="K24" s="51"/>
      <c r="L24" s="51"/>
      <c r="M24" s="51"/>
      <c r="N24" s="73"/>
      <c r="O24" s="72"/>
      <c r="P24" s="73">
        <f t="shared" si="0"/>
        <v>0</v>
      </c>
    </row>
    <row r="25" spans="1:16" ht="15" x14ac:dyDescent="0.2">
      <c r="A25" s="51"/>
      <c r="B25" s="51"/>
      <c r="C25" s="74"/>
      <c r="D25" s="51"/>
      <c r="E25" s="74"/>
      <c r="F25" s="51"/>
      <c r="G25" s="74">
        <f t="shared" si="5"/>
        <v>0</v>
      </c>
      <c r="H25" s="111">
        <f t="shared" si="4"/>
        <v>0</v>
      </c>
      <c r="I25" s="75"/>
      <c r="J25" s="75"/>
      <c r="K25" s="51"/>
      <c r="L25" s="51"/>
      <c r="M25" s="51"/>
      <c r="N25" s="73"/>
      <c r="O25" s="72"/>
      <c r="P25" s="73">
        <f t="shared" si="0"/>
        <v>0</v>
      </c>
    </row>
    <row r="26" spans="1:16" ht="15" x14ac:dyDescent="0.2">
      <c r="A26" s="51"/>
      <c r="B26" s="51"/>
      <c r="C26" s="74"/>
      <c r="D26" s="51"/>
      <c r="E26" s="74"/>
      <c r="F26" s="51"/>
      <c r="G26" s="74">
        <f t="shared" ref="G26:H41" si="6">G25-E26+C26</f>
        <v>0</v>
      </c>
      <c r="H26" s="111">
        <f t="shared" si="6"/>
        <v>0</v>
      </c>
      <c r="I26" s="75"/>
      <c r="J26" s="75"/>
      <c r="K26" s="51"/>
      <c r="L26" s="51"/>
      <c r="M26" s="51"/>
      <c r="N26" s="73"/>
      <c r="O26" s="72"/>
      <c r="P26" s="73">
        <f t="shared" si="0"/>
        <v>0</v>
      </c>
    </row>
    <row r="27" spans="1:16" ht="15" x14ac:dyDescent="0.2">
      <c r="A27" s="51"/>
      <c r="B27" s="51"/>
      <c r="C27" s="74"/>
      <c r="D27" s="51"/>
      <c r="E27" s="74"/>
      <c r="F27" s="51"/>
      <c r="G27" s="74">
        <f t="shared" si="6"/>
        <v>0</v>
      </c>
      <c r="H27" s="111">
        <f t="shared" si="6"/>
        <v>0</v>
      </c>
      <c r="I27" s="75"/>
      <c r="J27" s="75"/>
      <c r="K27" s="51"/>
      <c r="L27" s="51"/>
      <c r="M27" s="51"/>
      <c r="N27" s="73"/>
      <c r="O27" s="72"/>
      <c r="P27" s="73">
        <f t="shared" si="0"/>
        <v>0</v>
      </c>
    </row>
    <row r="28" spans="1:16" ht="15" x14ac:dyDescent="0.2">
      <c r="A28" s="51"/>
      <c r="B28" s="51"/>
      <c r="C28" s="74"/>
      <c r="D28" s="51"/>
      <c r="E28" s="74"/>
      <c r="F28" s="51"/>
      <c r="G28" s="74">
        <f t="shared" si="6"/>
        <v>0</v>
      </c>
      <c r="H28" s="111">
        <f t="shared" si="6"/>
        <v>0</v>
      </c>
      <c r="I28" s="75"/>
      <c r="J28" s="75"/>
      <c r="K28" s="51"/>
      <c r="L28" s="51"/>
      <c r="M28" s="51"/>
      <c r="N28" s="73"/>
      <c r="O28" s="72"/>
      <c r="P28" s="73">
        <f t="shared" si="0"/>
        <v>0</v>
      </c>
    </row>
    <row r="29" spans="1:16" ht="15" x14ac:dyDescent="0.2">
      <c r="A29" s="51"/>
      <c r="B29" s="51"/>
      <c r="C29" s="74"/>
      <c r="D29" s="51"/>
      <c r="E29" s="74"/>
      <c r="F29" s="51"/>
      <c r="G29" s="74">
        <f t="shared" si="6"/>
        <v>0</v>
      </c>
      <c r="H29" s="111">
        <f t="shared" si="6"/>
        <v>0</v>
      </c>
      <c r="I29" s="75"/>
      <c r="J29" s="75"/>
      <c r="K29" s="51"/>
      <c r="L29" s="51"/>
      <c r="M29" s="51"/>
      <c r="N29" s="73"/>
      <c r="O29" s="72"/>
      <c r="P29" s="73">
        <f t="shared" si="0"/>
        <v>0</v>
      </c>
    </row>
    <row r="30" spans="1:16" ht="15" x14ac:dyDescent="0.2">
      <c r="A30" s="51"/>
      <c r="B30" s="51"/>
      <c r="C30" s="74"/>
      <c r="D30" s="51"/>
      <c r="E30" s="74"/>
      <c r="F30" s="51"/>
      <c r="G30" s="74">
        <f t="shared" si="6"/>
        <v>0</v>
      </c>
      <c r="H30" s="111">
        <f t="shared" si="6"/>
        <v>0</v>
      </c>
      <c r="I30" s="75"/>
      <c r="J30" s="75"/>
      <c r="K30" s="51"/>
      <c r="L30" s="51"/>
      <c r="M30" s="51"/>
      <c r="N30" s="73"/>
      <c r="O30" s="72"/>
      <c r="P30" s="73">
        <f t="shared" si="0"/>
        <v>0</v>
      </c>
    </row>
    <row r="31" spans="1:16" ht="15" x14ac:dyDescent="0.2">
      <c r="A31" s="51"/>
      <c r="B31" s="51"/>
      <c r="C31" s="74"/>
      <c r="D31" s="51"/>
      <c r="E31" s="74"/>
      <c r="F31" s="51"/>
      <c r="G31" s="74">
        <f t="shared" si="6"/>
        <v>0</v>
      </c>
      <c r="H31" s="111">
        <f t="shared" si="6"/>
        <v>0</v>
      </c>
      <c r="I31" s="75"/>
      <c r="J31" s="75"/>
      <c r="K31" s="51"/>
      <c r="L31" s="51"/>
      <c r="M31" s="51"/>
      <c r="N31" s="73"/>
      <c r="O31" s="72"/>
      <c r="P31" s="73">
        <f t="shared" si="0"/>
        <v>0</v>
      </c>
    </row>
    <row r="32" spans="1:16" ht="15" x14ac:dyDescent="0.2">
      <c r="A32" s="51"/>
      <c r="B32" s="51"/>
      <c r="C32" s="74"/>
      <c r="D32" s="51"/>
      <c r="E32" s="74"/>
      <c r="F32" s="51"/>
      <c r="G32" s="74">
        <f t="shared" si="6"/>
        <v>0</v>
      </c>
      <c r="H32" s="111">
        <f t="shared" si="6"/>
        <v>0</v>
      </c>
      <c r="I32" s="75"/>
      <c r="J32" s="75"/>
      <c r="K32" s="51"/>
      <c r="L32" s="51"/>
      <c r="M32" s="51"/>
      <c r="N32" s="73"/>
      <c r="O32" s="72"/>
      <c r="P32" s="73">
        <f t="shared" si="0"/>
        <v>0</v>
      </c>
    </row>
    <row r="33" spans="1:16" ht="15" x14ac:dyDescent="0.2">
      <c r="A33" s="51"/>
      <c r="B33" s="51"/>
      <c r="C33" s="74"/>
      <c r="D33" s="51"/>
      <c r="E33" s="74"/>
      <c r="F33" s="51"/>
      <c r="G33" s="74">
        <f t="shared" si="6"/>
        <v>0</v>
      </c>
      <c r="H33" s="111">
        <f t="shared" si="6"/>
        <v>0</v>
      </c>
      <c r="I33" s="75"/>
      <c r="J33" s="75"/>
      <c r="K33" s="51"/>
      <c r="L33" s="51"/>
      <c r="M33" s="51"/>
      <c r="N33" s="73"/>
      <c r="O33" s="72"/>
      <c r="P33" s="73">
        <f t="shared" si="0"/>
        <v>0</v>
      </c>
    </row>
    <row r="34" spans="1:16" ht="15" x14ac:dyDescent="0.2">
      <c r="A34" s="51"/>
      <c r="B34" s="51"/>
      <c r="C34" s="74"/>
      <c r="D34" s="51"/>
      <c r="E34" s="74"/>
      <c r="F34" s="51"/>
      <c r="G34" s="74">
        <f t="shared" si="5"/>
        <v>0</v>
      </c>
      <c r="H34" s="111">
        <f t="shared" si="6"/>
        <v>0</v>
      </c>
      <c r="I34" s="75"/>
      <c r="J34" s="75"/>
      <c r="K34" s="51"/>
      <c r="L34" s="51"/>
      <c r="M34" s="51"/>
      <c r="N34" s="73"/>
      <c r="O34" s="72"/>
      <c r="P34" s="73">
        <f t="shared" si="0"/>
        <v>0</v>
      </c>
    </row>
    <row r="35" spans="1:16" ht="15" x14ac:dyDescent="0.2">
      <c r="A35" s="51"/>
      <c r="B35" s="51"/>
      <c r="C35" s="74"/>
      <c r="D35" s="51"/>
      <c r="E35" s="74"/>
      <c r="F35" s="51"/>
      <c r="G35" s="74">
        <f t="shared" si="5"/>
        <v>0</v>
      </c>
      <c r="H35" s="111">
        <f t="shared" si="6"/>
        <v>0</v>
      </c>
      <c r="I35" s="51"/>
      <c r="J35" s="75"/>
      <c r="K35" s="51"/>
      <c r="L35" s="51"/>
      <c r="M35" s="51"/>
      <c r="N35" s="73"/>
      <c r="O35" s="72"/>
      <c r="P35" s="73">
        <f t="shared" si="0"/>
        <v>0</v>
      </c>
    </row>
    <row r="36" spans="1:16" ht="15" x14ac:dyDescent="0.2">
      <c r="A36" s="51"/>
      <c r="B36" s="51"/>
      <c r="C36" s="74"/>
      <c r="D36" s="51"/>
      <c r="E36" s="74"/>
      <c r="F36" s="51"/>
      <c r="G36" s="74">
        <f t="shared" si="5"/>
        <v>0</v>
      </c>
      <c r="H36" s="111">
        <f t="shared" si="6"/>
        <v>0</v>
      </c>
      <c r="I36" s="51"/>
      <c r="J36" s="75"/>
      <c r="K36" s="51"/>
      <c r="L36" s="51"/>
      <c r="M36" s="51"/>
      <c r="N36" s="73"/>
      <c r="O36" s="72"/>
      <c r="P36" s="73">
        <f t="shared" si="0"/>
        <v>0</v>
      </c>
    </row>
    <row r="37" spans="1:16" ht="15" x14ac:dyDescent="0.2">
      <c r="A37" s="51"/>
      <c r="B37" s="51"/>
      <c r="C37" s="74"/>
      <c r="D37" s="51"/>
      <c r="E37" s="74"/>
      <c r="F37" s="51"/>
      <c r="G37" s="74">
        <f t="shared" si="5"/>
        <v>0</v>
      </c>
      <c r="H37" s="111">
        <f t="shared" si="6"/>
        <v>0</v>
      </c>
      <c r="I37" s="51"/>
      <c r="J37" s="75"/>
      <c r="K37" s="51"/>
      <c r="L37" s="51"/>
      <c r="M37" s="51"/>
      <c r="N37" s="73"/>
      <c r="O37" s="72"/>
      <c r="P37" s="73">
        <f t="shared" si="0"/>
        <v>0</v>
      </c>
    </row>
    <row r="38" spans="1:16" ht="15" x14ac:dyDescent="0.2">
      <c r="A38" s="51"/>
      <c r="B38" s="51"/>
      <c r="C38" s="74"/>
      <c r="D38" s="51"/>
      <c r="E38" s="74"/>
      <c r="F38" s="51"/>
      <c r="G38" s="74">
        <f t="shared" si="5"/>
        <v>0</v>
      </c>
      <c r="H38" s="111">
        <f t="shared" si="6"/>
        <v>0</v>
      </c>
      <c r="I38" s="51"/>
      <c r="J38" s="75"/>
      <c r="K38" s="51"/>
      <c r="L38" s="51"/>
      <c r="M38" s="51"/>
      <c r="N38" s="73"/>
      <c r="O38" s="72"/>
      <c r="P38" s="73">
        <f t="shared" si="0"/>
        <v>0</v>
      </c>
    </row>
    <row r="39" spans="1:16" ht="15" x14ac:dyDescent="0.2">
      <c r="A39" s="51"/>
      <c r="B39" s="51"/>
      <c r="C39" s="74"/>
      <c r="D39" s="51"/>
      <c r="E39" s="74"/>
      <c r="F39" s="51"/>
      <c r="G39" s="74">
        <f t="shared" si="5"/>
        <v>0</v>
      </c>
      <c r="H39" s="111">
        <f t="shared" si="6"/>
        <v>0</v>
      </c>
      <c r="I39" s="51"/>
      <c r="J39" s="75"/>
      <c r="K39" s="51"/>
      <c r="L39" s="51"/>
      <c r="M39" s="51"/>
      <c r="N39" s="73"/>
      <c r="O39" s="72"/>
      <c r="P39" s="73">
        <f t="shared" si="0"/>
        <v>0</v>
      </c>
    </row>
    <row r="40" spans="1:16" ht="15" x14ac:dyDescent="0.2">
      <c r="A40" s="51"/>
      <c r="B40" s="51"/>
      <c r="C40" s="74"/>
      <c r="D40" s="51"/>
      <c r="E40" s="74"/>
      <c r="F40" s="51"/>
      <c r="G40" s="74">
        <f t="shared" si="5"/>
        <v>0</v>
      </c>
      <c r="H40" s="111">
        <f t="shared" si="6"/>
        <v>0</v>
      </c>
      <c r="I40" s="51"/>
      <c r="J40" s="75"/>
      <c r="K40" s="51"/>
      <c r="L40" s="51"/>
      <c r="M40" s="51"/>
      <c r="N40" s="73"/>
      <c r="O40" s="72"/>
      <c r="P40" s="73">
        <f t="shared" si="0"/>
        <v>0</v>
      </c>
    </row>
    <row r="41" spans="1:16" ht="15" x14ac:dyDescent="0.2">
      <c r="A41" s="51"/>
      <c r="B41" s="51"/>
      <c r="C41" s="74"/>
      <c r="D41" s="51"/>
      <c r="E41" s="74"/>
      <c r="F41" s="51"/>
      <c r="G41" s="74">
        <f t="shared" si="5"/>
        <v>0</v>
      </c>
      <c r="H41" s="111">
        <f t="shared" si="6"/>
        <v>0</v>
      </c>
      <c r="I41" s="51"/>
      <c r="J41" s="75"/>
      <c r="K41" s="51"/>
      <c r="L41" s="51"/>
      <c r="M41" s="51"/>
      <c r="N41" s="73"/>
      <c r="O41" s="72"/>
      <c r="P41" s="73">
        <f t="shared" ref="P41:P74" si="7">O41*G41</f>
        <v>0</v>
      </c>
    </row>
    <row r="42" spans="1:16" ht="15" x14ac:dyDescent="0.2">
      <c r="A42" s="51"/>
      <c r="B42" s="51"/>
      <c r="C42" s="74"/>
      <c r="D42" s="51"/>
      <c r="E42" s="74"/>
      <c r="F42" s="51"/>
      <c r="G42" s="74">
        <f t="shared" si="5"/>
        <v>0</v>
      </c>
      <c r="H42" s="111">
        <f t="shared" si="5"/>
        <v>0</v>
      </c>
      <c r="I42" s="51"/>
      <c r="J42" s="75"/>
      <c r="K42" s="51"/>
      <c r="L42" s="51"/>
      <c r="M42" s="51"/>
      <c r="N42" s="73"/>
      <c r="O42" s="72"/>
      <c r="P42" s="73">
        <f t="shared" si="7"/>
        <v>0</v>
      </c>
    </row>
    <row r="43" spans="1:16" ht="15" x14ac:dyDescent="0.2">
      <c r="A43" s="51"/>
      <c r="B43" s="51"/>
      <c r="C43" s="74"/>
      <c r="D43" s="51"/>
      <c r="E43" s="74"/>
      <c r="F43" s="51"/>
      <c r="G43" s="74">
        <f t="shared" si="5"/>
        <v>0</v>
      </c>
      <c r="H43" s="111">
        <f t="shared" si="5"/>
        <v>0</v>
      </c>
      <c r="I43" s="51"/>
      <c r="J43" s="75"/>
      <c r="K43" s="51"/>
      <c r="L43" s="51"/>
      <c r="M43" s="51"/>
      <c r="N43" s="73"/>
      <c r="O43" s="72"/>
      <c r="P43" s="73">
        <f t="shared" si="7"/>
        <v>0</v>
      </c>
    </row>
    <row r="44" spans="1:16" ht="15" x14ac:dyDescent="0.2">
      <c r="A44" s="51"/>
      <c r="B44" s="51"/>
      <c r="C44" s="74"/>
      <c r="D44" s="51"/>
      <c r="E44" s="74"/>
      <c r="F44" s="51"/>
      <c r="G44" s="74">
        <f t="shared" si="5"/>
        <v>0</v>
      </c>
      <c r="H44" s="111">
        <f t="shared" si="5"/>
        <v>0</v>
      </c>
      <c r="I44" s="51"/>
      <c r="J44" s="75"/>
      <c r="K44" s="51"/>
      <c r="L44" s="51"/>
      <c r="M44" s="51"/>
      <c r="N44" s="73"/>
      <c r="O44" s="72"/>
      <c r="P44" s="73">
        <f t="shared" si="7"/>
        <v>0</v>
      </c>
    </row>
    <row r="45" spans="1:16" ht="15" x14ac:dyDescent="0.2">
      <c r="A45" s="51"/>
      <c r="B45" s="51"/>
      <c r="C45" s="74"/>
      <c r="D45" s="51"/>
      <c r="E45" s="74"/>
      <c r="F45" s="51"/>
      <c r="G45" s="74">
        <f t="shared" si="5"/>
        <v>0</v>
      </c>
      <c r="H45" s="111">
        <f t="shared" si="5"/>
        <v>0</v>
      </c>
      <c r="I45" s="51"/>
      <c r="J45" s="75"/>
      <c r="K45" s="51"/>
      <c r="L45" s="51"/>
      <c r="M45" s="51"/>
      <c r="N45" s="73"/>
      <c r="O45" s="72"/>
      <c r="P45" s="73">
        <f t="shared" si="7"/>
        <v>0</v>
      </c>
    </row>
    <row r="46" spans="1:16" ht="15" x14ac:dyDescent="0.2">
      <c r="A46" s="51"/>
      <c r="B46" s="51"/>
      <c r="C46" s="74"/>
      <c r="D46" s="51"/>
      <c r="E46" s="74"/>
      <c r="F46" s="51"/>
      <c r="G46" s="74">
        <f t="shared" si="5"/>
        <v>0</v>
      </c>
      <c r="H46" s="111">
        <f t="shared" si="5"/>
        <v>0</v>
      </c>
      <c r="I46" s="51"/>
      <c r="J46" s="75"/>
      <c r="K46" s="51"/>
      <c r="L46" s="51"/>
      <c r="M46" s="51"/>
      <c r="N46" s="73"/>
      <c r="O46" s="72"/>
      <c r="P46" s="73">
        <f t="shared" si="7"/>
        <v>0</v>
      </c>
    </row>
    <row r="47" spans="1:16" ht="15" x14ac:dyDescent="0.2">
      <c r="A47" s="51"/>
      <c r="B47" s="51"/>
      <c r="C47" s="74"/>
      <c r="D47" s="51"/>
      <c r="E47" s="74"/>
      <c r="F47" s="51"/>
      <c r="G47" s="74">
        <f t="shared" si="5"/>
        <v>0</v>
      </c>
      <c r="H47" s="111">
        <f t="shared" si="5"/>
        <v>0</v>
      </c>
      <c r="I47" s="51"/>
      <c r="J47" s="75"/>
      <c r="K47" s="51"/>
      <c r="L47" s="51"/>
      <c r="M47" s="51"/>
      <c r="N47" s="73"/>
      <c r="O47" s="72"/>
      <c r="P47" s="73">
        <f t="shared" si="7"/>
        <v>0</v>
      </c>
    </row>
    <row r="48" spans="1:16" ht="15" x14ac:dyDescent="0.2">
      <c r="A48" s="51"/>
      <c r="B48" s="51"/>
      <c r="C48" s="74"/>
      <c r="D48" s="51"/>
      <c r="E48" s="74"/>
      <c r="F48" s="51"/>
      <c r="G48" s="74">
        <f t="shared" si="5"/>
        <v>0</v>
      </c>
      <c r="H48" s="111">
        <f t="shared" si="5"/>
        <v>0</v>
      </c>
      <c r="I48" s="51"/>
      <c r="J48" s="75"/>
      <c r="K48" s="51"/>
      <c r="L48" s="51"/>
      <c r="M48" s="51"/>
      <c r="N48" s="73"/>
      <c r="O48" s="72"/>
      <c r="P48" s="73">
        <f t="shared" si="7"/>
        <v>0</v>
      </c>
    </row>
    <row r="49" spans="1:16" ht="15" x14ac:dyDescent="0.2">
      <c r="A49" s="51"/>
      <c r="B49" s="51"/>
      <c r="C49" s="74"/>
      <c r="D49" s="51"/>
      <c r="E49" s="74"/>
      <c r="F49" s="51"/>
      <c r="G49" s="74">
        <f>G48-E49+C49</f>
        <v>0</v>
      </c>
      <c r="H49" s="111">
        <f t="shared" si="5"/>
        <v>0</v>
      </c>
      <c r="I49" s="51"/>
      <c r="J49" s="75"/>
      <c r="K49" s="51"/>
      <c r="L49" s="51"/>
      <c r="M49" s="51"/>
      <c r="N49" s="73"/>
      <c r="O49" s="72"/>
      <c r="P49" s="73"/>
    </row>
    <row r="50" spans="1:16" ht="15" x14ac:dyDescent="0.2">
      <c r="A50" s="51"/>
      <c r="B50" s="51"/>
      <c r="C50" s="74"/>
      <c r="D50" s="51"/>
      <c r="E50" s="74"/>
      <c r="F50" s="51"/>
      <c r="G50" s="74">
        <f>G49-E50+C50</f>
        <v>0</v>
      </c>
      <c r="H50" s="111">
        <f t="shared" si="5"/>
        <v>0</v>
      </c>
      <c r="I50" s="51"/>
      <c r="J50" s="75"/>
      <c r="K50" s="51"/>
      <c r="L50" s="51"/>
      <c r="M50" s="51"/>
      <c r="N50" s="73"/>
      <c r="O50" s="72"/>
      <c r="P50" s="73">
        <f t="shared" si="7"/>
        <v>0</v>
      </c>
    </row>
    <row r="51" spans="1:16" ht="15" x14ac:dyDescent="0.2">
      <c r="A51" s="51"/>
      <c r="B51" s="51"/>
      <c r="C51" s="74"/>
      <c r="D51" s="51"/>
      <c r="E51" s="74"/>
      <c r="F51" s="51"/>
      <c r="G51" s="74">
        <f t="shared" si="5"/>
        <v>0</v>
      </c>
      <c r="H51" s="111">
        <f t="shared" si="5"/>
        <v>0</v>
      </c>
      <c r="I51" s="51"/>
      <c r="J51" s="75"/>
      <c r="K51" s="51"/>
      <c r="L51" s="51"/>
      <c r="M51" s="51"/>
      <c r="N51" s="73"/>
      <c r="O51" s="72"/>
      <c r="P51" s="73">
        <f t="shared" si="7"/>
        <v>0</v>
      </c>
    </row>
    <row r="52" spans="1:16" ht="15" x14ac:dyDescent="0.2">
      <c r="A52" s="51"/>
      <c r="B52" s="51"/>
      <c r="C52" s="74"/>
      <c r="D52" s="51"/>
      <c r="E52" s="74"/>
      <c r="F52" s="51"/>
      <c r="G52" s="74">
        <f t="shared" si="5"/>
        <v>0</v>
      </c>
      <c r="H52" s="111">
        <f t="shared" si="5"/>
        <v>0</v>
      </c>
      <c r="I52" s="51"/>
      <c r="J52" s="75"/>
      <c r="K52" s="51"/>
      <c r="L52" s="51"/>
      <c r="M52" s="51"/>
      <c r="N52" s="73"/>
      <c r="O52" s="72"/>
      <c r="P52" s="73">
        <f t="shared" si="7"/>
        <v>0</v>
      </c>
    </row>
    <row r="53" spans="1:16" ht="15" x14ac:dyDescent="0.2">
      <c r="A53" s="51"/>
      <c r="B53" s="51"/>
      <c r="C53" s="74"/>
      <c r="D53" s="51"/>
      <c r="E53" s="74"/>
      <c r="F53" s="51"/>
      <c r="G53" s="74">
        <f t="shared" si="5"/>
        <v>0</v>
      </c>
      <c r="H53" s="111">
        <f t="shared" si="5"/>
        <v>0</v>
      </c>
      <c r="I53" s="51"/>
      <c r="J53" s="75"/>
      <c r="K53" s="51"/>
      <c r="L53" s="51"/>
      <c r="M53" s="51"/>
      <c r="N53" s="73"/>
      <c r="O53" s="72"/>
      <c r="P53" s="73">
        <f t="shared" si="7"/>
        <v>0</v>
      </c>
    </row>
    <row r="54" spans="1:16" ht="15" x14ac:dyDescent="0.2">
      <c r="A54" s="51"/>
      <c r="B54" s="51"/>
      <c r="C54" s="74"/>
      <c r="D54" s="51"/>
      <c r="E54" s="74"/>
      <c r="F54" s="51"/>
      <c r="G54" s="74">
        <f t="shared" si="5"/>
        <v>0</v>
      </c>
      <c r="H54" s="111">
        <f t="shared" si="5"/>
        <v>0</v>
      </c>
      <c r="I54" s="51"/>
      <c r="J54" s="75"/>
      <c r="K54" s="51"/>
      <c r="L54" s="51"/>
      <c r="M54" s="51"/>
      <c r="N54" s="73"/>
      <c r="O54" s="72"/>
      <c r="P54" s="73">
        <f t="shared" si="7"/>
        <v>0</v>
      </c>
    </row>
    <row r="55" spans="1:16" ht="15" x14ac:dyDescent="0.2">
      <c r="A55" s="51"/>
      <c r="B55" s="51"/>
      <c r="C55" s="74"/>
      <c r="D55" s="51"/>
      <c r="E55" s="74"/>
      <c r="F55" s="51"/>
      <c r="G55" s="74">
        <f t="shared" si="5"/>
        <v>0</v>
      </c>
      <c r="H55" s="111">
        <f t="shared" si="5"/>
        <v>0</v>
      </c>
      <c r="I55" s="51"/>
      <c r="J55" s="75"/>
      <c r="K55" s="51"/>
      <c r="L55" s="51"/>
      <c r="M55" s="51"/>
      <c r="N55" s="73"/>
      <c r="O55" s="72"/>
      <c r="P55" s="73">
        <f t="shared" si="7"/>
        <v>0</v>
      </c>
    </row>
    <row r="56" spans="1:16" ht="15" x14ac:dyDescent="0.2">
      <c r="A56" s="51"/>
      <c r="B56" s="51"/>
      <c r="C56" s="74"/>
      <c r="D56" s="51"/>
      <c r="E56" s="74"/>
      <c r="F56" s="51"/>
      <c r="G56" s="74">
        <f t="shared" si="5"/>
        <v>0</v>
      </c>
      <c r="H56" s="111">
        <f t="shared" si="5"/>
        <v>0</v>
      </c>
      <c r="I56" s="51"/>
      <c r="J56" s="75"/>
      <c r="K56" s="51"/>
      <c r="L56" s="51"/>
      <c r="M56" s="51"/>
      <c r="N56" s="73"/>
      <c r="O56" s="72"/>
      <c r="P56" s="73">
        <f t="shared" si="7"/>
        <v>0</v>
      </c>
    </row>
    <row r="57" spans="1:16" ht="15" x14ac:dyDescent="0.2">
      <c r="A57" s="51"/>
      <c r="B57" s="51"/>
      <c r="C57" s="74"/>
      <c r="D57" s="51"/>
      <c r="E57" s="74"/>
      <c r="F57" s="51"/>
      <c r="G57" s="74">
        <f t="shared" si="5"/>
        <v>0</v>
      </c>
      <c r="H57" s="111">
        <f t="shared" si="5"/>
        <v>0</v>
      </c>
      <c r="I57" s="51"/>
      <c r="J57" s="75"/>
      <c r="K57" s="51"/>
      <c r="L57" s="51"/>
      <c r="M57" s="51"/>
      <c r="N57" s="73"/>
      <c r="O57" s="72"/>
      <c r="P57" s="73">
        <f t="shared" si="7"/>
        <v>0</v>
      </c>
    </row>
    <row r="58" spans="1:16" ht="15" x14ac:dyDescent="0.2">
      <c r="A58" s="51"/>
      <c r="B58" s="51"/>
      <c r="C58" s="74"/>
      <c r="D58" s="51"/>
      <c r="E58" s="74"/>
      <c r="F58" s="51"/>
      <c r="G58" s="74">
        <f t="shared" si="5"/>
        <v>0</v>
      </c>
      <c r="H58" s="111">
        <f t="shared" si="5"/>
        <v>0</v>
      </c>
      <c r="I58" s="51"/>
      <c r="J58" s="75"/>
      <c r="K58" s="51"/>
      <c r="L58" s="51"/>
      <c r="M58" s="51"/>
      <c r="N58" s="73"/>
      <c r="O58" s="72"/>
      <c r="P58" s="73">
        <f t="shared" si="7"/>
        <v>0</v>
      </c>
    </row>
    <row r="59" spans="1:16" ht="15" x14ac:dyDescent="0.2">
      <c r="A59" s="51"/>
      <c r="B59" s="51"/>
      <c r="C59" s="74"/>
      <c r="D59" s="51"/>
      <c r="E59" s="74"/>
      <c r="F59" s="51"/>
      <c r="G59" s="74">
        <f t="shared" si="5"/>
        <v>0</v>
      </c>
      <c r="H59" s="111">
        <f t="shared" si="5"/>
        <v>0</v>
      </c>
      <c r="I59" s="51"/>
      <c r="J59" s="75"/>
      <c r="K59" s="51"/>
      <c r="L59" s="51"/>
      <c r="M59" s="51"/>
      <c r="N59" s="73"/>
      <c r="O59" s="72"/>
      <c r="P59" s="73">
        <f t="shared" si="7"/>
        <v>0</v>
      </c>
    </row>
    <row r="60" spans="1:16" ht="15" x14ac:dyDescent="0.2">
      <c r="A60" s="51"/>
      <c r="B60" s="51"/>
      <c r="C60" s="74"/>
      <c r="D60" s="51"/>
      <c r="E60" s="74"/>
      <c r="F60" s="51"/>
      <c r="G60" s="74">
        <f t="shared" si="5"/>
        <v>0</v>
      </c>
      <c r="H60" s="111">
        <f t="shared" si="5"/>
        <v>0</v>
      </c>
      <c r="I60" s="51"/>
      <c r="J60" s="75"/>
      <c r="K60" s="51"/>
      <c r="L60" s="51"/>
      <c r="M60" s="51"/>
      <c r="N60" s="73"/>
      <c r="O60" s="72"/>
      <c r="P60" s="73">
        <f t="shared" si="7"/>
        <v>0</v>
      </c>
    </row>
    <row r="61" spans="1:16" ht="15" x14ac:dyDescent="0.2">
      <c r="A61" s="51"/>
      <c r="B61" s="51"/>
      <c r="C61" s="74"/>
      <c r="D61" s="51"/>
      <c r="E61" s="74"/>
      <c r="F61" s="51"/>
      <c r="G61" s="74">
        <f t="shared" si="5"/>
        <v>0</v>
      </c>
      <c r="H61" s="111">
        <f t="shared" si="5"/>
        <v>0</v>
      </c>
      <c r="I61" s="51"/>
      <c r="J61" s="75"/>
      <c r="K61" s="51"/>
      <c r="L61" s="51"/>
      <c r="M61" s="51"/>
      <c r="N61" s="73"/>
      <c r="O61" s="72"/>
      <c r="P61" s="73">
        <f t="shared" si="7"/>
        <v>0</v>
      </c>
    </row>
    <row r="62" spans="1:16" ht="15" x14ac:dyDescent="0.2">
      <c r="A62" s="51"/>
      <c r="B62" s="51"/>
      <c r="C62" s="74"/>
      <c r="D62" s="51"/>
      <c r="E62" s="74"/>
      <c r="F62" s="51"/>
      <c r="G62" s="74">
        <f t="shared" si="5"/>
        <v>0</v>
      </c>
      <c r="H62" s="111">
        <f t="shared" si="5"/>
        <v>0</v>
      </c>
      <c r="I62" s="51"/>
      <c r="J62" s="75"/>
      <c r="K62" s="51"/>
      <c r="L62" s="51"/>
      <c r="M62" s="51"/>
      <c r="N62" s="73"/>
      <c r="O62" s="72"/>
      <c r="P62" s="73">
        <f t="shared" si="7"/>
        <v>0</v>
      </c>
    </row>
    <row r="63" spans="1:16" ht="15" x14ac:dyDescent="0.2">
      <c r="A63" s="51"/>
      <c r="B63" s="51"/>
      <c r="C63" s="74"/>
      <c r="D63" s="51"/>
      <c r="E63" s="74"/>
      <c r="F63" s="51"/>
      <c r="G63" s="74">
        <f t="shared" si="5"/>
        <v>0</v>
      </c>
      <c r="H63" s="111">
        <f t="shared" si="5"/>
        <v>0</v>
      </c>
      <c r="I63" s="51"/>
      <c r="J63" s="75"/>
      <c r="K63" s="51"/>
      <c r="L63" s="51"/>
      <c r="M63" s="51"/>
      <c r="N63" s="73"/>
      <c r="O63" s="72"/>
      <c r="P63" s="73">
        <f t="shared" si="7"/>
        <v>0</v>
      </c>
    </row>
    <row r="64" spans="1:16" ht="15" x14ac:dyDescent="0.2">
      <c r="A64" s="51"/>
      <c r="B64" s="51"/>
      <c r="C64" s="74"/>
      <c r="D64" s="51"/>
      <c r="E64" s="74"/>
      <c r="F64" s="51"/>
      <c r="G64" s="74">
        <f t="shared" si="5"/>
        <v>0</v>
      </c>
      <c r="H64" s="111">
        <f t="shared" si="5"/>
        <v>0</v>
      </c>
      <c r="I64" s="51"/>
      <c r="J64" s="75"/>
      <c r="K64" s="51"/>
      <c r="L64" s="51"/>
      <c r="M64" s="51"/>
      <c r="N64" s="73"/>
      <c r="O64" s="72"/>
      <c r="P64" s="73">
        <f t="shared" si="7"/>
        <v>0</v>
      </c>
    </row>
    <row r="65" spans="1:16" ht="15" x14ac:dyDescent="0.2">
      <c r="A65" s="51"/>
      <c r="B65" s="51"/>
      <c r="C65" s="74"/>
      <c r="D65" s="51"/>
      <c r="E65" s="74"/>
      <c r="F65" s="51"/>
      <c r="G65" s="74">
        <f t="shared" si="5"/>
        <v>0</v>
      </c>
      <c r="H65" s="111">
        <f t="shared" si="5"/>
        <v>0</v>
      </c>
      <c r="I65" s="51"/>
      <c r="J65" s="75"/>
      <c r="K65" s="51"/>
      <c r="L65" s="51"/>
      <c r="M65" s="51"/>
      <c r="N65" s="73"/>
      <c r="O65" s="72"/>
      <c r="P65" s="73">
        <f t="shared" si="7"/>
        <v>0</v>
      </c>
    </row>
    <row r="66" spans="1:16" ht="15" x14ac:dyDescent="0.2">
      <c r="A66" s="51"/>
      <c r="B66" s="51"/>
      <c r="C66" s="74"/>
      <c r="D66" s="51"/>
      <c r="E66" s="74"/>
      <c r="F66" s="51"/>
      <c r="G66" s="74">
        <f t="shared" si="5"/>
        <v>0</v>
      </c>
      <c r="H66" s="111">
        <f t="shared" si="5"/>
        <v>0</v>
      </c>
      <c r="I66" s="51"/>
      <c r="J66" s="51"/>
      <c r="K66" s="51"/>
      <c r="L66" s="51"/>
      <c r="M66" s="51"/>
      <c r="N66" s="73"/>
      <c r="O66" s="72"/>
      <c r="P66" s="73">
        <f t="shared" si="7"/>
        <v>0</v>
      </c>
    </row>
    <row r="67" spans="1:16" ht="15" x14ac:dyDescent="0.2">
      <c r="A67" s="51"/>
      <c r="B67" s="51"/>
      <c r="C67" s="74"/>
      <c r="D67" s="51"/>
      <c r="E67" s="74"/>
      <c r="F67" s="51"/>
      <c r="G67" s="74">
        <f t="shared" si="5"/>
        <v>0</v>
      </c>
      <c r="H67" s="111">
        <f t="shared" si="5"/>
        <v>0</v>
      </c>
      <c r="I67" s="51"/>
      <c r="J67" s="51"/>
      <c r="K67" s="51"/>
      <c r="L67" s="51" t="str">
        <f t="shared" ref="L67:L75" si="8">IF(D67&gt;0,D67," ")</f>
        <v xml:space="preserve"> </v>
      </c>
      <c r="M67" s="51"/>
      <c r="N67" s="73"/>
      <c r="O67" s="72"/>
      <c r="P67" s="73">
        <f t="shared" si="7"/>
        <v>0</v>
      </c>
    </row>
    <row r="68" spans="1:16" ht="15" x14ac:dyDescent="0.2">
      <c r="A68" s="51"/>
      <c r="B68" s="51"/>
      <c r="C68" s="74"/>
      <c r="D68" s="51"/>
      <c r="E68" s="74"/>
      <c r="F68" s="51"/>
      <c r="G68" s="74">
        <f t="shared" si="5"/>
        <v>0</v>
      </c>
      <c r="H68" s="111">
        <f t="shared" si="5"/>
        <v>0</v>
      </c>
      <c r="I68" s="51"/>
      <c r="J68" s="51"/>
      <c r="K68" s="51"/>
      <c r="L68" s="51" t="str">
        <f t="shared" si="8"/>
        <v xml:space="preserve"> </v>
      </c>
      <c r="M68" s="51"/>
      <c r="N68" s="73"/>
      <c r="O68" s="72"/>
      <c r="P68" s="73">
        <f t="shared" si="7"/>
        <v>0</v>
      </c>
    </row>
    <row r="69" spans="1:16" ht="15" x14ac:dyDescent="0.2">
      <c r="A69" s="51"/>
      <c r="B69" s="51"/>
      <c r="C69" s="74"/>
      <c r="D69" s="51"/>
      <c r="E69" s="74"/>
      <c r="F69" s="51"/>
      <c r="G69" s="74">
        <f t="shared" si="5"/>
        <v>0</v>
      </c>
      <c r="H69" s="111">
        <f t="shared" si="5"/>
        <v>0</v>
      </c>
      <c r="I69" s="51"/>
      <c r="J69" s="51"/>
      <c r="K69" s="51"/>
      <c r="L69" s="51" t="str">
        <f t="shared" si="8"/>
        <v xml:space="preserve"> </v>
      </c>
      <c r="M69" s="51"/>
      <c r="N69" s="73"/>
      <c r="O69" s="72"/>
      <c r="P69" s="73">
        <f t="shared" si="7"/>
        <v>0</v>
      </c>
    </row>
    <row r="70" spans="1:16" ht="15" x14ac:dyDescent="0.2">
      <c r="A70" s="51"/>
      <c r="B70" s="51"/>
      <c r="C70" s="74"/>
      <c r="D70" s="51"/>
      <c r="E70" s="74"/>
      <c r="F70" s="51"/>
      <c r="G70" s="74">
        <f>G69-E70+C70</f>
        <v>0</v>
      </c>
      <c r="H70" s="111">
        <f t="shared" si="5"/>
        <v>0</v>
      </c>
      <c r="I70" s="51"/>
      <c r="J70" s="51"/>
      <c r="K70" s="51"/>
      <c r="L70" s="51"/>
      <c r="M70" s="51"/>
      <c r="N70" s="73"/>
      <c r="O70" s="72"/>
      <c r="P70" s="73"/>
    </row>
    <row r="71" spans="1:16" ht="15" x14ac:dyDescent="0.2">
      <c r="A71" s="51"/>
      <c r="B71" s="51"/>
      <c r="C71" s="74"/>
      <c r="D71" s="51"/>
      <c r="E71" s="74"/>
      <c r="F71" s="51"/>
      <c r="G71" s="74">
        <f>G70-E71+C71</f>
        <v>0</v>
      </c>
      <c r="H71" s="111">
        <f t="shared" si="5"/>
        <v>0</v>
      </c>
      <c r="I71" s="51"/>
      <c r="J71" s="51"/>
      <c r="K71" s="51"/>
      <c r="L71" s="51" t="str">
        <f t="shared" si="8"/>
        <v xml:space="preserve"> </v>
      </c>
      <c r="M71" s="51"/>
      <c r="N71" s="73"/>
      <c r="O71" s="72"/>
      <c r="P71" s="73">
        <f t="shared" si="7"/>
        <v>0</v>
      </c>
    </row>
    <row r="72" spans="1:16" ht="15" x14ac:dyDescent="0.2">
      <c r="A72" s="51"/>
      <c r="B72" s="51"/>
      <c r="C72" s="74"/>
      <c r="D72" s="51"/>
      <c r="E72" s="74"/>
      <c r="F72" s="51"/>
      <c r="G72" s="74">
        <f>G71-E72+C72</f>
        <v>0</v>
      </c>
      <c r="H72" s="111">
        <f t="shared" si="5"/>
        <v>0</v>
      </c>
      <c r="I72" s="51"/>
      <c r="J72" s="51"/>
      <c r="K72" s="51"/>
      <c r="L72" s="51" t="str">
        <f t="shared" si="8"/>
        <v xml:space="preserve"> </v>
      </c>
      <c r="M72" s="51"/>
      <c r="N72" s="73"/>
      <c r="O72" s="72"/>
      <c r="P72" s="73">
        <f t="shared" si="7"/>
        <v>0</v>
      </c>
    </row>
    <row r="73" spans="1:16" ht="15" x14ac:dyDescent="0.2">
      <c r="A73" s="51"/>
      <c r="B73" s="51"/>
      <c r="C73" s="74"/>
      <c r="D73" s="51"/>
      <c r="E73" s="74"/>
      <c r="F73" s="51"/>
      <c r="G73" s="74">
        <f t="shared" si="5"/>
        <v>0</v>
      </c>
      <c r="H73" s="111">
        <f t="shared" si="5"/>
        <v>0</v>
      </c>
      <c r="I73" s="51"/>
      <c r="J73" s="51"/>
      <c r="K73" s="51"/>
      <c r="L73" s="51" t="str">
        <f t="shared" si="8"/>
        <v xml:space="preserve"> </v>
      </c>
      <c r="M73" s="51"/>
      <c r="N73" s="73"/>
      <c r="O73" s="72"/>
      <c r="P73" s="73">
        <f t="shared" si="7"/>
        <v>0</v>
      </c>
    </row>
    <row r="74" spans="1:16" ht="15" x14ac:dyDescent="0.2">
      <c r="A74" s="51"/>
      <c r="B74" s="51"/>
      <c r="C74" s="74"/>
      <c r="D74" s="51"/>
      <c r="E74" s="74"/>
      <c r="F74" s="51"/>
      <c r="G74" s="74">
        <f t="shared" si="5"/>
        <v>0</v>
      </c>
      <c r="H74" s="111">
        <f t="shared" si="5"/>
        <v>0</v>
      </c>
      <c r="I74" s="51"/>
      <c r="J74" s="51"/>
      <c r="K74" s="51"/>
      <c r="L74" s="51" t="str">
        <f t="shared" si="8"/>
        <v xml:space="preserve"> </v>
      </c>
      <c r="M74" s="51"/>
      <c r="N74" s="73"/>
      <c r="O74" s="72"/>
      <c r="P74" s="73">
        <f t="shared" si="7"/>
        <v>0</v>
      </c>
    </row>
    <row r="75" spans="1:16" ht="15" x14ac:dyDescent="0.2">
      <c r="A75" s="51"/>
      <c r="B75" s="51"/>
      <c r="C75" s="74"/>
      <c r="D75" s="51"/>
      <c r="E75" s="74"/>
      <c r="F75" s="51"/>
      <c r="G75" s="74">
        <f t="shared" si="5"/>
        <v>0</v>
      </c>
      <c r="H75" s="111">
        <f t="shared" si="5"/>
        <v>0</v>
      </c>
      <c r="I75" s="51"/>
      <c r="J75" s="51"/>
      <c r="K75" s="51"/>
      <c r="L75" s="51" t="str">
        <f t="shared" si="8"/>
        <v xml:space="preserve"> </v>
      </c>
      <c r="M75" s="51"/>
      <c r="N75" s="73"/>
      <c r="O75" s="72"/>
      <c r="P75" s="73">
        <f t="shared" ref="P75:P106" si="9">O75*G75</f>
        <v>0</v>
      </c>
    </row>
    <row r="76" spans="1:16" ht="15" x14ac:dyDescent="0.2">
      <c r="A76" s="51"/>
      <c r="B76" s="51"/>
      <c r="C76" s="74"/>
      <c r="D76" s="51"/>
      <c r="E76" s="74"/>
      <c r="F76" s="51"/>
      <c r="G76" s="74">
        <f t="shared" si="5"/>
        <v>0</v>
      </c>
      <c r="H76" s="111">
        <f t="shared" si="5"/>
        <v>0</v>
      </c>
      <c r="I76" s="51"/>
      <c r="J76" s="51"/>
      <c r="K76" s="51"/>
      <c r="L76" s="51" t="str">
        <f t="shared" ref="L76:L110" si="10">IF(D76&gt;0,D76," ")</f>
        <v xml:space="preserve"> </v>
      </c>
      <c r="M76" s="51"/>
      <c r="N76" s="73"/>
      <c r="O76" s="72"/>
      <c r="P76" s="73">
        <f t="shared" si="9"/>
        <v>0</v>
      </c>
    </row>
    <row r="77" spans="1:16" ht="15" x14ac:dyDescent="0.2">
      <c r="A77" s="51"/>
      <c r="B77" s="51"/>
      <c r="C77" s="74"/>
      <c r="D77" s="51"/>
      <c r="E77" s="74"/>
      <c r="F77" s="51"/>
      <c r="G77" s="74">
        <f t="shared" si="5"/>
        <v>0</v>
      </c>
      <c r="H77" s="111">
        <f t="shared" si="5"/>
        <v>0</v>
      </c>
      <c r="I77" s="51"/>
      <c r="J77" s="51"/>
      <c r="K77" s="51"/>
      <c r="L77" s="51" t="str">
        <f t="shared" si="10"/>
        <v xml:space="preserve"> </v>
      </c>
      <c r="M77" s="51"/>
      <c r="N77" s="73"/>
      <c r="O77" s="72"/>
      <c r="P77" s="73">
        <f t="shared" si="9"/>
        <v>0</v>
      </c>
    </row>
    <row r="78" spans="1:16" ht="15" x14ac:dyDescent="0.2">
      <c r="A78" s="51"/>
      <c r="B78" s="51"/>
      <c r="C78" s="74"/>
      <c r="D78" s="51"/>
      <c r="E78" s="74"/>
      <c r="F78" s="51"/>
      <c r="G78" s="74">
        <f t="shared" si="5"/>
        <v>0</v>
      </c>
      <c r="H78" s="111">
        <f t="shared" si="5"/>
        <v>0</v>
      </c>
      <c r="I78" s="51"/>
      <c r="J78" s="51"/>
      <c r="K78" s="51"/>
      <c r="L78" s="51" t="str">
        <f t="shared" si="10"/>
        <v xml:space="preserve"> </v>
      </c>
      <c r="M78" s="51"/>
      <c r="N78" s="73"/>
      <c r="O78" s="72"/>
      <c r="P78" s="73">
        <f t="shared" si="9"/>
        <v>0</v>
      </c>
    </row>
    <row r="79" spans="1:16" ht="15" x14ac:dyDescent="0.2">
      <c r="A79" s="51"/>
      <c r="B79" s="51"/>
      <c r="C79" s="74"/>
      <c r="D79" s="51"/>
      <c r="E79" s="74"/>
      <c r="F79" s="51"/>
      <c r="G79" s="74">
        <f t="shared" si="5"/>
        <v>0</v>
      </c>
      <c r="H79" s="111">
        <f t="shared" si="5"/>
        <v>0</v>
      </c>
      <c r="I79" s="51"/>
      <c r="J79" s="51"/>
      <c r="K79" s="51"/>
      <c r="L79" s="51" t="str">
        <f t="shared" si="10"/>
        <v xml:space="preserve"> </v>
      </c>
      <c r="M79" s="51"/>
      <c r="N79" s="73"/>
      <c r="O79" s="72"/>
      <c r="P79" s="73">
        <f t="shared" si="9"/>
        <v>0</v>
      </c>
    </row>
    <row r="80" spans="1:16" ht="15" x14ac:dyDescent="0.2">
      <c r="A80" s="51"/>
      <c r="B80" s="51"/>
      <c r="C80" s="74"/>
      <c r="D80" s="51"/>
      <c r="E80" s="74"/>
      <c r="F80" s="51"/>
      <c r="G80" s="74">
        <f t="shared" si="5"/>
        <v>0</v>
      </c>
      <c r="H80" s="111">
        <f t="shared" si="5"/>
        <v>0</v>
      </c>
      <c r="I80" s="51"/>
      <c r="J80" s="51"/>
      <c r="K80" s="51"/>
      <c r="L80" s="51" t="str">
        <f t="shared" si="10"/>
        <v xml:space="preserve"> </v>
      </c>
      <c r="M80" s="51"/>
      <c r="N80" s="73"/>
      <c r="O80" s="72"/>
      <c r="P80" s="73">
        <f t="shared" si="9"/>
        <v>0</v>
      </c>
    </row>
    <row r="81" spans="1:16" ht="15" x14ac:dyDescent="0.2">
      <c r="A81" s="51"/>
      <c r="B81" s="51"/>
      <c r="C81" s="74"/>
      <c r="D81" s="51"/>
      <c r="E81" s="74"/>
      <c r="F81" s="51"/>
      <c r="G81" s="74">
        <f t="shared" si="5"/>
        <v>0</v>
      </c>
      <c r="H81" s="111">
        <f t="shared" si="5"/>
        <v>0</v>
      </c>
      <c r="I81" s="51"/>
      <c r="J81" s="51"/>
      <c r="K81" s="51"/>
      <c r="L81" s="51" t="str">
        <f t="shared" si="10"/>
        <v xml:space="preserve"> </v>
      </c>
      <c r="M81" s="51"/>
      <c r="N81" s="73"/>
      <c r="O81" s="72"/>
      <c r="P81" s="73">
        <f t="shared" si="9"/>
        <v>0</v>
      </c>
    </row>
    <row r="82" spans="1:16" ht="15" x14ac:dyDescent="0.2">
      <c r="A82" s="51"/>
      <c r="B82" s="51"/>
      <c r="C82" s="74"/>
      <c r="D82" s="51"/>
      <c r="E82" s="74"/>
      <c r="F82" s="51"/>
      <c r="G82" s="74">
        <f t="shared" si="5"/>
        <v>0</v>
      </c>
      <c r="H82" s="111">
        <f t="shared" si="5"/>
        <v>0</v>
      </c>
      <c r="I82" s="51"/>
      <c r="J82" s="51"/>
      <c r="K82" s="51"/>
      <c r="L82" s="51" t="str">
        <f t="shared" si="10"/>
        <v xml:space="preserve"> </v>
      </c>
      <c r="M82" s="51"/>
      <c r="N82" s="73"/>
      <c r="O82" s="72"/>
      <c r="P82" s="73">
        <f t="shared" si="9"/>
        <v>0</v>
      </c>
    </row>
    <row r="83" spans="1:16" ht="15" x14ac:dyDescent="0.2">
      <c r="A83" s="51"/>
      <c r="B83" s="51"/>
      <c r="C83" s="74"/>
      <c r="D83" s="51"/>
      <c r="E83" s="74"/>
      <c r="F83" s="51"/>
      <c r="G83" s="74">
        <f t="shared" ref="G83:H110" si="11">G82-E83+C83</f>
        <v>0</v>
      </c>
      <c r="H83" s="111">
        <f t="shared" si="11"/>
        <v>0</v>
      </c>
      <c r="I83" s="51"/>
      <c r="J83" s="51"/>
      <c r="K83" s="51"/>
      <c r="L83" s="51" t="str">
        <f t="shared" si="10"/>
        <v xml:space="preserve"> </v>
      </c>
      <c r="M83" s="51"/>
      <c r="N83" s="73"/>
      <c r="O83" s="72"/>
      <c r="P83" s="73">
        <f t="shared" si="9"/>
        <v>0</v>
      </c>
    </row>
    <row r="84" spans="1:16" ht="15" x14ac:dyDescent="0.2">
      <c r="A84" s="51"/>
      <c r="B84" s="51"/>
      <c r="C84" s="74"/>
      <c r="D84" s="51"/>
      <c r="E84" s="74"/>
      <c r="F84" s="51"/>
      <c r="G84" s="74">
        <f t="shared" si="11"/>
        <v>0</v>
      </c>
      <c r="H84" s="111">
        <f t="shared" si="11"/>
        <v>0</v>
      </c>
      <c r="I84" s="51"/>
      <c r="J84" s="51"/>
      <c r="K84" s="51"/>
      <c r="L84" s="51" t="str">
        <f t="shared" si="10"/>
        <v xml:space="preserve"> </v>
      </c>
      <c r="M84" s="51"/>
      <c r="N84" s="73"/>
      <c r="O84" s="72"/>
      <c r="P84" s="73">
        <f t="shared" si="9"/>
        <v>0</v>
      </c>
    </row>
    <row r="85" spans="1:16" ht="15" x14ac:dyDescent="0.2">
      <c r="A85" s="51"/>
      <c r="B85" s="51"/>
      <c r="C85" s="74"/>
      <c r="D85" s="51"/>
      <c r="E85" s="74"/>
      <c r="F85" s="51"/>
      <c r="G85" s="74">
        <f t="shared" si="11"/>
        <v>0</v>
      </c>
      <c r="H85" s="111">
        <f t="shared" si="11"/>
        <v>0</v>
      </c>
      <c r="I85" s="51"/>
      <c r="J85" s="51"/>
      <c r="K85" s="51"/>
      <c r="L85" s="51" t="str">
        <f t="shared" si="10"/>
        <v xml:space="preserve"> </v>
      </c>
      <c r="M85" s="51"/>
      <c r="N85" s="73"/>
      <c r="O85" s="72"/>
      <c r="P85" s="73">
        <f t="shared" si="9"/>
        <v>0</v>
      </c>
    </row>
    <row r="86" spans="1:16" ht="15" x14ac:dyDescent="0.2">
      <c r="A86" s="51"/>
      <c r="B86" s="51"/>
      <c r="C86" s="76"/>
      <c r="D86" s="51"/>
      <c r="E86" s="74"/>
      <c r="F86" s="51"/>
      <c r="G86" s="74">
        <f t="shared" si="11"/>
        <v>0</v>
      </c>
      <c r="H86" s="111">
        <f t="shared" si="11"/>
        <v>0</v>
      </c>
      <c r="I86" s="51"/>
      <c r="J86" s="51"/>
      <c r="K86" s="51"/>
      <c r="L86" s="51" t="str">
        <f t="shared" si="10"/>
        <v xml:space="preserve"> </v>
      </c>
      <c r="M86" s="51"/>
      <c r="N86" s="73"/>
      <c r="O86" s="72"/>
      <c r="P86" s="73">
        <f t="shared" si="9"/>
        <v>0</v>
      </c>
    </row>
    <row r="87" spans="1:16" ht="15" x14ac:dyDescent="0.2">
      <c r="A87" s="51"/>
      <c r="B87" s="51"/>
      <c r="C87" s="74"/>
      <c r="D87" s="51"/>
      <c r="E87" s="74"/>
      <c r="F87" s="51"/>
      <c r="G87" s="74">
        <f t="shared" si="11"/>
        <v>0</v>
      </c>
      <c r="H87" s="111">
        <f t="shared" si="11"/>
        <v>0</v>
      </c>
      <c r="I87" s="51"/>
      <c r="J87" s="51"/>
      <c r="K87" s="51"/>
      <c r="L87" s="51" t="str">
        <f t="shared" si="10"/>
        <v xml:space="preserve"> </v>
      </c>
      <c r="M87" s="51"/>
      <c r="N87" s="73"/>
      <c r="O87" s="72"/>
      <c r="P87" s="73">
        <f t="shared" si="9"/>
        <v>0</v>
      </c>
    </row>
    <row r="88" spans="1:16" ht="15" x14ac:dyDescent="0.2">
      <c r="A88" s="51"/>
      <c r="B88" s="51"/>
      <c r="C88" s="74"/>
      <c r="D88" s="51"/>
      <c r="E88" s="74"/>
      <c r="F88" s="51"/>
      <c r="G88" s="74">
        <f t="shared" si="11"/>
        <v>0</v>
      </c>
      <c r="H88" s="111">
        <f t="shared" si="11"/>
        <v>0</v>
      </c>
      <c r="I88" s="51"/>
      <c r="J88" s="51"/>
      <c r="K88" s="51"/>
      <c r="L88" s="51" t="str">
        <f t="shared" si="10"/>
        <v xml:space="preserve"> </v>
      </c>
      <c r="M88" s="51"/>
      <c r="N88" s="73"/>
      <c r="O88" s="72"/>
      <c r="P88" s="73">
        <f t="shared" si="9"/>
        <v>0</v>
      </c>
    </row>
    <row r="89" spans="1:16" ht="15" x14ac:dyDescent="0.2">
      <c r="A89" s="51"/>
      <c r="B89" s="51"/>
      <c r="C89" s="74"/>
      <c r="D89" s="51"/>
      <c r="E89" s="74"/>
      <c r="F89" s="51"/>
      <c r="G89" s="74">
        <f t="shared" si="11"/>
        <v>0</v>
      </c>
      <c r="H89" s="111">
        <f t="shared" si="11"/>
        <v>0</v>
      </c>
      <c r="I89" s="51"/>
      <c r="J89" s="51"/>
      <c r="K89" s="51"/>
      <c r="L89" s="51" t="str">
        <f t="shared" si="10"/>
        <v xml:space="preserve"> </v>
      </c>
      <c r="M89" s="51"/>
      <c r="N89" s="73"/>
      <c r="O89" s="72"/>
      <c r="P89" s="73">
        <f t="shared" si="9"/>
        <v>0</v>
      </c>
    </row>
    <row r="90" spans="1:16" ht="15" x14ac:dyDescent="0.2">
      <c r="A90" s="51"/>
      <c r="B90" s="51"/>
      <c r="C90" s="74"/>
      <c r="D90" s="51"/>
      <c r="E90" s="74"/>
      <c r="F90" s="51"/>
      <c r="G90" s="74">
        <f t="shared" si="11"/>
        <v>0</v>
      </c>
      <c r="H90" s="111">
        <f t="shared" si="11"/>
        <v>0</v>
      </c>
      <c r="I90" s="51"/>
      <c r="J90" s="51"/>
      <c r="K90" s="51"/>
      <c r="L90" s="51" t="str">
        <f t="shared" si="10"/>
        <v xml:space="preserve"> </v>
      </c>
      <c r="M90" s="51"/>
      <c r="N90" s="73"/>
      <c r="O90" s="72"/>
      <c r="P90" s="73">
        <f t="shared" si="9"/>
        <v>0</v>
      </c>
    </row>
    <row r="91" spans="1:16" ht="15" x14ac:dyDescent="0.2">
      <c r="A91" s="51"/>
      <c r="B91" s="51"/>
      <c r="C91" s="74"/>
      <c r="D91" s="51"/>
      <c r="E91" s="74"/>
      <c r="F91" s="51"/>
      <c r="G91" s="74">
        <f t="shared" si="11"/>
        <v>0</v>
      </c>
      <c r="H91" s="111">
        <f t="shared" si="11"/>
        <v>0</v>
      </c>
      <c r="I91" s="51"/>
      <c r="J91" s="51"/>
      <c r="K91" s="51"/>
      <c r="L91" s="51" t="str">
        <f t="shared" si="10"/>
        <v xml:space="preserve"> </v>
      </c>
      <c r="M91" s="51"/>
      <c r="N91" s="73"/>
      <c r="O91" s="72"/>
      <c r="P91" s="73">
        <f t="shared" si="9"/>
        <v>0</v>
      </c>
    </row>
    <row r="92" spans="1:16" ht="15" x14ac:dyDescent="0.2">
      <c r="A92" s="51"/>
      <c r="B92" s="51"/>
      <c r="C92" s="74"/>
      <c r="D92" s="51"/>
      <c r="E92" s="74"/>
      <c r="F92" s="51"/>
      <c r="G92" s="74">
        <f t="shared" si="11"/>
        <v>0</v>
      </c>
      <c r="H92" s="111">
        <f t="shared" si="11"/>
        <v>0</v>
      </c>
      <c r="I92" s="51"/>
      <c r="J92" s="51"/>
      <c r="K92" s="51"/>
      <c r="L92" s="51" t="str">
        <f t="shared" si="10"/>
        <v xml:space="preserve"> </v>
      </c>
      <c r="M92" s="51"/>
      <c r="N92" s="73"/>
      <c r="O92" s="72"/>
      <c r="P92" s="73">
        <f t="shared" si="9"/>
        <v>0</v>
      </c>
    </row>
    <row r="93" spans="1:16" ht="15" x14ac:dyDescent="0.2">
      <c r="A93" s="51"/>
      <c r="B93" s="51"/>
      <c r="C93" s="74"/>
      <c r="D93" s="51"/>
      <c r="E93" s="74"/>
      <c r="F93" s="51"/>
      <c r="G93" s="74">
        <f t="shared" si="11"/>
        <v>0</v>
      </c>
      <c r="H93" s="111">
        <f t="shared" si="11"/>
        <v>0</v>
      </c>
      <c r="I93" s="51"/>
      <c r="J93" s="51"/>
      <c r="K93" s="51"/>
      <c r="L93" s="51" t="str">
        <f t="shared" si="10"/>
        <v xml:space="preserve"> </v>
      </c>
      <c r="M93" s="51"/>
      <c r="N93" s="73"/>
      <c r="O93" s="72"/>
      <c r="P93" s="73">
        <f t="shared" si="9"/>
        <v>0</v>
      </c>
    </row>
    <row r="94" spans="1:16" ht="15" x14ac:dyDescent="0.2">
      <c r="A94" s="51"/>
      <c r="B94" s="51"/>
      <c r="C94" s="74"/>
      <c r="D94" s="51"/>
      <c r="E94" s="74"/>
      <c r="F94" s="51"/>
      <c r="G94" s="74">
        <f t="shared" si="11"/>
        <v>0</v>
      </c>
      <c r="H94" s="111">
        <f t="shared" si="11"/>
        <v>0</v>
      </c>
      <c r="I94" s="51"/>
      <c r="J94" s="51"/>
      <c r="K94" s="51"/>
      <c r="L94" s="51" t="str">
        <f t="shared" si="10"/>
        <v xml:space="preserve"> </v>
      </c>
      <c r="M94" s="51"/>
      <c r="N94" s="73"/>
      <c r="O94" s="72"/>
      <c r="P94" s="73">
        <f t="shared" si="9"/>
        <v>0</v>
      </c>
    </row>
    <row r="95" spans="1:16" ht="15" x14ac:dyDescent="0.2">
      <c r="A95" s="51"/>
      <c r="B95" s="51"/>
      <c r="C95" s="74"/>
      <c r="D95" s="51"/>
      <c r="E95" s="74"/>
      <c r="F95" s="51"/>
      <c r="G95" s="74">
        <f t="shared" si="11"/>
        <v>0</v>
      </c>
      <c r="H95" s="111">
        <f t="shared" si="11"/>
        <v>0</v>
      </c>
      <c r="I95" s="51"/>
      <c r="J95" s="51"/>
      <c r="K95" s="51"/>
      <c r="L95" s="51" t="str">
        <f t="shared" si="10"/>
        <v xml:space="preserve"> </v>
      </c>
      <c r="M95" s="51"/>
      <c r="N95" s="73"/>
      <c r="O95" s="72"/>
      <c r="P95" s="73">
        <f t="shared" si="9"/>
        <v>0</v>
      </c>
    </row>
    <row r="96" spans="1:16" ht="15" x14ac:dyDescent="0.2">
      <c r="A96" s="51"/>
      <c r="B96" s="51"/>
      <c r="C96" s="74"/>
      <c r="D96" s="51"/>
      <c r="E96" s="74"/>
      <c r="F96" s="51"/>
      <c r="G96" s="74">
        <f t="shared" si="11"/>
        <v>0</v>
      </c>
      <c r="H96" s="111">
        <f t="shared" si="11"/>
        <v>0</v>
      </c>
      <c r="I96" s="51"/>
      <c r="J96" s="51"/>
      <c r="K96" s="51"/>
      <c r="L96" s="51" t="str">
        <f t="shared" si="10"/>
        <v xml:space="preserve"> </v>
      </c>
      <c r="M96" s="51"/>
      <c r="N96" s="73"/>
      <c r="O96" s="72"/>
      <c r="P96" s="73">
        <f t="shared" si="9"/>
        <v>0</v>
      </c>
    </row>
    <row r="97" spans="1:16" ht="15" x14ac:dyDescent="0.2">
      <c r="A97" s="51"/>
      <c r="B97" s="51"/>
      <c r="C97" s="74"/>
      <c r="D97" s="51"/>
      <c r="E97" s="74"/>
      <c r="F97" s="51"/>
      <c r="G97" s="74">
        <f t="shared" si="11"/>
        <v>0</v>
      </c>
      <c r="H97" s="111">
        <f t="shared" si="11"/>
        <v>0</v>
      </c>
      <c r="I97" s="51"/>
      <c r="J97" s="51"/>
      <c r="K97" s="51"/>
      <c r="L97" s="51" t="str">
        <f t="shared" si="10"/>
        <v xml:space="preserve"> </v>
      </c>
      <c r="M97" s="51"/>
      <c r="N97" s="73"/>
      <c r="O97" s="72"/>
      <c r="P97" s="73">
        <f t="shared" si="9"/>
        <v>0</v>
      </c>
    </row>
    <row r="98" spans="1:16" ht="15" x14ac:dyDescent="0.2">
      <c r="A98" s="51"/>
      <c r="B98" s="51"/>
      <c r="C98" s="74"/>
      <c r="D98" s="51"/>
      <c r="E98" s="74"/>
      <c r="F98" s="51"/>
      <c r="G98" s="74">
        <f t="shared" si="11"/>
        <v>0</v>
      </c>
      <c r="H98" s="111">
        <f t="shared" si="11"/>
        <v>0</v>
      </c>
      <c r="I98" s="51"/>
      <c r="J98" s="51"/>
      <c r="K98" s="51"/>
      <c r="L98" s="51"/>
      <c r="M98" s="51"/>
      <c r="N98" s="73"/>
      <c r="O98" s="72"/>
      <c r="P98" s="73">
        <f t="shared" si="9"/>
        <v>0</v>
      </c>
    </row>
    <row r="99" spans="1:16" ht="15" x14ac:dyDescent="0.2">
      <c r="A99" s="51"/>
      <c r="B99" s="51"/>
      <c r="C99" s="74"/>
      <c r="D99" s="51"/>
      <c r="E99" s="74"/>
      <c r="F99" s="51"/>
      <c r="G99" s="74">
        <f t="shared" si="11"/>
        <v>0</v>
      </c>
      <c r="H99" s="111">
        <f t="shared" si="11"/>
        <v>0</v>
      </c>
      <c r="I99" s="51"/>
      <c r="J99" s="51"/>
      <c r="K99" s="51"/>
      <c r="L99" s="51" t="str">
        <f t="shared" si="10"/>
        <v xml:space="preserve"> </v>
      </c>
      <c r="M99" s="51"/>
      <c r="N99" s="73"/>
      <c r="O99" s="72"/>
      <c r="P99" s="73">
        <f t="shared" si="9"/>
        <v>0</v>
      </c>
    </row>
    <row r="100" spans="1:16" ht="15" x14ac:dyDescent="0.2">
      <c r="A100" s="51"/>
      <c r="B100" s="51"/>
      <c r="C100" s="74"/>
      <c r="D100" s="51"/>
      <c r="E100" s="74"/>
      <c r="F100" s="51"/>
      <c r="G100" s="74">
        <f t="shared" si="11"/>
        <v>0</v>
      </c>
      <c r="H100" s="111">
        <f t="shared" si="11"/>
        <v>0</v>
      </c>
      <c r="I100" s="51"/>
      <c r="J100" s="51"/>
      <c r="K100" s="51"/>
      <c r="L100" s="51" t="str">
        <f t="shared" si="10"/>
        <v xml:space="preserve"> </v>
      </c>
      <c r="M100" s="51"/>
      <c r="N100" s="73"/>
      <c r="O100" s="72"/>
      <c r="P100" s="73">
        <f t="shared" si="9"/>
        <v>0</v>
      </c>
    </row>
    <row r="101" spans="1:16" ht="15" x14ac:dyDescent="0.2">
      <c r="A101" s="51"/>
      <c r="B101" s="51"/>
      <c r="C101" s="74"/>
      <c r="D101" s="51"/>
      <c r="E101" s="74"/>
      <c r="F101" s="51"/>
      <c r="G101" s="74">
        <f t="shared" si="11"/>
        <v>0</v>
      </c>
      <c r="H101" s="111">
        <f t="shared" si="11"/>
        <v>0</v>
      </c>
      <c r="I101" s="51"/>
      <c r="J101" s="51"/>
      <c r="K101" s="51"/>
      <c r="L101" s="51" t="str">
        <f t="shared" si="10"/>
        <v xml:space="preserve"> </v>
      </c>
      <c r="M101" s="51"/>
      <c r="N101" s="73"/>
      <c r="O101" s="72"/>
      <c r="P101" s="73">
        <f t="shared" si="9"/>
        <v>0</v>
      </c>
    </row>
    <row r="102" spans="1:16" ht="15" x14ac:dyDescent="0.2">
      <c r="A102" s="51"/>
      <c r="B102" s="51"/>
      <c r="C102" s="74"/>
      <c r="D102" s="51"/>
      <c r="E102" s="74"/>
      <c r="F102" s="51"/>
      <c r="G102" s="74">
        <f t="shared" si="11"/>
        <v>0</v>
      </c>
      <c r="H102" s="111">
        <f t="shared" si="11"/>
        <v>0</v>
      </c>
      <c r="I102" s="51"/>
      <c r="J102" s="51"/>
      <c r="K102" s="51"/>
      <c r="L102" s="51" t="str">
        <f t="shared" si="10"/>
        <v xml:space="preserve"> </v>
      </c>
      <c r="M102" s="51"/>
      <c r="N102" s="73"/>
      <c r="O102" s="72"/>
      <c r="P102" s="73">
        <f t="shared" si="9"/>
        <v>0</v>
      </c>
    </row>
    <row r="103" spans="1:16" ht="15" x14ac:dyDescent="0.2">
      <c r="A103" s="51"/>
      <c r="B103" s="51"/>
      <c r="C103" s="74"/>
      <c r="D103" s="51"/>
      <c r="E103" s="74"/>
      <c r="F103" s="51"/>
      <c r="G103" s="74">
        <f t="shared" si="11"/>
        <v>0</v>
      </c>
      <c r="H103" s="111">
        <f t="shared" si="11"/>
        <v>0</v>
      </c>
      <c r="I103" s="51"/>
      <c r="J103" s="51"/>
      <c r="K103" s="51"/>
      <c r="L103" s="51" t="str">
        <f t="shared" si="10"/>
        <v xml:space="preserve"> </v>
      </c>
      <c r="M103" s="51"/>
      <c r="N103" s="73"/>
      <c r="O103" s="72"/>
      <c r="P103" s="73">
        <f t="shared" si="9"/>
        <v>0</v>
      </c>
    </row>
    <row r="104" spans="1:16" ht="15" x14ac:dyDescent="0.2">
      <c r="A104" s="51"/>
      <c r="B104" s="51"/>
      <c r="C104" s="74"/>
      <c r="D104" s="51"/>
      <c r="E104" s="74"/>
      <c r="F104" s="51"/>
      <c r="G104" s="74">
        <f t="shared" si="11"/>
        <v>0</v>
      </c>
      <c r="H104" s="111">
        <f t="shared" si="11"/>
        <v>0</v>
      </c>
      <c r="I104" s="51"/>
      <c r="J104" s="51"/>
      <c r="K104" s="51"/>
      <c r="L104" s="51" t="str">
        <f t="shared" si="10"/>
        <v xml:space="preserve"> </v>
      </c>
      <c r="M104" s="51"/>
      <c r="N104" s="73"/>
      <c r="O104" s="72"/>
      <c r="P104" s="73">
        <f t="shared" si="9"/>
        <v>0</v>
      </c>
    </row>
    <row r="105" spans="1:16" ht="15" x14ac:dyDescent="0.2">
      <c r="A105" s="51"/>
      <c r="B105" s="51"/>
      <c r="C105" s="74"/>
      <c r="D105" s="51"/>
      <c r="E105" s="74"/>
      <c r="F105" s="51"/>
      <c r="G105" s="74">
        <f t="shared" si="11"/>
        <v>0</v>
      </c>
      <c r="H105" s="111">
        <f t="shared" si="11"/>
        <v>0</v>
      </c>
      <c r="I105" s="51"/>
      <c r="J105" s="51"/>
      <c r="K105" s="51"/>
      <c r="L105" s="51" t="str">
        <f t="shared" si="10"/>
        <v xml:space="preserve"> </v>
      </c>
      <c r="M105" s="51"/>
      <c r="N105" s="73"/>
      <c r="O105" s="72"/>
      <c r="P105" s="73">
        <f t="shared" si="9"/>
        <v>0</v>
      </c>
    </row>
    <row r="106" spans="1:16" ht="15" x14ac:dyDescent="0.2">
      <c r="A106" s="51"/>
      <c r="B106" s="51"/>
      <c r="C106" s="74"/>
      <c r="D106" s="51"/>
      <c r="E106" s="74"/>
      <c r="F106" s="51"/>
      <c r="G106" s="74">
        <f t="shared" si="11"/>
        <v>0</v>
      </c>
      <c r="H106" s="111">
        <f t="shared" si="11"/>
        <v>0</v>
      </c>
      <c r="I106" s="51"/>
      <c r="J106" s="51"/>
      <c r="K106" s="51"/>
      <c r="L106" s="51" t="str">
        <f t="shared" si="10"/>
        <v xml:space="preserve"> </v>
      </c>
      <c r="M106" s="51"/>
      <c r="N106" s="73"/>
      <c r="O106" s="72"/>
      <c r="P106" s="73">
        <f t="shared" si="9"/>
        <v>0</v>
      </c>
    </row>
    <row r="107" spans="1:16" ht="15" x14ac:dyDescent="0.2">
      <c r="A107" s="51"/>
      <c r="B107" s="51"/>
      <c r="C107" s="74"/>
      <c r="D107" s="51"/>
      <c r="E107" s="74"/>
      <c r="F107" s="51"/>
      <c r="G107" s="74">
        <f t="shared" si="11"/>
        <v>0</v>
      </c>
      <c r="H107" s="111">
        <f t="shared" si="11"/>
        <v>0</v>
      </c>
      <c r="I107" s="51"/>
      <c r="J107" s="51"/>
      <c r="K107" s="51"/>
      <c r="L107" s="51" t="str">
        <f t="shared" si="10"/>
        <v xml:space="preserve"> </v>
      </c>
      <c r="M107" s="51"/>
      <c r="N107" s="73"/>
      <c r="O107" s="72"/>
      <c r="P107" s="73">
        <f>O107*G107</f>
        <v>0</v>
      </c>
    </row>
    <row r="108" spans="1:16" ht="15" x14ac:dyDescent="0.2">
      <c r="A108" s="51"/>
      <c r="B108" s="51"/>
      <c r="C108" s="74"/>
      <c r="D108" s="51"/>
      <c r="E108" s="74"/>
      <c r="F108" s="51"/>
      <c r="G108" s="74">
        <f t="shared" si="11"/>
        <v>0</v>
      </c>
      <c r="H108" s="111">
        <f t="shared" si="11"/>
        <v>0</v>
      </c>
      <c r="I108" s="51"/>
      <c r="J108" s="51"/>
      <c r="K108" s="51"/>
      <c r="L108" s="51" t="str">
        <f t="shared" si="10"/>
        <v xml:space="preserve"> </v>
      </c>
      <c r="M108" s="51"/>
      <c r="N108" s="73"/>
      <c r="O108" s="72"/>
      <c r="P108" s="73">
        <f>O108*G108</f>
        <v>0</v>
      </c>
    </row>
    <row r="109" spans="1:16" ht="15" x14ac:dyDescent="0.2">
      <c r="A109" s="51"/>
      <c r="B109" s="51"/>
      <c r="C109" s="74"/>
      <c r="D109" s="51"/>
      <c r="E109" s="74"/>
      <c r="F109" s="51"/>
      <c r="G109" s="74">
        <f t="shared" si="11"/>
        <v>0</v>
      </c>
      <c r="H109" s="111">
        <f t="shared" si="11"/>
        <v>0</v>
      </c>
      <c r="I109" s="51"/>
      <c r="J109" s="51"/>
      <c r="K109" s="51"/>
      <c r="L109" s="51" t="str">
        <f t="shared" si="10"/>
        <v xml:space="preserve"> </v>
      </c>
      <c r="M109" s="51"/>
      <c r="N109" s="73"/>
      <c r="O109" s="72"/>
      <c r="P109" s="73">
        <f>O109*G109</f>
        <v>0</v>
      </c>
    </row>
    <row r="110" spans="1:16" ht="15" x14ac:dyDescent="0.2">
      <c r="A110" s="51"/>
      <c r="B110" s="51"/>
      <c r="C110" s="74"/>
      <c r="D110" s="51"/>
      <c r="E110" s="74"/>
      <c r="F110" s="51"/>
      <c r="G110" s="74">
        <f t="shared" si="11"/>
        <v>0</v>
      </c>
      <c r="H110" s="111">
        <f t="shared" si="11"/>
        <v>0</v>
      </c>
      <c r="I110" s="51"/>
      <c r="J110" s="51"/>
      <c r="K110" s="51"/>
      <c r="L110" s="51" t="str">
        <f t="shared" si="10"/>
        <v xml:space="preserve"> </v>
      </c>
      <c r="M110" s="51"/>
      <c r="N110" s="73"/>
      <c r="O110" s="72"/>
      <c r="P110" s="73">
        <f>O110*G110</f>
        <v>0</v>
      </c>
    </row>
    <row r="111" spans="1:16" ht="15" x14ac:dyDescent="0.2">
      <c r="A111" s="51"/>
      <c r="B111" s="51"/>
      <c r="C111" s="74"/>
      <c r="D111" s="51"/>
      <c r="E111" s="74"/>
      <c r="F111" s="51"/>
      <c r="G111" s="74">
        <f t="shared" ref="G111:H174" si="12">G110-E111+C111</f>
        <v>0</v>
      </c>
      <c r="H111" s="111">
        <f t="shared" si="12"/>
        <v>0</v>
      </c>
      <c r="I111" s="51"/>
      <c r="J111" s="51"/>
      <c r="K111" s="51"/>
      <c r="L111" s="51" t="str">
        <f t="shared" ref="L111:L174" si="13">IF(D111&gt;0,D111," ")</f>
        <v xml:space="preserve"> </v>
      </c>
      <c r="M111" s="51"/>
      <c r="N111" s="73"/>
      <c r="O111" s="72"/>
      <c r="P111" s="73">
        <f t="shared" ref="P111:P174" si="14">O111*G111</f>
        <v>0</v>
      </c>
    </row>
    <row r="112" spans="1:16" ht="15" x14ac:dyDescent="0.2">
      <c r="A112" s="51"/>
      <c r="B112" s="51"/>
      <c r="C112" s="74"/>
      <c r="D112" s="51"/>
      <c r="E112" s="74"/>
      <c r="F112" s="51"/>
      <c r="G112" s="74">
        <f t="shared" si="12"/>
        <v>0</v>
      </c>
      <c r="H112" s="111">
        <f t="shared" si="12"/>
        <v>0</v>
      </c>
      <c r="I112" s="51"/>
      <c r="J112" s="51"/>
      <c r="K112" s="51"/>
      <c r="L112" s="51" t="str">
        <f t="shared" si="13"/>
        <v xml:space="preserve"> </v>
      </c>
      <c r="M112" s="51"/>
      <c r="N112" s="73"/>
      <c r="O112" s="72"/>
      <c r="P112" s="73">
        <f t="shared" si="14"/>
        <v>0</v>
      </c>
    </row>
    <row r="113" spans="1:16" ht="15" x14ac:dyDescent="0.2">
      <c r="A113" s="51"/>
      <c r="B113" s="51"/>
      <c r="C113" s="74"/>
      <c r="D113" s="51"/>
      <c r="E113" s="74"/>
      <c r="F113" s="51"/>
      <c r="G113" s="74">
        <f t="shared" si="12"/>
        <v>0</v>
      </c>
      <c r="H113" s="111">
        <f t="shared" si="12"/>
        <v>0</v>
      </c>
      <c r="I113" s="51"/>
      <c r="J113" s="51"/>
      <c r="K113" s="51"/>
      <c r="L113" s="51" t="str">
        <f t="shared" si="13"/>
        <v xml:space="preserve"> </v>
      </c>
      <c r="M113" s="51"/>
      <c r="N113" s="73"/>
      <c r="O113" s="72"/>
      <c r="P113" s="73">
        <f t="shared" si="14"/>
        <v>0</v>
      </c>
    </row>
    <row r="114" spans="1:16" ht="15" x14ac:dyDescent="0.2">
      <c r="A114" s="51"/>
      <c r="B114" s="51"/>
      <c r="C114" s="74"/>
      <c r="D114" s="51"/>
      <c r="E114" s="74"/>
      <c r="F114" s="51"/>
      <c r="G114" s="74">
        <f t="shared" si="12"/>
        <v>0</v>
      </c>
      <c r="H114" s="111">
        <f t="shared" si="12"/>
        <v>0</v>
      </c>
      <c r="I114" s="51"/>
      <c r="J114" s="51"/>
      <c r="K114" s="51"/>
      <c r="L114" s="51" t="str">
        <f t="shared" si="13"/>
        <v xml:space="preserve"> </v>
      </c>
      <c r="M114" s="51"/>
      <c r="N114" s="73"/>
      <c r="O114" s="72"/>
      <c r="P114" s="73">
        <f t="shared" si="14"/>
        <v>0</v>
      </c>
    </row>
    <row r="115" spans="1:16" ht="15" x14ac:dyDescent="0.2">
      <c r="A115" s="51"/>
      <c r="B115" s="51"/>
      <c r="C115" s="74"/>
      <c r="D115" s="51"/>
      <c r="E115" s="74"/>
      <c r="F115" s="51"/>
      <c r="G115" s="74">
        <f t="shared" si="12"/>
        <v>0</v>
      </c>
      <c r="H115" s="111">
        <f t="shared" si="12"/>
        <v>0</v>
      </c>
      <c r="I115" s="51"/>
      <c r="J115" s="51"/>
      <c r="K115" s="51"/>
      <c r="L115" s="51" t="str">
        <f t="shared" si="13"/>
        <v xml:space="preserve"> </v>
      </c>
      <c r="M115" s="51"/>
      <c r="N115" s="73"/>
      <c r="O115" s="72"/>
      <c r="P115" s="73">
        <f t="shared" si="14"/>
        <v>0</v>
      </c>
    </row>
    <row r="116" spans="1:16" ht="15" x14ac:dyDescent="0.2">
      <c r="A116" s="51"/>
      <c r="B116" s="51"/>
      <c r="C116" s="74"/>
      <c r="D116" s="51"/>
      <c r="E116" s="74"/>
      <c r="F116" s="51"/>
      <c r="G116" s="74">
        <f t="shared" si="12"/>
        <v>0</v>
      </c>
      <c r="H116" s="111">
        <f t="shared" si="12"/>
        <v>0</v>
      </c>
      <c r="I116" s="51"/>
      <c r="J116" s="51"/>
      <c r="K116" s="51"/>
      <c r="L116" s="51" t="str">
        <f t="shared" si="13"/>
        <v xml:space="preserve"> </v>
      </c>
      <c r="M116" s="51"/>
      <c r="N116" s="73"/>
      <c r="O116" s="72"/>
      <c r="P116" s="73">
        <f t="shared" si="14"/>
        <v>0</v>
      </c>
    </row>
    <row r="117" spans="1:16" ht="15" x14ac:dyDescent="0.2">
      <c r="A117" s="67"/>
      <c r="B117" s="67"/>
      <c r="C117" s="68"/>
      <c r="D117" s="67"/>
      <c r="E117" s="68"/>
      <c r="F117" s="67"/>
      <c r="G117" s="74">
        <f t="shared" si="12"/>
        <v>0</v>
      </c>
      <c r="H117" s="111">
        <f t="shared" si="12"/>
        <v>0</v>
      </c>
      <c r="I117" s="51"/>
      <c r="J117" s="51"/>
      <c r="K117" s="67"/>
      <c r="L117" s="51" t="str">
        <f t="shared" si="13"/>
        <v xml:space="preserve"> </v>
      </c>
      <c r="M117" s="67"/>
      <c r="N117" s="72"/>
      <c r="O117" s="72"/>
      <c r="P117" s="73">
        <f t="shared" si="14"/>
        <v>0</v>
      </c>
    </row>
    <row r="118" spans="1:16" ht="15" x14ac:dyDescent="0.2">
      <c r="A118" s="67"/>
      <c r="B118" s="67"/>
      <c r="C118" s="68"/>
      <c r="D118" s="67"/>
      <c r="E118" s="68"/>
      <c r="F118" s="67"/>
      <c r="G118" s="74">
        <f t="shared" si="12"/>
        <v>0</v>
      </c>
      <c r="H118" s="111">
        <f t="shared" si="12"/>
        <v>0</v>
      </c>
      <c r="I118" s="51"/>
      <c r="J118" s="51"/>
      <c r="K118" s="67"/>
      <c r="L118" s="51" t="str">
        <f t="shared" si="13"/>
        <v xml:space="preserve"> </v>
      </c>
      <c r="M118" s="67"/>
      <c r="N118" s="72"/>
      <c r="O118" s="72"/>
      <c r="P118" s="73">
        <f t="shared" si="14"/>
        <v>0</v>
      </c>
    </row>
    <row r="119" spans="1:16" ht="15" x14ac:dyDescent="0.2">
      <c r="A119" s="67"/>
      <c r="B119" s="67"/>
      <c r="C119" s="68"/>
      <c r="D119" s="67"/>
      <c r="E119" s="68"/>
      <c r="F119" s="67"/>
      <c r="G119" s="74">
        <f t="shared" si="12"/>
        <v>0</v>
      </c>
      <c r="H119" s="111">
        <f t="shared" si="12"/>
        <v>0</v>
      </c>
      <c r="I119" s="51"/>
      <c r="J119" s="51"/>
      <c r="K119" s="67"/>
      <c r="L119" s="51" t="str">
        <f t="shared" si="13"/>
        <v xml:space="preserve"> </v>
      </c>
      <c r="M119" s="67"/>
      <c r="N119" s="72"/>
      <c r="O119" s="72"/>
      <c r="P119" s="73">
        <f t="shared" si="14"/>
        <v>0</v>
      </c>
    </row>
    <row r="120" spans="1:16" ht="15" x14ac:dyDescent="0.2">
      <c r="A120" s="67"/>
      <c r="B120" s="67"/>
      <c r="C120" s="68"/>
      <c r="D120" s="67"/>
      <c r="E120" s="68"/>
      <c r="F120" s="67"/>
      <c r="G120" s="74">
        <f t="shared" si="12"/>
        <v>0</v>
      </c>
      <c r="H120" s="111">
        <f t="shared" si="12"/>
        <v>0</v>
      </c>
      <c r="I120" s="51"/>
      <c r="J120" s="51"/>
      <c r="K120" s="67"/>
      <c r="L120" s="51" t="str">
        <f t="shared" si="13"/>
        <v xml:space="preserve"> </v>
      </c>
      <c r="M120" s="67"/>
      <c r="N120" s="72"/>
      <c r="O120" s="72"/>
      <c r="P120" s="73">
        <f t="shared" si="14"/>
        <v>0</v>
      </c>
    </row>
    <row r="121" spans="1:16" ht="15" x14ac:dyDescent="0.2">
      <c r="A121" s="67"/>
      <c r="B121" s="67"/>
      <c r="C121" s="68"/>
      <c r="D121" s="67"/>
      <c r="E121" s="68"/>
      <c r="F121" s="67"/>
      <c r="G121" s="74">
        <f t="shared" si="12"/>
        <v>0</v>
      </c>
      <c r="H121" s="111">
        <f t="shared" si="12"/>
        <v>0</v>
      </c>
      <c r="I121" s="51"/>
      <c r="J121" s="51"/>
      <c r="K121" s="67"/>
      <c r="L121" s="51" t="str">
        <f t="shared" si="13"/>
        <v xml:space="preserve"> </v>
      </c>
      <c r="M121" s="67"/>
      <c r="N121" s="72"/>
      <c r="O121" s="72"/>
      <c r="P121" s="73">
        <f t="shared" si="14"/>
        <v>0</v>
      </c>
    </row>
    <row r="122" spans="1:16" ht="15" x14ac:dyDescent="0.2">
      <c r="A122" s="67"/>
      <c r="B122" s="67"/>
      <c r="C122" s="68"/>
      <c r="D122" s="67"/>
      <c r="E122" s="68"/>
      <c r="F122" s="67"/>
      <c r="G122" s="74">
        <f t="shared" si="12"/>
        <v>0</v>
      </c>
      <c r="H122" s="111">
        <f t="shared" si="12"/>
        <v>0</v>
      </c>
      <c r="I122" s="51"/>
      <c r="J122" s="51"/>
      <c r="K122" s="67"/>
      <c r="L122" s="51" t="str">
        <f t="shared" si="13"/>
        <v xml:space="preserve"> </v>
      </c>
      <c r="M122" s="67"/>
      <c r="N122" s="72"/>
      <c r="O122" s="72"/>
      <c r="P122" s="73">
        <f t="shared" si="14"/>
        <v>0</v>
      </c>
    </row>
    <row r="123" spans="1:16" ht="15" x14ac:dyDescent="0.2">
      <c r="A123" s="67"/>
      <c r="B123" s="67"/>
      <c r="C123" s="68"/>
      <c r="D123" s="67"/>
      <c r="E123" s="68"/>
      <c r="F123" s="67"/>
      <c r="G123" s="74">
        <f t="shared" si="12"/>
        <v>0</v>
      </c>
      <c r="H123" s="111">
        <f t="shared" si="12"/>
        <v>0</v>
      </c>
      <c r="I123" s="51"/>
      <c r="J123" s="51"/>
      <c r="K123" s="67"/>
      <c r="L123" s="51" t="str">
        <f t="shared" si="13"/>
        <v xml:space="preserve"> </v>
      </c>
      <c r="M123" s="67"/>
      <c r="N123" s="72"/>
      <c r="O123" s="72"/>
      <c r="P123" s="73">
        <f t="shared" si="14"/>
        <v>0</v>
      </c>
    </row>
    <row r="124" spans="1:16" ht="15" x14ac:dyDescent="0.2">
      <c r="A124" s="67"/>
      <c r="B124" s="67"/>
      <c r="C124" s="68"/>
      <c r="D124" s="67"/>
      <c r="E124" s="68"/>
      <c r="F124" s="67"/>
      <c r="G124" s="74">
        <f t="shared" si="12"/>
        <v>0</v>
      </c>
      <c r="H124" s="111">
        <f t="shared" si="12"/>
        <v>0</v>
      </c>
      <c r="I124" s="51"/>
      <c r="J124" s="51"/>
      <c r="K124" s="67"/>
      <c r="L124" s="51" t="str">
        <f t="shared" si="13"/>
        <v xml:space="preserve"> </v>
      </c>
      <c r="M124" s="67"/>
      <c r="N124" s="72"/>
      <c r="O124" s="72"/>
      <c r="P124" s="73">
        <f t="shared" si="14"/>
        <v>0</v>
      </c>
    </row>
    <row r="125" spans="1:16" ht="15" x14ac:dyDescent="0.2">
      <c r="A125" s="67"/>
      <c r="B125" s="67"/>
      <c r="C125" s="68"/>
      <c r="D125" s="67"/>
      <c r="E125" s="68"/>
      <c r="F125" s="67"/>
      <c r="G125" s="74">
        <f t="shared" si="12"/>
        <v>0</v>
      </c>
      <c r="H125" s="111">
        <f t="shared" si="12"/>
        <v>0</v>
      </c>
      <c r="I125" s="51"/>
      <c r="J125" s="51"/>
      <c r="K125" s="67"/>
      <c r="L125" s="51" t="str">
        <f t="shared" si="13"/>
        <v xml:space="preserve"> </v>
      </c>
      <c r="M125" s="67"/>
      <c r="N125" s="72"/>
      <c r="O125" s="72"/>
      <c r="P125" s="73">
        <f t="shared" si="14"/>
        <v>0</v>
      </c>
    </row>
    <row r="126" spans="1:16" ht="15" x14ac:dyDescent="0.2">
      <c r="A126" s="67"/>
      <c r="B126" s="67"/>
      <c r="C126" s="68"/>
      <c r="D126" s="67"/>
      <c r="E126" s="68"/>
      <c r="F126" s="67"/>
      <c r="G126" s="74">
        <f t="shared" si="12"/>
        <v>0</v>
      </c>
      <c r="H126" s="111">
        <f t="shared" si="12"/>
        <v>0</v>
      </c>
      <c r="I126" s="51"/>
      <c r="J126" s="51"/>
      <c r="K126" s="67"/>
      <c r="L126" s="51" t="str">
        <f t="shared" si="13"/>
        <v xml:space="preserve"> </v>
      </c>
      <c r="M126" s="67"/>
      <c r="N126" s="72"/>
      <c r="O126" s="72"/>
      <c r="P126" s="73">
        <f t="shared" si="14"/>
        <v>0</v>
      </c>
    </row>
    <row r="127" spans="1:16" ht="15" x14ac:dyDescent="0.2">
      <c r="A127" s="67"/>
      <c r="B127" s="67"/>
      <c r="C127" s="68"/>
      <c r="D127" s="67"/>
      <c r="E127" s="68"/>
      <c r="F127" s="67"/>
      <c r="G127" s="74">
        <f t="shared" si="12"/>
        <v>0</v>
      </c>
      <c r="H127" s="111">
        <f t="shared" si="12"/>
        <v>0</v>
      </c>
      <c r="I127" s="51"/>
      <c r="J127" s="51"/>
      <c r="K127" s="67"/>
      <c r="L127" s="51" t="str">
        <f t="shared" si="13"/>
        <v xml:space="preserve"> </v>
      </c>
      <c r="M127" s="67"/>
      <c r="N127" s="72"/>
      <c r="O127" s="72"/>
      <c r="P127" s="73">
        <f t="shared" si="14"/>
        <v>0</v>
      </c>
    </row>
    <row r="128" spans="1:16" ht="15" x14ac:dyDescent="0.2">
      <c r="A128" s="67"/>
      <c r="B128" s="67"/>
      <c r="C128" s="68"/>
      <c r="D128" s="67"/>
      <c r="E128" s="68"/>
      <c r="F128" s="67"/>
      <c r="G128" s="74">
        <f t="shared" si="12"/>
        <v>0</v>
      </c>
      <c r="H128" s="111">
        <f t="shared" si="12"/>
        <v>0</v>
      </c>
      <c r="I128" s="51"/>
      <c r="J128" s="51"/>
      <c r="K128" s="67"/>
      <c r="L128" s="51" t="str">
        <f t="shared" si="13"/>
        <v xml:space="preserve"> </v>
      </c>
      <c r="M128" s="67"/>
      <c r="N128" s="72"/>
      <c r="O128" s="72"/>
      <c r="P128" s="73">
        <f t="shared" si="14"/>
        <v>0</v>
      </c>
    </row>
    <row r="129" spans="1:16" ht="15" x14ac:dyDescent="0.2">
      <c r="A129" s="67"/>
      <c r="B129" s="67"/>
      <c r="C129" s="68"/>
      <c r="D129" s="67"/>
      <c r="E129" s="68"/>
      <c r="F129" s="67"/>
      <c r="G129" s="74">
        <f t="shared" si="12"/>
        <v>0</v>
      </c>
      <c r="H129" s="111">
        <f t="shared" si="12"/>
        <v>0</v>
      </c>
      <c r="I129" s="51"/>
      <c r="J129" s="51"/>
      <c r="K129" s="67"/>
      <c r="L129" s="51" t="str">
        <f t="shared" si="13"/>
        <v xml:space="preserve"> </v>
      </c>
      <c r="M129" s="67"/>
      <c r="N129" s="72"/>
      <c r="O129" s="72"/>
      <c r="P129" s="73">
        <f t="shared" si="14"/>
        <v>0</v>
      </c>
    </row>
    <row r="130" spans="1:16" ht="15" x14ac:dyDescent="0.2">
      <c r="A130" s="67"/>
      <c r="B130" s="67"/>
      <c r="C130" s="68"/>
      <c r="D130" s="67"/>
      <c r="E130" s="68"/>
      <c r="F130" s="67"/>
      <c r="G130" s="74">
        <f t="shared" si="12"/>
        <v>0</v>
      </c>
      <c r="H130" s="111">
        <f t="shared" si="12"/>
        <v>0</v>
      </c>
      <c r="I130" s="51"/>
      <c r="J130" s="51"/>
      <c r="K130" s="67"/>
      <c r="L130" s="51" t="str">
        <f t="shared" si="13"/>
        <v xml:space="preserve"> </v>
      </c>
      <c r="M130" s="67"/>
      <c r="N130" s="72"/>
      <c r="O130" s="72"/>
      <c r="P130" s="73">
        <f t="shared" si="14"/>
        <v>0</v>
      </c>
    </row>
    <row r="131" spans="1:16" ht="15" x14ac:dyDescent="0.2">
      <c r="A131" s="67"/>
      <c r="B131" s="67"/>
      <c r="C131" s="68"/>
      <c r="D131" s="67"/>
      <c r="E131" s="68"/>
      <c r="F131" s="67"/>
      <c r="G131" s="74">
        <f t="shared" si="12"/>
        <v>0</v>
      </c>
      <c r="H131" s="111">
        <f t="shared" si="12"/>
        <v>0</v>
      </c>
      <c r="I131" s="51"/>
      <c r="J131" s="51"/>
      <c r="K131" s="67"/>
      <c r="L131" s="51" t="str">
        <f t="shared" si="13"/>
        <v xml:space="preserve"> </v>
      </c>
      <c r="M131" s="67"/>
      <c r="N131" s="72"/>
      <c r="O131" s="72"/>
      <c r="P131" s="73">
        <f t="shared" si="14"/>
        <v>0</v>
      </c>
    </row>
    <row r="132" spans="1:16" ht="15" x14ac:dyDescent="0.2">
      <c r="A132" s="67"/>
      <c r="B132" s="67"/>
      <c r="C132" s="68"/>
      <c r="D132" s="67"/>
      <c r="E132" s="68"/>
      <c r="F132" s="67"/>
      <c r="G132" s="74">
        <f t="shared" si="12"/>
        <v>0</v>
      </c>
      <c r="H132" s="111">
        <f t="shared" si="12"/>
        <v>0</v>
      </c>
      <c r="I132" s="51"/>
      <c r="J132" s="51"/>
      <c r="K132" s="67"/>
      <c r="L132" s="51" t="str">
        <f t="shared" si="13"/>
        <v xml:space="preserve"> </v>
      </c>
      <c r="M132" s="67"/>
      <c r="N132" s="72"/>
      <c r="O132" s="72"/>
      <c r="P132" s="73">
        <f t="shared" si="14"/>
        <v>0</v>
      </c>
    </row>
    <row r="133" spans="1:16" ht="15" x14ac:dyDescent="0.2">
      <c r="A133" s="67"/>
      <c r="B133" s="67"/>
      <c r="C133" s="68"/>
      <c r="D133" s="67"/>
      <c r="E133" s="68"/>
      <c r="F133" s="67"/>
      <c r="G133" s="74">
        <f t="shared" si="12"/>
        <v>0</v>
      </c>
      <c r="H133" s="111">
        <f t="shared" si="12"/>
        <v>0</v>
      </c>
      <c r="I133" s="51"/>
      <c r="J133" s="51"/>
      <c r="K133" s="67"/>
      <c r="L133" s="51" t="str">
        <f t="shared" si="13"/>
        <v xml:space="preserve"> </v>
      </c>
      <c r="M133" s="67"/>
      <c r="N133" s="72"/>
      <c r="O133" s="72"/>
      <c r="P133" s="73">
        <f t="shared" si="14"/>
        <v>0</v>
      </c>
    </row>
    <row r="134" spans="1:16" ht="15" x14ac:dyDescent="0.2">
      <c r="A134" s="67"/>
      <c r="B134" s="67"/>
      <c r="C134" s="68"/>
      <c r="D134" s="67"/>
      <c r="E134" s="68"/>
      <c r="F134" s="67"/>
      <c r="G134" s="74">
        <f t="shared" si="12"/>
        <v>0</v>
      </c>
      <c r="H134" s="111">
        <f t="shared" si="12"/>
        <v>0</v>
      </c>
      <c r="I134" s="51"/>
      <c r="J134" s="51"/>
      <c r="K134" s="67"/>
      <c r="L134" s="51" t="str">
        <f t="shared" si="13"/>
        <v xml:space="preserve"> </v>
      </c>
      <c r="M134" s="67"/>
      <c r="N134" s="72"/>
      <c r="O134" s="72"/>
      <c r="P134" s="73">
        <f t="shared" si="14"/>
        <v>0</v>
      </c>
    </row>
    <row r="135" spans="1:16" ht="15" x14ac:dyDescent="0.2">
      <c r="A135" s="67"/>
      <c r="B135" s="67"/>
      <c r="C135" s="68"/>
      <c r="D135" s="67"/>
      <c r="E135" s="68"/>
      <c r="F135" s="67"/>
      <c r="G135" s="74">
        <f t="shared" si="12"/>
        <v>0</v>
      </c>
      <c r="H135" s="111">
        <f t="shared" si="12"/>
        <v>0</v>
      </c>
      <c r="I135" s="51"/>
      <c r="J135" s="51"/>
      <c r="K135" s="67"/>
      <c r="L135" s="51" t="str">
        <f t="shared" si="13"/>
        <v xml:space="preserve"> </v>
      </c>
      <c r="M135" s="67"/>
      <c r="N135" s="72"/>
      <c r="O135" s="72"/>
      <c r="P135" s="73">
        <f t="shared" si="14"/>
        <v>0</v>
      </c>
    </row>
    <row r="136" spans="1:16" ht="15" x14ac:dyDescent="0.2">
      <c r="A136" s="67"/>
      <c r="B136" s="67"/>
      <c r="C136" s="68"/>
      <c r="D136" s="67"/>
      <c r="E136" s="68"/>
      <c r="F136" s="67"/>
      <c r="G136" s="74">
        <f t="shared" si="12"/>
        <v>0</v>
      </c>
      <c r="H136" s="111">
        <f t="shared" si="12"/>
        <v>0</v>
      </c>
      <c r="I136" s="51"/>
      <c r="J136" s="51"/>
      <c r="K136" s="67"/>
      <c r="L136" s="51" t="str">
        <f t="shared" si="13"/>
        <v xml:space="preserve"> </v>
      </c>
      <c r="M136" s="67"/>
      <c r="N136" s="72"/>
      <c r="O136" s="72"/>
      <c r="P136" s="73">
        <f t="shared" si="14"/>
        <v>0</v>
      </c>
    </row>
    <row r="137" spans="1:16" ht="15" x14ac:dyDescent="0.2">
      <c r="A137" s="67"/>
      <c r="B137" s="67"/>
      <c r="C137" s="68"/>
      <c r="D137" s="67"/>
      <c r="E137" s="68"/>
      <c r="F137" s="67"/>
      <c r="G137" s="74">
        <f t="shared" si="12"/>
        <v>0</v>
      </c>
      <c r="H137" s="111">
        <f t="shared" si="12"/>
        <v>0</v>
      </c>
      <c r="I137" s="51"/>
      <c r="J137" s="51"/>
      <c r="K137" s="67"/>
      <c r="L137" s="51" t="str">
        <f t="shared" si="13"/>
        <v xml:space="preserve"> </v>
      </c>
      <c r="M137" s="67"/>
      <c r="N137" s="72"/>
      <c r="O137" s="72"/>
      <c r="P137" s="73">
        <f t="shared" si="14"/>
        <v>0</v>
      </c>
    </row>
    <row r="138" spans="1:16" ht="15" x14ac:dyDescent="0.2">
      <c r="A138" s="67"/>
      <c r="B138" s="67"/>
      <c r="C138" s="68"/>
      <c r="D138" s="67"/>
      <c r="E138" s="68"/>
      <c r="F138" s="67"/>
      <c r="G138" s="74">
        <f t="shared" si="12"/>
        <v>0</v>
      </c>
      <c r="H138" s="111">
        <f t="shared" si="12"/>
        <v>0</v>
      </c>
      <c r="I138" s="51"/>
      <c r="J138" s="51"/>
      <c r="K138" s="67"/>
      <c r="L138" s="51" t="str">
        <f t="shared" si="13"/>
        <v xml:space="preserve"> </v>
      </c>
      <c r="M138" s="67"/>
      <c r="N138" s="72"/>
      <c r="O138" s="72"/>
      <c r="P138" s="73">
        <f t="shared" si="14"/>
        <v>0</v>
      </c>
    </row>
    <row r="139" spans="1:16" ht="15" x14ac:dyDescent="0.2">
      <c r="A139" s="67"/>
      <c r="B139" s="67"/>
      <c r="C139" s="68"/>
      <c r="D139" s="67"/>
      <c r="E139" s="68"/>
      <c r="F139" s="67"/>
      <c r="G139" s="74">
        <f t="shared" si="12"/>
        <v>0</v>
      </c>
      <c r="H139" s="111">
        <f t="shared" si="12"/>
        <v>0</v>
      </c>
      <c r="I139" s="51"/>
      <c r="J139" s="51"/>
      <c r="K139" s="67"/>
      <c r="L139" s="51" t="str">
        <f t="shared" si="13"/>
        <v xml:space="preserve"> </v>
      </c>
      <c r="M139" s="67"/>
      <c r="N139" s="72"/>
      <c r="O139" s="72"/>
      <c r="P139" s="73">
        <f t="shared" si="14"/>
        <v>0</v>
      </c>
    </row>
    <row r="140" spans="1:16" ht="15" x14ac:dyDescent="0.2">
      <c r="A140" s="67"/>
      <c r="B140" s="67"/>
      <c r="C140" s="68"/>
      <c r="D140" s="67"/>
      <c r="E140" s="68"/>
      <c r="F140" s="67"/>
      <c r="G140" s="74">
        <f t="shared" si="12"/>
        <v>0</v>
      </c>
      <c r="H140" s="111">
        <f t="shared" si="12"/>
        <v>0</v>
      </c>
      <c r="I140" s="51"/>
      <c r="J140" s="51"/>
      <c r="K140" s="67"/>
      <c r="L140" s="51" t="str">
        <f t="shared" si="13"/>
        <v xml:space="preserve"> </v>
      </c>
      <c r="M140" s="67"/>
      <c r="N140" s="72"/>
      <c r="O140" s="72"/>
      <c r="P140" s="73">
        <f t="shared" si="14"/>
        <v>0</v>
      </c>
    </row>
    <row r="141" spans="1:16" ht="15" x14ac:dyDescent="0.2">
      <c r="A141" s="67"/>
      <c r="B141" s="67"/>
      <c r="C141" s="68"/>
      <c r="D141" s="67"/>
      <c r="E141" s="68"/>
      <c r="F141" s="67"/>
      <c r="G141" s="74">
        <f t="shared" si="12"/>
        <v>0</v>
      </c>
      <c r="H141" s="111">
        <f t="shared" si="12"/>
        <v>0</v>
      </c>
      <c r="I141" s="51"/>
      <c r="J141" s="51"/>
      <c r="K141" s="67"/>
      <c r="L141" s="51" t="str">
        <f t="shared" si="13"/>
        <v xml:space="preserve"> </v>
      </c>
      <c r="M141" s="67"/>
      <c r="N141" s="72"/>
      <c r="O141" s="72"/>
      <c r="P141" s="73">
        <f t="shared" si="14"/>
        <v>0</v>
      </c>
    </row>
    <row r="142" spans="1:16" ht="15" x14ac:dyDescent="0.2">
      <c r="A142" s="67"/>
      <c r="B142" s="67"/>
      <c r="C142" s="68"/>
      <c r="D142" s="67"/>
      <c r="E142" s="68"/>
      <c r="F142" s="67"/>
      <c r="G142" s="74">
        <f t="shared" si="12"/>
        <v>0</v>
      </c>
      <c r="H142" s="111">
        <f t="shared" si="12"/>
        <v>0</v>
      </c>
      <c r="I142" s="51"/>
      <c r="J142" s="51"/>
      <c r="K142" s="67"/>
      <c r="L142" s="51" t="str">
        <f t="shared" si="13"/>
        <v xml:space="preserve"> </v>
      </c>
      <c r="M142" s="67"/>
      <c r="N142" s="72"/>
      <c r="O142" s="72"/>
      <c r="P142" s="73">
        <f t="shared" si="14"/>
        <v>0</v>
      </c>
    </row>
    <row r="143" spans="1:16" ht="15" x14ac:dyDescent="0.2">
      <c r="A143" s="67"/>
      <c r="B143" s="67"/>
      <c r="C143" s="68"/>
      <c r="D143" s="67"/>
      <c r="E143" s="68"/>
      <c r="F143" s="67"/>
      <c r="G143" s="74">
        <f t="shared" si="12"/>
        <v>0</v>
      </c>
      <c r="H143" s="111">
        <f t="shared" si="12"/>
        <v>0</v>
      </c>
      <c r="I143" s="51"/>
      <c r="J143" s="51"/>
      <c r="K143" s="67"/>
      <c r="L143" s="51" t="str">
        <f t="shared" si="13"/>
        <v xml:space="preserve"> </v>
      </c>
      <c r="M143" s="67"/>
      <c r="N143" s="72"/>
      <c r="O143" s="72"/>
      <c r="P143" s="73">
        <f t="shared" si="14"/>
        <v>0</v>
      </c>
    </row>
    <row r="144" spans="1:16" ht="15" x14ac:dyDescent="0.2">
      <c r="A144" s="67"/>
      <c r="B144" s="67"/>
      <c r="C144" s="68"/>
      <c r="D144" s="67"/>
      <c r="E144" s="68"/>
      <c r="F144" s="67"/>
      <c r="G144" s="74">
        <f t="shared" si="12"/>
        <v>0</v>
      </c>
      <c r="H144" s="111">
        <f t="shared" si="12"/>
        <v>0</v>
      </c>
      <c r="I144" s="51"/>
      <c r="J144" s="51"/>
      <c r="K144" s="67"/>
      <c r="L144" s="51" t="str">
        <f t="shared" si="13"/>
        <v xml:space="preserve"> </v>
      </c>
      <c r="M144" s="67"/>
      <c r="N144" s="72"/>
      <c r="O144" s="72"/>
      <c r="P144" s="73">
        <f t="shared" si="14"/>
        <v>0</v>
      </c>
    </row>
    <row r="145" spans="1:16" ht="15" x14ac:dyDescent="0.2">
      <c r="A145" s="67"/>
      <c r="B145" s="67"/>
      <c r="C145" s="68"/>
      <c r="D145" s="67"/>
      <c r="E145" s="68"/>
      <c r="F145" s="67"/>
      <c r="G145" s="74">
        <f t="shared" si="12"/>
        <v>0</v>
      </c>
      <c r="H145" s="111">
        <f t="shared" si="12"/>
        <v>0</v>
      </c>
      <c r="I145" s="51"/>
      <c r="J145" s="51"/>
      <c r="K145" s="67"/>
      <c r="L145" s="51" t="str">
        <f t="shared" si="13"/>
        <v xml:space="preserve"> </v>
      </c>
      <c r="M145" s="67"/>
      <c r="N145" s="72"/>
      <c r="O145" s="72"/>
      <c r="P145" s="73">
        <f t="shared" si="14"/>
        <v>0</v>
      </c>
    </row>
    <row r="146" spans="1:16" ht="15" x14ac:dyDescent="0.2">
      <c r="A146" s="67"/>
      <c r="B146" s="67"/>
      <c r="C146" s="68"/>
      <c r="D146" s="67"/>
      <c r="E146" s="68"/>
      <c r="F146" s="67"/>
      <c r="G146" s="74">
        <f t="shared" si="12"/>
        <v>0</v>
      </c>
      <c r="H146" s="111">
        <f t="shared" si="12"/>
        <v>0</v>
      </c>
      <c r="I146" s="51"/>
      <c r="J146" s="51"/>
      <c r="K146" s="67"/>
      <c r="L146" s="51" t="str">
        <f t="shared" si="13"/>
        <v xml:space="preserve"> </v>
      </c>
      <c r="M146" s="67"/>
      <c r="N146" s="72"/>
      <c r="O146" s="72"/>
      <c r="P146" s="73">
        <f t="shared" si="14"/>
        <v>0</v>
      </c>
    </row>
    <row r="147" spans="1:16" ht="15" x14ac:dyDescent="0.2">
      <c r="A147" s="67"/>
      <c r="B147" s="67"/>
      <c r="C147" s="68"/>
      <c r="D147" s="67"/>
      <c r="E147" s="68"/>
      <c r="F147" s="67"/>
      <c r="G147" s="74">
        <f t="shared" si="12"/>
        <v>0</v>
      </c>
      <c r="H147" s="111">
        <f t="shared" si="12"/>
        <v>0</v>
      </c>
      <c r="I147" s="51"/>
      <c r="J147" s="51"/>
      <c r="K147" s="67"/>
      <c r="L147" s="51" t="str">
        <f t="shared" si="13"/>
        <v xml:space="preserve"> </v>
      </c>
      <c r="M147" s="67"/>
      <c r="N147" s="72"/>
      <c r="O147" s="72"/>
      <c r="P147" s="73">
        <f t="shared" si="14"/>
        <v>0</v>
      </c>
    </row>
    <row r="148" spans="1:16" ht="15" x14ac:dyDescent="0.2">
      <c r="A148" s="67"/>
      <c r="B148" s="67"/>
      <c r="C148" s="68"/>
      <c r="D148" s="67"/>
      <c r="E148" s="68"/>
      <c r="F148" s="67"/>
      <c r="G148" s="74">
        <f t="shared" si="12"/>
        <v>0</v>
      </c>
      <c r="H148" s="111">
        <f t="shared" si="12"/>
        <v>0</v>
      </c>
      <c r="I148" s="51"/>
      <c r="J148" s="51"/>
      <c r="K148" s="67"/>
      <c r="L148" s="51" t="str">
        <f t="shared" si="13"/>
        <v xml:space="preserve"> </v>
      </c>
      <c r="M148" s="67"/>
      <c r="N148" s="72"/>
      <c r="O148" s="72"/>
      <c r="P148" s="73">
        <f t="shared" si="14"/>
        <v>0</v>
      </c>
    </row>
    <row r="149" spans="1:16" ht="15" x14ac:dyDescent="0.2">
      <c r="A149" s="67"/>
      <c r="B149" s="67"/>
      <c r="C149" s="68"/>
      <c r="D149" s="67"/>
      <c r="E149" s="68"/>
      <c r="F149" s="67"/>
      <c r="G149" s="74">
        <f t="shared" si="12"/>
        <v>0</v>
      </c>
      <c r="H149" s="111">
        <f t="shared" si="12"/>
        <v>0</v>
      </c>
      <c r="I149" s="51"/>
      <c r="J149" s="51"/>
      <c r="K149" s="67"/>
      <c r="L149" s="51" t="str">
        <f t="shared" si="13"/>
        <v xml:space="preserve"> </v>
      </c>
      <c r="M149" s="67"/>
      <c r="N149" s="72"/>
      <c r="O149" s="72"/>
      <c r="P149" s="73">
        <f t="shared" si="14"/>
        <v>0</v>
      </c>
    </row>
    <row r="150" spans="1:16" ht="15" x14ac:dyDescent="0.2">
      <c r="A150" s="67"/>
      <c r="B150" s="67"/>
      <c r="C150" s="68"/>
      <c r="D150" s="67"/>
      <c r="E150" s="68"/>
      <c r="F150" s="67"/>
      <c r="G150" s="74">
        <f t="shared" si="12"/>
        <v>0</v>
      </c>
      <c r="H150" s="111">
        <f t="shared" si="12"/>
        <v>0</v>
      </c>
      <c r="I150" s="51"/>
      <c r="J150" s="51"/>
      <c r="K150" s="67"/>
      <c r="L150" s="51" t="str">
        <f t="shared" si="13"/>
        <v xml:space="preserve"> </v>
      </c>
      <c r="M150" s="67"/>
      <c r="N150" s="72"/>
      <c r="O150" s="72"/>
      <c r="P150" s="73">
        <f t="shared" si="14"/>
        <v>0</v>
      </c>
    </row>
    <row r="151" spans="1:16" ht="15" x14ac:dyDescent="0.2">
      <c r="A151" s="67"/>
      <c r="B151" s="67"/>
      <c r="C151" s="68"/>
      <c r="D151" s="67"/>
      <c r="E151" s="68"/>
      <c r="F151" s="67"/>
      <c r="G151" s="74">
        <f t="shared" si="12"/>
        <v>0</v>
      </c>
      <c r="H151" s="111">
        <f t="shared" si="12"/>
        <v>0</v>
      </c>
      <c r="I151" s="51"/>
      <c r="J151" s="51"/>
      <c r="K151" s="67"/>
      <c r="L151" s="51" t="str">
        <f t="shared" si="13"/>
        <v xml:space="preserve"> </v>
      </c>
      <c r="M151" s="67"/>
      <c r="N151" s="72"/>
      <c r="O151" s="72"/>
      <c r="P151" s="73">
        <f t="shared" si="14"/>
        <v>0</v>
      </c>
    </row>
    <row r="152" spans="1:16" ht="15" x14ac:dyDescent="0.2">
      <c r="A152" s="67"/>
      <c r="B152" s="67"/>
      <c r="C152" s="68"/>
      <c r="D152" s="67"/>
      <c r="E152" s="68"/>
      <c r="F152" s="67"/>
      <c r="G152" s="74">
        <f t="shared" si="12"/>
        <v>0</v>
      </c>
      <c r="H152" s="111">
        <f t="shared" si="12"/>
        <v>0</v>
      </c>
      <c r="I152" s="51"/>
      <c r="J152" s="51"/>
      <c r="K152" s="67"/>
      <c r="L152" s="51" t="str">
        <f t="shared" si="13"/>
        <v xml:space="preserve"> </v>
      </c>
      <c r="M152" s="67"/>
      <c r="N152" s="72"/>
      <c r="O152" s="72"/>
      <c r="P152" s="73">
        <f t="shared" si="14"/>
        <v>0</v>
      </c>
    </row>
    <row r="153" spans="1:16" ht="15" x14ac:dyDescent="0.2">
      <c r="A153" s="67"/>
      <c r="B153" s="67"/>
      <c r="C153" s="68"/>
      <c r="D153" s="67"/>
      <c r="E153" s="68"/>
      <c r="F153" s="67"/>
      <c r="G153" s="74">
        <f t="shared" si="12"/>
        <v>0</v>
      </c>
      <c r="H153" s="111">
        <f t="shared" si="12"/>
        <v>0</v>
      </c>
      <c r="I153" s="51"/>
      <c r="J153" s="51"/>
      <c r="K153" s="67"/>
      <c r="L153" s="51" t="str">
        <f t="shared" si="13"/>
        <v xml:space="preserve"> </v>
      </c>
      <c r="M153" s="67"/>
      <c r="N153" s="72"/>
      <c r="O153" s="72"/>
      <c r="P153" s="73">
        <f t="shared" si="14"/>
        <v>0</v>
      </c>
    </row>
    <row r="154" spans="1:16" ht="15" x14ac:dyDescent="0.2">
      <c r="A154" s="67"/>
      <c r="B154" s="67"/>
      <c r="C154" s="68"/>
      <c r="D154" s="67"/>
      <c r="E154" s="68"/>
      <c r="F154" s="67"/>
      <c r="G154" s="74">
        <f t="shared" si="12"/>
        <v>0</v>
      </c>
      <c r="H154" s="111">
        <f t="shared" si="12"/>
        <v>0</v>
      </c>
      <c r="I154" s="51"/>
      <c r="J154" s="51"/>
      <c r="K154" s="67"/>
      <c r="L154" s="51" t="str">
        <f t="shared" si="13"/>
        <v xml:space="preserve"> </v>
      </c>
      <c r="M154" s="67"/>
      <c r="N154" s="72"/>
      <c r="O154" s="72"/>
      <c r="P154" s="73">
        <f t="shared" si="14"/>
        <v>0</v>
      </c>
    </row>
    <row r="155" spans="1:16" ht="15" x14ac:dyDescent="0.2">
      <c r="A155" s="67"/>
      <c r="B155" s="67"/>
      <c r="C155" s="68"/>
      <c r="D155" s="67"/>
      <c r="E155" s="68"/>
      <c r="F155" s="67"/>
      <c r="G155" s="74">
        <f t="shared" si="12"/>
        <v>0</v>
      </c>
      <c r="H155" s="111">
        <f t="shared" si="12"/>
        <v>0</v>
      </c>
      <c r="I155" s="51"/>
      <c r="J155" s="51"/>
      <c r="K155" s="67"/>
      <c r="L155" s="51" t="str">
        <f t="shared" si="13"/>
        <v xml:space="preserve"> </v>
      </c>
      <c r="M155" s="67"/>
      <c r="N155" s="72"/>
      <c r="O155" s="72"/>
      <c r="P155" s="73">
        <f t="shared" si="14"/>
        <v>0</v>
      </c>
    </row>
    <row r="156" spans="1:16" ht="15" x14ac:dyDescent="0.2">
      <c r="A156" s="67"/>
      <c r="B156" s="67"/>
      <c r="C156" s="68"/>
      <c r="D156" s="67"/>
      <c r="E156" s="68"/>
      <c r="F156" s="67"/>
      <c r="G156" s="74">
        <f t="shared" si="12"/>
        <v>0</v>
      </c>
      <c r="H156" s="111">
        <f t="shared" si="12"/>
        <v>0</v>
      </c>
      <c r="I156" s="51"/>
      <c r="J156" s="51"/>
      <c r="K156" s="67"/>
      <c r="L156" s="51" t="str">
        <f t="shared" si="13"/>
        <v xml:space="preserve"> </v>
      </c>
      <c r="M156" s="67"/>
      <c r="N156" s="72"/>
      <c r="O156" s="72"/>
      <c r="P156" s="73">
        <f t="shared" si="14"/>
        <v>0</v>
      </c>
    </row>
    <row r="157" spans="1:16" ht="15" x14ac:dyDescent="0.2">
      <c r="A157" s="67"/>
      <c r="B157" s="67"/>
      <c r="C157" s="68"/>
      <c r="D157" s="67"/>
      <c r="E157" s="68"/>
      <c r="F157" s="67"/>
      <c r="G157" s="74">
        <f t="shared" si="12"/>
        <v>0</v>
      </c>
      <c r="H157" s="111">
        <f t="shared" si="12"/>
        <v>0</v>
      </c>
      <c r="I157" s="51"/>
      <c r="J157" s="51"/>
      <c r="K157" s="67"/>
      <c r="L157" s="51" t="str">
        <f t="shared" si="13"/>
        <v xml:space="preserve"> </v>
      </c>
      <c r="M157" s="67"/>
      <c r="N157" s="72"/>
      <c r="O157" s="72"/>
      <c r="P157" s="73">
        <f t="shared" si="14"/>
        <v>0</v>
      </c>
    </row>
    <row r="158" spans="1:16" ht="15" x14ac:dyDescent="0.2">
      <c r="A158" s="67"/>
      <c r="B158" s="67"/>
      <c r="C158" s="68"/>
      <c r="D158" s="67"/>
      <c r="E158" s="68"/>
      <c r="F158" s="67"/>
      <c r="G158" s="74">
        <f t="shared" si="12"/>
        <v>0</v>
      </c>
      <c r="H158" s="111">
        <f t="shared" si="12"/>
        <v>0</v>
      </c>
      <c r="I158" s="51"/>
      <c r="J158" s="51"/>
      <c r="K158" s="67"/>
      <c r="L158" s="51" t="str">
        <f t="shared" si="13"/>
        <v xml:space="preserve"> </v>
      </c>
      <c r="M158" s="67"/>
      <c r="N158" s="72"/>
      <c r="O158" s="72"/>
      <c r="P158" s="73">
        <f t="shared" si="14"/>
        <v>0</v>
      </c>
    </row>
    <row r="159" spans="1:16" ht="15" x14ac:dyDescent="0.2">
      <c r="A159" s="67"/>
      <c r="B159" s="67"/>
      <c r="C159" s="68"/>
      <c r="D159" s="67"/>
      <c r="E159" s="68"/>
      <c r="F159" s="67"/>
      <c r="G159" s="74">
        <f t="shared" si="12"/>
        <v>0</v>
      </c>
      <c r="H159" s="111">
        <f t="shared" si="12"/>
        <v>0</v>
      </c>
      <c r="I159" s="51"/>
      <c r="J159" s="51"/>
      <c r="K159" s="67"/>
      <c r="L159" s="51" t="str">
        <f t="shared" si="13"/>
        <v xml:space="preserve"> </v>
      </c>
      <c r="M159" s="67"/>
      <c r="N159" s="72"/>
      <c r="O159" s="72"/>
      <c r="P159" s="73">
        <f t="shared" si="14"/>
        <v>0</v>
      </c>
    </row>
    <row r="160" spans="1:16" ht="15" x14ac:dyDescent="0.2">
      <c r="A160" s="67"/>
      <c r="B160" s="67"/>
      <c r="C160" s="68"/>
      <c r="D160" s="67"/>
      <c r="E160" s="68"/>
      <c r="F160" s="67"/>
      <c r="G160" s="74">
        <f t="shared" si="12"/>
        <v>0</v>
      </c>
      <c r="H160" s="111">
        <f t="shared" si="12"/>
        <v>0</v>
      </c>
      <c r="I160" s="51"/>
      <c r="J160" s="51"/>
      <c r="K160" s="67"/>
      <c r="L160" s="51" t="str">
        <f t="shared" si="13"/>
        <v xml:space="preserve"> </v>
      </c>
      <c r="M160" s="67"/>
      <c r="N160" s="72"/>
      <c r="O160" s="72"/>
      <c r="P160" s="73">
        <f t="shared" si="14"/>
        <v>0</v>
      </c>
    </row>
    <row r="161" spans="1:16" ht="15" x14ac:dyDescent="0.2">
      <c r="A161" s="67"/>
      <c r="B161" s="67"/>
      <c r="C161" s="68"/>
      <c r="D161" s="67"/>
      <c r="E161" s="68"/>
      <c r="F161" s="67"/>
      <c r="G161" s="74">
        <f t="shared" si="12"/>
        <v>0</v>
      </c>
      <c r="H161" s="111">
        <f t="shared" si="12"/>
        <v>0</v>
      </c>
      <c r="I161" s="51"/>
      <c r="J161" s="51"/>
      <c r="K161" s="67"/>
      <c r="L161" s="51" t="str">
        <f t="shared" si="13"/>
        <v xml:space="preserve"> </v>
      </c>
      <c r="M161" s="67"/>
      <c r="N161" s="72"/>
      <c r="O161" s="72"/>
      <c r="P161" s="73">
        <f t="shared" si="14"/>
        <v>0</v>
      </c>
    </row>
    <row r="162" spans="1:16" ht="15" x14ac:dyDescent="0.2">
      <c r="A162" s="67"/>
      <c r="B162" s="67"/>
      <c r="C162" s="68"/>
      <c r="D162" s="67"/>
      <c r="E162" s="68"/>
      <c r="F162" s="67"/>
      <c r="G162" s="74">
        <f t="shared" si="12"/>
        <v>0</v>
      </c>
      <c r="H162" s="111">
        <f t="shared" si="12"/>
        <v>0</v>
      </c>
      <c r="I162" s="51"/>
      <c r="J162" s="51"/>
      <c r="K162" s="67"/>
      <c r="L162" s="51" t="str">
        <f t="shared" si="13"/>
        <v xml:space="preserve"> </v>
      </c>
      <c r="M162" s="67"/>
      <c r="N162" s="72"/>
      <c r="O162" s="72"/>
      <c r="P162" s="73">
        <f t="shared" si="14"/>
        <v>0</v>
      </c>
    </row>
    <row r="163" spans="1:16" ht="15" x14ac:dyDescent="0.2">
      <c r="A163" s="67"/>
      <c r="B163" s="67"/>
      <c r="C163" s="68"/>
      <c r="D163" s="67"/>
      <c r="E163" s="68"/>
      <c r="F163" s="67"/>
      <c r="G163" s="74">
        <f t="shared" si="12"/>
        <v>0</v>
      </c>
      <c r="H163" s="111">
        <f t="shared" si="12"/>
        <v>0</v>
      </c>
      <c r="I163" s="51"/>
      <c r="J163" s="51"/>
      <c r="K163" s="67"/>
      <c r="L163" s="51" t="str">
        <f t="shared" si="13"/>
        <v xml:space="preserve"> </v>
      </c>
      <c r="M163" s="67"/>
      <c r="N163" s="72"/>
      <c r="O163" s="72"/>
      <c r="P163" s="73">
        <f t="shared" si="14"/>
        <v>0</v>
      </c>
    </row>
    <row r="164" spans="1:16" ht="15" x14ac:dyDescent="0.2">
      <c r="A164" s="67"/>
      <c r="B164" s="67"/>
      <c r="C164" s="68"/>
      <c r="D164" s="67"/>
      <c r="E164" s="68"/>
      <c r="F164" s="67"/>
      <c r="G164" s="74">
        <f t="shared" si="12"/>
        <v>0</v>
      </c>
      <c r="H164" s="111">
        <f t="shared" si="12"/>
        <v>0</v>
      </c>
      <c r="I164" s="51"/>
      <c r="J164" s="51"/>
      <c r="K164" s="67"/>
      <c r="L164" s="51" t="str">
        <f t="shared" si="13"/>
        <v xml:space="preserve"> </v>
      </c>
      <c r="M164" s="67"/>
      <c r="N164" s="72"/>
      <c r="O164" s="72"/>
      <c r="P164" s="73">
        <f t="shared" si="14"/>
        <v>0</v>
      </c>
    </row>
    <row r="165" spans="1:16" ht="15" x14ac:dyDescent="0.2">
      <c r="A165" s="67"/>
      <c r="B165" s="67"/>
      <c r="C165" s="68"/>
      <c r="D165" s="67"/>
      <c r="E165" s="68"/>
      <c r="F165" s="67"/>
      <c r="G165" s="74">
        <f t="shared" si="12"/>
        <v>0</v>
      </c>
      <c r="H165" s="111">
        <f t="shared" si="12"/>
        <v>0</v>
      </c>
      <c r="I165" s="51"/>
      <c r="J165" s="51"/>
      <c r="K165" s="67"/>
      <c r="L165" s="51" t="str">
        <f t="shared" si="13"/>
        <v xml:space="preserve"> </v>
      </c>
      <c r="M165" s="67"/>
      <c r="N165" s="72"/>
      <c r="O165" s="72"/>
      <c r="P165" s="73">
        <f t="shared" si="14"/>
        <v>0</v>
      </c>
    </row>
    <row r="166" spans="1:16" ht="15" x14ac:dyDescent="0.2">
      <c r="A166" s="67"/>
      <c r="B166" s="67"/>
      <c r="C166" s="68"/>
      <c r="D166" s="67"/>
      <c r="E166" s="68"/>
      <c r="F166" s="67"/>
      <c r="G166" s="74">
        <f t="shared" si="12"/>
        <v>0</v>
      </c>
      <c r="H166" s="111">
        <f t="shared" si="12"/>
        <v>0</v>
      </c>
      <c r="I166" s="51"/>
      <c r="J166" s="51"/>
      <c r="K166" s="67"/>
      <c r="L166" s="51" t="str">
        <f t="shared" si="13"/>
        <v xml:space="preserve"> </v>
      </c>
      <c r="M166" s="67"/>
      <c r="N166" s="72"/>
      <c r="O166" s="72"/>
      <c r="P166" s="73">
        <f t="shared" si="14"/>
        <v>0</v>
      </c>
    </row>
    <row r="167" spans="1:16" ht="15" x14ac:dyDescent="0.2">
      <c r="A167" s="67"/>
      <c r="B167" s="67"/>
      <c r="C167" s="68"/>
      <c r="D167" s="67"/>
      <c r="E167" s="68"/>
      <c r="F167" s="67"/>
      <c r="G167" s="74">
        <f t="shared" si="12"/>
        <v>0</v>
      </c>
      <c r="H167" s="111">
        <f t="shared" si="12"/>
        <v>0</v>
      </c>
      <c r="I167" s="51"/>
      <c r="J167" s="51"/>
      <c r="K167" s="67"/>
      <c r="L167" s="51" t="str">
        <f t="shared" si="13"/>
        <v xml:space="preserve"> </v>
      </c>
      <c r="M167" s="67"/>
      <c r="N167" s="72"/>
      <c r="O167" s="72"/>
      <c r="P167" s="73">
        <f t="shared" si="14"/>
        <v>0</v>
      </c>
    </row>
    <row r="168" spans="1:16" ht="15" x14ac:dyDescent="0.2">
      <c r="A168" s="67"/>
      <c r="B168" s="67"/>
      <c r="C168" s="68"/>
      <c r="D168" s="67"/>
      <c r="E168" s="68"/>
      <c r="F168" s="67"/>
      <c r="G168" s="74">
        <f t="shared" si="12"/>
        <v>0</v>
      </c>
      <c r="H168" s="111">
        <f t="shared" si="12"/>
        <v>0</v>
      </c>
      <c r="I168" s="51"/>
      <c r="J168" s="51"/>
      <c r="K168" s="67"/>
      <c r="L168" s="51" t="str">
        <f t="shared" si="13"/>
        <v xml:space="preserve"> </v>
      </c>
      <c r="M168" s="67"/>
      <c r="N168" s="72"/>
      <c r="O168" s="72"/>
      <c r="P168" s="73">
        <f t="shared" si="14"/>
        <v>0</v>
      </c>
    </row>
    <row r="169" spans="1:16" ht="15" x14ac:dyDescent="0.2">
      <c r="A169" s="67"/>
      <c r="B169" s="67"/>
      <c r="C169" s="68"/>
      <c r="D169" s="67"/>
      <c r="E169" s="68"/>
      <c r="F169" s="67"/>
      <c r="G169" s="74">
        <f t="shared" si="12"/>
        <v>0</v>
      </c>
      <c r="H169" s="111">
        <f t="shared" si="12"/>
        <v>0</v>
      </c>
      <c r="I169" s="51"/>
      <c r="J169" s="51"/>
      <c r="K169" s="67"/>
      <c r="L169" s="51" t="str">
        <f t="shared" si="13"/>
        <v xml:space="preserve"> </v>
      </c>
      <c r="M169" s="67"/>
      <c r="N169" s="72"/>
      <c r="O169" s="72"/>
      <c r="P169" s="73">
        <f t="shared" si="14"/>
        <v>0</v>
      </c>
    </row>
    <row r="170" spans="1:16" ht="15" x14ac:dyDescent="0.2">
      <c r="A170" s="67"/>
      <c r="B170" s="67"/>
      <c r="C170" s="68"/>
      <c r="D170" s="67"/>
      <c r="E170" s="68"/>
      <c r="F170" s="67"/>
      <c r="G170" s="74">
        <f t="shared" si="12"/>
        <v>0</v>
      </c>
      <c r="H170" s="111">
        <f t="shared" si="12"/>
        <v>0</v>
      </c>
      <c r="I170" s="51"/>
      <c r="J170" s="51"/>
      <c r="K170" s="67"/>
      <c r="L170" s="51" t="str">
        <f t="shared" si="13"/>
        <v xml:space="preserve"> </v>
      </c>
      <c r="M170" s="67"/>
      <c r="N170" s="72"/>
      <c r="O170" s="72"/>
      <c r="P170" s="73">
        <f t="shared" si="14"/>
        <v>0</v>
      </c>
    </row>
    <row r="171" spans="1:16" ht="15" x14ac:dyDescent="0.2">
      <c r="A171" s="67"/>
      <c r="B171" s="67"/>
      <c r="C171" s="68"/>
      <c r="D171" s="67"/>
      <c r="E171" s="68"/>
      <c r="F171" s="67"/>
      <c r="G171" s="74">
        <f t="shared" si="12"/>
        <v>0</v>
      </c>
      <c r="H171" s="111">
        <f t="shared" si="12"/>
        <v>0</v>
      </c>
      <c r="I171" s="51"/>
      <c r="J171" s="51"/>
      <c r="K171" s="67"/>
      <c r="L171" s="51" t="str">
        <f t="shared" si="13"/>
        <v xml:space="preserve"> </v>
      </c>
      <c r="M171" s="67"/>
      <c r="N171" s="72"/>
      <c r="O171" s="72"/>
      <c r="P171" s="73">
        <f t="shared" si="14"/>
        <v>0</v>
      </c>
    </row>
    <row r="172" spans="1:16" ht="15" x14ac:dyDescent="0.2">
      <c r="A172" s="67"/>
      <c r="B172" s="67"/>
      <c r="C172" s="68"/>
      <c r="D172" s="67"/>
      <c r="E172" s="68"/>
      <c r="F172" s="67"/>
      <c r="G172" s="74">
        <f t="shared" si="12"/>
        <v>0</v>
      </c>
      <c r="H172" s="111">
        <f t="shared" si="12"/>
        <v>0</v>
      </c>
      <c r="I172" s="51"/>
      <c r="J172" s="51"/>
      <c r="K172" s="67"/>
      <c r="L172" s="51" t="str">
        <f t="shared" si="13"/>
        <v xml:space="preserve"> </v>
      </c>
      <c r="M172" s="67"/>
      <c r="N172" s="72"/>
      <c r="O172" s="72"/>
      <c r="P172" s="73">
        <f t="shared" si="14"/>
        <v>0</v>
      </c>
    </row>
    <row r="173" spans="1:16" ht="15" x14ac:dyDescent="0.2">
      <c r="A173" s="67"/>
      <c r="B173" s="67"/>
      <c r="C173" s="68"/>
      <c r="D173" s="67"/>
      <c r="E173" s="68"/>
      <c r="F173" s="67"/>
      <c r="G173" s="74">
        <f t="shared" si="12"/>
        <v>0</v>
      </c>
      <c r="H173" s="111">
        <f t="shared" si="12"/>
        <v>0</v>
      </c>
      <c r="I173" s="51"/>
      <c r="J173" s="51"/>
      <c r="K173" s="67"/>
      <c r="L173" s="51" t="str">
        <f t="shared" si="13"/>
        <v xml:space="preserve"> </v>
      </c>
      <c r="M173" s="67"/>
      <c r="N173" s="72"/>
      <c r="O173" s="72"/>
      <c r="P173" s="73">
        <f t="shared" si="14"/>
        <v>0</v>
      </c>
    </row>
    <row r="174" spans="1:16" ht="15" x14ac:dyDescent="0.2">
      <c r="A174" s="67"/>
      <c r="B174" s="67"/>
      <c r="C174" s="68"/>
      <c r="D174" s="67"/>
      <c r="E174" s="68"/>
      <c r="F174" s="67"/>
      <c r="G174" s="74">
        <f t="shared" si="12"/>
        <v>0</v>
      </c>
      <c r="H174" s="111">
        <f t="shared" si="12"/>
        <v>0</v>
      </c>
      <c r="I174" s="51"/>
      <c r="J174" s="51"/>
      <c r="K174" s="67"/>
      <c r="L174" s="51" t="str">
        <f t="shared" si="13"/>
        <v xml:space="preserve"> </v>
      </c>
      <c r="M174" s="67"/>
      <c r="N174" s="72"/>
      <c r="O174" s="72"/>
      <c r="P174" s="73">
        <f t="shared" si="14"/>
        <v>0</v>
      </c>
    </row>
    <row r="175" spans="1:16" ht="15" x14ac:dyDescent="0.2">
      <c r="A175" s="67"/>
      <c r="B175" s="67"/>
      <c r="C175" s="68"/>
      <c r="D175" s="67"/>
      <c r="E175" s="68"/>
      <c r="F175" s="67"/>
      <c r="G175" s="74">
        <f t="shared" ref="G175:H209" si="15">G174-E175+C175</f>
        <v>0</v>
      </c>
      <c r="H175" s="111">
        <f t="shared" si="15"/>
        <v>0</v>
      </c>
      <c r="I175" s="51"/>
      <c r="J175" s="51"/>
      <c r="K175" s="67"/>
      <c r="L175" s="51" t="str">
        <f t="shared" ref="L175:L209" si="16">IF(D175&gt;0,D175," ")</f>
        <v xml:space="preserve"> </v>
      </c>
      <c r="M175" s="67"/>
      <c r="N175" s="72"/>
      <c r="O175" s="72"/>
      <c r="P175" s="73">
        <f t="shared" ref="P175:P209" si="17">O175*G175</f>
        <v>0</v>
      </c>
    </row>
    <row r="176" spans="1:16" ht="15" x14ac:dyDescent="0.2">
      <c r="A176" s="67"/>
      <c r="B176" s="67"/>
      <c r="C176" s="68"/>
      <c r="D176" s="67"/>
      <c r="E176" s="68"/>
      <c r="F176" s="67"/>
      <c r="G176" s="74">
        <f t="shared" si="15"/>
        <v>0</v>
      </c>
      <c r="H176" s="111">
        <f t="shared" si="15"/>
        <v>0</v>
      </c>
      <c r="I176" s="51"/>
      <c r="J176" s="51"/>
      <c r="K176" s="67"/>
      <c r="L176" s="51" t="str">
        <f t="shared" si="16"/>
        <v xml:space="preserve"> </v>
      </c>
      <c r="M176" s="67"/>
      <c r="N176" s="72"/>
      <c r="O176" s="72"/>
      <c r="P176" s="73">
        <f t="shared" si="17"/>
        <v>0</v>
      </c>
    </row>
    <row r="177" spans="1:16" ht="15" x14ac:dyDescent="0.2">
      <c r="A177" s="67"/>
      <c r="B177" s="67"/>
      <c r="C177" s="68"/>
      <c r="D177" s="67"/>
      <c r="E177" s="68"/>
      <c r="F177" s="67"/>
      <c r="G177" s="74">
        <f t="shared" si="15"/>
        <v>0</v>
      </c>
      <c r="H177" s="111">
        <f t="shared" si="15"/>
        <v>0</v>
      </c>
      <c r="I177" s="51"/>
      <c r="J177" s="51"/>
      <c r="K177" s="67"/>
      <c r="L177" s="51" t="str">
        <f t="shared" si="16"/>
        <v xml:space="preserve"> </v>
      </c>
      <c r="M177" s="67"/>
      <c r="N177" s="72"/>
      <c r="O177" s="72"/>
      <c r="P177" s="73">
        <f t="shared" si="17"/>
        <v>0</v>
      </c>
    </row>
    <row r="178" spans="1:16" ht="15" x14ac:dyDescent="0.2">
      <c r="A178" s="67"/>
      <c r="B178" s="67"/>
      <c r="C178" s="68"/>
      <c r="D178" s="67"/>
      <c r="E178" s="68"/>
      <c r="F178" s="67"/>
      <c r="G178" s="74">
        <f t="shared" si="15"/>
        <v>0</v>
      </c>
      <c r="H178" s="111">
        <f t="shared" si="15"/>
        <v>0</v>
      </c>
      <c r="I178" s="51"/>
      <c r="J178" s="51"/>
      <c r="K178" s="67"/>
      <c r="L178" s="51" t="str">
        <f t="shared" si="16"/>
        <v xml:space="preserve"> </v>
      </c>
      <c r="M178" s="67"/>
      <c r="N178" s="72"/>
      <c r="O178" s="72"/>
      <c r="P178" s="73">
        <f t="shared" si="17"/>
        <v>0</v>
      </c>
    </row>
    <row r="179" spans="1:16" ht="15" x14ac:dyDescent="0.2">
      <c r="A179" s="67"/>
      <c r="B179" s="67"/>
      <c r="C179" s="68"/>
      <c r="D179" s="67"/>
      <c r="E179" s="68"/>
      <c r="F179" s="67"/>
      <c r="G179" s="74">
        <f t="shared" si="15"/>
        <v>0</v>
      </c>
      <c r="H179" s="111">
        <f t="shared" si="15"/>
        <v>0</v>
      </c>
      <c r="I179" s="51"/>
      <c r="J179" s="51"/>
      <c r="K179" s="67"/>
      <c r="L179" s="51" t="str">
        <f t="shared" si="16"/>
        <v xml:space="preserve"> </v>
      </c>
      <c r="M179" s="67"/>
      <c r="N179" s="72"/>
      <c r="O179" s="72"/>
      <c r="P179" s="73">
        <f t="shared" si="17"/>
        <v>0</v>
      </c>
    </row>
    <row r="180" spans="1:16" ht="15" x14ac:dyDescent="0.2">
      <c r="A180" s="67"/>
      <c r="B180" s="67"/>
      <c r="C180" s="68"/>
      <c r="D180" s="67"/>
      <c r="E180" s="68"/>
      <c r="F180" s="67"/>
      <c r="G180" s="74">
        <f t="shared" si="15"/>
        <v>0</v>
      </c>
      <c r="H180" s="111">
        <f t="shared" si="15"/>
        <v>0</v>
      </c>
      <c r="I180" s="51"/>
      <c r="J180" s="51"/>
      <c r="K180" s="67"/>
      <c r="L180" s="51" t="str">
        <f t="shared" si="16"/>
        <v xml:space="preserve"> </v>
      </c>
      <c r="M180" s="67"/>
      <c r="N180" s="72"/>
      <c r="O180" s="72"/>
      <c r="P180" s="73">
        <f t="shared" si="17"/>
        <v>0</v>
      </c>
    </row>
    <row r="181" spans="1:16" ht="15" x14ac:dyDescent="0.2">
      <c r="A181" s="67"/>
      <c r="B181" s="67"/>
      <c r="C181" s="68"/>
      <c r="D181" s="67"/>
      <c r="E181" s="68"/>
      <c r="F181" s="67"/>
      <c r="G181" s="74">
        <f t="shared" si="15"/>
        <v>0</v>
      </c>
      <c r="H181" s="111">
        <f t="shared" si="15"/>
        <v>0</v>
      </c>
      <c r="I181" s="51"/>
      <c r="J181" s="51"/>
      <c r="K181" s="67"/>
      <c r="L181" s="51" t="str">
        <f t="shared" si="16"/>
        <v xml:space="preserve"> </v>
      </c>
      <c r="M181" s="67"/>
      <c r="N181" s="72"/>
      <c r="O181" s="72"/>
      <c r="P181" s="73">
        <f t="shared" si="17"/>
        <v>0</v>
      </c>
    </row>
    <row r="182" spans="1:16" ht="15" x14ac:dyDescent="0.2">
      <c r="A182" s="67"/>
      <c r="B182" s="67"/>
      <c r="C182" s="68"/>
      <c r="D182" s="67"/>
      <c r="E182" s="68"/>
      <c r="F182" s="67"/>
      <c r="G182" s="74">
        <f t="shared" si="15"/>
        <v>0</v>
      </c>
      <c r="H182" s="111">
        <f t="shared" si="15"/>
        <v>0</v>
      </c>
      <c r="I182" s="51"/>
      <c r="J182" s="51"/>
      <c r="K182" s="67"/>
      <c r="L182" s="51" t="str">
        <f t="shared" si="16"/>
        <v xml:space="preserve"> </v>
      </c>
      <c r="M182" s="67"/>
      <c r="N182" s="72"/>
      <c r="O182" s="72"/>
      <c r="P182" s="73">
        <f t="shared" si="17"/>
        <v>0</v>
      </c>
    </row>
    <row r="183" spans="1:16" ht="15" x14ac:dyDescent="0.2">
      <c r="A183" s="67"/>
      <c r="B183" s="67"/>
      <c r="C183" s="68"/>
      <c r="D183" s="67"/>
      <c r="E183" s="68"/>
      <c r="F183" s="67"/>
      <c r="G183" s="74">
        <f t="shared" si="15"/>
        <v>0</v>
      </c>
      <c r="H183" s="111">
        <f t="shared" si="15"/>
        <v>0</v>
      </c>
      <c r="I183" s="51"/>
      <c r="J183" s="51"/>
      <c r="K183" s="67"/>
      <c r="L183" s="51" t="str">
        <f t="shared" si="16"/>
        <v xml:space="preserve"> </v>
      </c>
      <c r="M183" s="67"/>
      <c r="N183" s="72"/>
      <c r="O183" s="72"/>
      <c r="P183" s="73">
        <f t="shared" si="17"/>
        <v>0</v>
      </c>
    </row>
    <row r="184" spans="1:16" ht="15" x14ac:dyDescent="0.2">
      <c r="A184" s="67"/>
      <c r="B184" s="67"/>
      <c r="C184" s="68"/>
      <c r="D184" s="67"/>
      <c r="E184" s="68"/>
      <c r="F184" s="67"/>
      <c r="G184" s="74">
        <f t="shared" si="15"/>
        <v>0</v>
      </c>
      <c r="H184" s="111">
        <f t="shared" si="15"/>
        <v>0</v>
      </c>
      <c r="I184" s="51"/>
      <c r="J184" s="51"/>
      <c r="K184" s="67"/>
      <c r="L184" s="51" t="str">
        <f t="shared" si="16"/>
        <v xml:space="preserve"> </v>
      </c>
      <c r="M184" s="67"/>
      <c r="N184" s="72"/>
      <c r="O184" s="72"/>
      <c r="P184" s="73">
        <f t="shared" si="17"/>
        <v>0</v>
      </c>
    </row>
    <row r="185" spans="1:16" ht="15" x14ac:dyDescent="0.2">
      <c r="A185" s="67"/>
      <c r="B185" s="67"/>
      <c r="C185" s="68"/>
      <c r="D185" s="67"/>
      <c r="E185" s="68"/>
      <c r="F185" s="67"/>
      <c r="G185" s="74">
        <f t="shared" si="15"/>
        <v>0</v>
      </c>
      <c r="H185" s="111">
        <f t="shared" si="15"/>
        <v>0</v>
      </c>
      <c r="I185" s="51"/>
      <c r="J185" s="51"/>
      <c r="K185" s="67"/>
      <c r="L185" s="51" t="str">
        <f t="shared" si="16"/>
        <v xml:space="preserve"> </v>
      </c>
      <c r="M185" s="67"/>
      <c r="N185" s="72"/>
      <c r="O185" s="72"/>
      <c r="P185" s="73">
        <f t="shared" si="17"/>
        <v>0</v>
      </c>
    </row>
    <row r="186" spans="1:16" ht="15" x14ac:dyDescent="0.2">
      <c r="A186" s="67"/>
      <c r="B186" s="67"/>
      <c r="C186" s="68"/>
      <c r="D186" s="67"/>
      <c r="E186" s="68"/>
      <c r="F186" s="67"/>
      <c r="G186" s="74">
        <f t="shared" si="15"/>
        <v>0</v>
      </c>
      <c r="H186" s="111">
        <f t="shared" si="15"/>
        <v>0</v>
      </c>
      <c r="I186" s="51"/>
      <c r="J186" s="51"/>
      <c r="K186" s="67"/>
      <c r="L186" s="51" t="str">
        <f t="shared" si="16"/>
        <v xml:space="preserve"> </v>
      </c>
      <c r="M186" s="67"/>
      <c r="N186" s="72"/>
      <c r="O186" s="72"/>
      <c r="P186" s="73">
        <f t="shared" si="17"/>
        <v>0</v>
      </c>
    </row>
    <row r="187" spans="1:16" ht="15" x14ac:dyDescent="0.2">
      <c r="A187" s="67"/>
      <c r="B187" s="67"/>
      <c r="C187" s="68"/>
      <c r="D187" s="67"/>
      <c r="E187" s="68"/>
      <c r="F187" s="67"/>
      <c r="G187" s="74">
        <f t="shared" si="15"/>
        <v>0</v>
      </c>
      <c r="H187" s="111">
        <f t="shared" si="15"/>
        <v>0</v>
      </c>
      <c r="I187" s="51"/>
      <c r="J187" s="51"/>
      <c r="K187" s="67"/>
      <c r="L187" s="51" t="str">
        <f t="shared" si="16"/>
        <v xml:space="preserve"> </v>
      </c>
      <c r="M187" s="67"/>
      <c r="N187" s="72"/>
      <c r="O187" s="72"/>
      <c r="P187" s="73">
        <f t="shared" si="17"/>
        <v>0</v>
      </c>
    </row>
    <row r="188" spans="1:16" ht="15" x14ac:dyDescent="0.2">
      <c r="A188" s="67"/>
      <c r="B188" s="67"/>
      <c r="C188" s="68"/>
      <c r="D188" s="67"/>
      <c r="E188" s="68"/>
      <c r="F188" s="67"/>
      <c r="G188" s="74">
        <f t="shared" si="15"/>
        <v>0</v>
      </c>
      <c r="H188" s="111">
        <f t="shared" si="15"/>
        <v>0</v>
      </c>
      <c r="I188" s="51"/>
      <c r="J188" s="51"/>
      <c r="K188" s="67"/>
      <c r="L188" s="51" t="str">
        <f t="shared" si="16"/>
        <v xml:space="preserve"> </v>
      </c>
      <c r="M188" s="67"/>
      <c r="N188" s="72"/>
      <c r="O188" s="72"/>
      <c r="P188" s="73">
        <f t="shared" si="17"/>
        <v>0</v>
      </c>
    </row>
    <row r="189" spans="1:16" ht="15" x14ac:dyDescent="0.2">
      <c r="A189" s="67"/>
      <c r="B189" s="67"/>
      <c r="C189" s="68"/>
      <c r="D189" s="67"/>
      <c r="E189" s="68"/>
      <c r="F189" s="67"/>
      <c r="G189" s="74">
        <f t="shared" si="15"/>
        <v>0</v>
      </c>
      <c r="H189" s="111">
        <f t="shared" si="15"/>
        <v>0</v>
      </c>
      <c r="I189" s="51"/>
      <c r="J189" s="51"/>
      <c r="K189" s="67"/>
      <c r="L189" s="51" t="str">
        <f t="shared" si="16"/>
        <v xml:space="preserve"> </v>
      </c>
      <c r="M189" s="67"/>
      <c r="N189" s="72"/>
      <c r="O189" s="72"/>
      <c r="P189" s="73">
        <f t="shared" si="17"/>
        <v>0</v>
      </c>
    </row>
    <row r="190" spans="1:16" ht="15" x14ac:dyDescent="0.2">
      <c r="A190" s="67"/>
      <c r="B190" s="67"/>
      <c r="C190" s="68"/>
      <c r="D190" s="67"/>
      <c r="E190" s="68"/>
      <c r="F190" s="67"/>
      <c r="G190" s="74">
        <f t="shared" si="15"/>
        <v>0</v>
      </c>
      <c r="H190" s="111">
        <f t="shared" si="15"/>
        <v>0</v>
      </c>
      <c r="I190" s="51"/>
      <c r="J190" s="51"/>
      <c r="K190" s="67"/>
      <c r="L190" s="51" t="str">
        <f t="shared" si="16"/>
        <v xml:space="preserve"> </v>
      </c>
      <c r="M190" s="67"/>
      <c r="N190" s="72"/>
      <c r="O190" s="72"/>
      <c r="P190" s="73">
        <f t="shared" si="17"/>
        <v>0</v>
      </c>
    </row>
    <row r="191" spans="1:16" ht="15" x14ac:dyDescent="0.2">
      <c r="A191" s="67"/>
      <c r="B191" s="67"/>
      <c r="C191" s="68"/>
      <c r="D191" s="67"/>
      <c r="E191" s="68"/>
      <c r="F191" s="67"/>
      <c r="G191" s="74">
        <f t="shared" si="15"/>
        <v>0</v>
      </c>
      <c r="H191" s="111">
        <f t="shared" si="15"/>
        <v>0</v>
      </c>
      <c r="I191" s="51"/>
      <c r="J191" s="51"/>
      <c r="K191" s="67"/>
      <c r="L191" s="51" t="str">
        <f t="shared" si="16"/>
        <v xml:space="preserve"> </v>
      </c>
      <c r="M191" s="67"/>
      <c r="N191" s="72"/>
      <c r="O191" s="72"/>
      <c r="P191" s="73">
        <f t="shared" si="17"/>
        <v>0</v>
      </c>
    </row>
    <row r="192" spans="1:16" ht="15" x14ac:dyDescent="0.2">
      <c r="A192" s="67"/>
      <c r="B192" s="67"/>
      <c r="C192" s="68"/>
      <c r="D192" s="67"/>
      <c r="E192" s="68"/>
      <c r="F192" s="67"/>
      <c r="G192" s="74">
        <f t="shared" si="15"/>
        <v>0</v>
      </c>
      <c r="H192" s="111">
        <f t="shared" si="15"/>
        <v>0</v>
      </c>
      <c r="I192" s="51"/>
      <c r="J192" s="51"/>
      <c r="K192" s="67"/>
      <c r="L192" s="51" t="str">
        <f t="shared" si="16"/>
        <v xml:space="preserve"> </v>
      </c>
      <c r="M192" s="67"/>
      <c r="N192" s="72"/>
      <c r="O192" s="72"/>
      <c r="P192" s="73">
        <f t="shared" si="17"/>
        <v>0</v>
      </c>
    </row>
    <row r="193" spans="1:16" ht="15" x14ac:dyDescent="0.2">
      <c r="A193" s="67"/>
      <c r="B193" s="67"/>
      <c r="C193" s="68"/>
      <c r="D193" s="67"/>
      <c r="E193" s="68"/>
      <c r="F193" s="67"/>
      <c r="G193" s="74">
        <f t="shared" si="15"/>
        <v>0</v>
      </c>
      <c r="H193" s="111">
        <f t="shared" si="15"/>
        <v>0</v>
      </c>
      <c r="I193" s="51"/>
      <c r="J193" s="51"/>
      <c r="K193" s="67"/>
      <c r="L193" s="51" t="str">
        <f t="shared" si="16"/>
        <v xml:space="preserve"> </v>
      </c>
      <c r="M193" s="67"/>
      <c r="N193" s="72"/>
      <c r="O193" s="72"/>
      <c r="P193" s="73">
        <f t="shared" si="17"/>
        <v>0</v>
      </c>
    </row>
    <row r="194" spans="1:16" ht="15" x14ac:dyDescent="0.2">
      <c r="A194" s="67"/>
      <c r="B194" s="67"/>
      <c r="C194" s="68"/>
      <c r="D194" s="67"/>
      <c r="E194" s="68"/>
      <c r="F194" s="67"/>
      <c r="G194" s="74">
        <f t="shared" si="15"/>
        <v>0</v>
      </c>
      <c r="H194" s="111">
        <f t="shared" si="15"/>
        <v>0</v>
      </c>
      <c r="I194" s="51"/>
      <c r="J194" s="51"/>
      <c r="K194" s="67"/>
      <c r="L194" s="51" t="str">
        <f t="shared" si="16"/>
        <v xml:space="preserve"> </v>
      </c>
      <c r="M194" s="67"/>
      <c r="N194" s="72"/>
      <c r="O194" s="72"/>
      <c r="P194" s="73">
        <f t="shared" si="17"/>
        <v>0</v>
      </c>
    </row>
    <row r="195" spans="1:16" ht="15" x14ac:dyDescent="0.2">
      <c r="A195" s="67"/>
      <c r="B195" s="67"/>
      <c r="C195" s="68"/>
      <c r="D195" s="67"/>
      <c r="E195" s="68"/>
      <c r="F195" s="67"/>
      <c r="G195" s="74">
        <f t="shared" si="15"/>
        <v>0</v>
      </c>
      <c r="H195" s="111">
        <f t="shared" si="15"/>
        <v>0</v>
      </c>
      <c r="I195" s="51"/>
      <c r="J195" s="51"/>
      <c r="K195" s="67"/>
      <c r="L195" s="51" t="str">
        <f t="shared" si="16"/>
        <v xml:space="preserve"> </v>
      </c>
      <c r="M195" s="67"/>
      <c r="N195" s="72"/>
      <c r="O195" s="72"/>
      <c r="P195" s="73">
        <f t="shared" si="17"/>
        <v>0</v>
      </c>
    </row>
    <row r="196" spans="1:16" ht="15" x14ac:dyDescent="0.2">
      <c r="A196" s="67"/>
      <c r="B196" s="67"/>
      <c r="C196" s="68"/>
      <c r="D196" s="67"/>
      <c r="E196" s="68"/>
      <c r="F196" s="67"/>
      <c r="G196" s="74">
        <f t="shared" si="15"/>
        <v>0</v>
      </c>
      <c r="H196" s="111">
        <f t="shared" si="15"/>
        <v>0</v>
      </c>
      <c r="I196" s="51"/>
      <c r="J196" s="51"/>
      <c r="K196" s="67"/>
      <c r="L196" s="51" t="str">
        <f t="shared" si="16"/>
        <v xml:space="preserve"> </v>
      </c>
      <c r="M196" s="67"/>
      <c r="N196" s="72"/>
      <c r="O196" s="72"/>
      <c r="P196" s="73">
        <f t="shared" si="17"/>
        <v>0</v>
      </c>
    </row>
    <row r="197" spans="1:16" ht="15" x14ac:dyDescent="0.2">
      <c r="A197" s="67"/>
      <c r="B197" s="67"/>
      <c r="C197" s="68"/>
      <c r="D197" s="67"/>
      <c r="E197" s="68"/>
      <c r="F197" s="67"/>
      <c r="G197" s="74">
        <f t="shared" si="15"/>
        <v>0</v>
      </c>
      <c r="H197" s="111">
        <f t="shared" si="15"/>
        <v>0</v>
      </c>
      <c r="I197" s="51"/>
      <c r="J197" s="51"/>
      <c r="K197" s="67"/>
      <c r="L197" s="51" t="str">
        <f t="shared" si="16"/>
        <v xml:space="preserve"> </v>
      </c>
      <c r="M197" s="67"/>
      <c r="N197" s="72"/>
      <c r="O197" s="72"/>
      <c r="P197" s="73">
        <f t="shared" si="17"/>
        <v>0</v>
      </c>
    </row>
    <row r="198" spans="1:16" ht="15" x14ac:dyDescent="0.2">
      <c r="A198" s="67"/>
      <c r="B198" s="67"/>
      <c r="C198" s="68"/>
      <c r="D198" s="67"/>
      <c r="E198" s="68"/>
      <c r="F198" s="67"/>
      <c r="G198" s="74">
        <f t="shared" si="15"/>
        <v>0</v>
      </c>
      <c r="H198" s="111">
        <f t="shared" si="15"/>
        <v>0</v>
      </c>
      <c r="I198" s="51"/>
      <c r="J198" s="51"/>
      <c r="K198" s="67"/>
      <c r="L198" s="51" t="str">
        <f t="shared" si="16"/>
        <v xml:space="preserve"> </v>
      </c>
      <c r="M198" s="67"/>
      <c r="N198" s="72"/>
      <c r="O198" s="72"/>
      <c r="P198" s="73">
        <f t="shared" si="17"/>
        <v>0</v>
      </c>
    </row>
    <row r="199" spans="1:16" ht="15" x14ac:dyDescent="0.2">
      <c r="A199" s="67"/>
      <c r="B199" s="67"/>
      <c r="C199" s="68"/>
      <c r="D199" s="67"/>
      <c r="E199" s="68"/>
      <c r="F199" s="67"/>
      <c r="G199" s="74">
        <f t="shared" si="15"/>
        <v>0</v>
      </c>
      <c r="H199" s="111">
        <f t="shared" si="15"/>
        <v>0</v>
      </c>
      <c r="I199" s="51"/>
      <c r="J199" s="51"/>
      <c r="K199" s="67"/>
      <c r="L199" s="51" t="str">
        <f t="shared" si="16"/>
        <v xml:space="preserve"> </v>
      </c>
      <c r="M199" s="67"/>
      <c r="N199" s="72"/>
      <c r="O199" s="72"/>
      <c r="P199" s="73">
        <f t="shared" si="17"/>
        <v>0</v>
      </c>
    </row>
    <row r="200" spans="1:16" ht="15" x14ac:dyDescent="0.2">
      <c r="A200" s="67"/>
      <c r="B200" s="67"/>
      <c r="C200" s="68"/>
      <c r="D200" s="67"/>
      <c r="E200" s="68"/>
      <c r="F200" s="67"/>
      <c r="G200" s="74">
        <f t="shared" si="15"/>
        <v>0</v>
      </c>
      <c r="H200" s="111">
        <f t="shared" si="15"/>
        <v>0</v>
      </c>
      <c r="I200" s="51"/>
      <c r="J200" s="51"/>
      <c r="K200" s="67"/>
      <c r="L200" s="51" t="str">
        <f t="shared" si="16"/>
        <v xml:space="preserve"> </v>
      </c>
      <c r="M200" s="67"/>
      <c r="N200" s="72"/>
      <c r="O200" s="72"/>
      <c r="P200" s="73">
        <f t="shared" si="17"/>
        <v>0</v>
      </c>
    </row>
    <row r="201" spans="1:16" ht="15" x14ac:dyDescent="0.2">
      <c r="A201" s="67"/>
      <c r="B201" s="67"/>
      <c r="C201" s="68"/>
      <c r="D201" s="67"/>
      <c r="E201" s="68"/>
      <c r="F201" s="67"/>
      <c r="G201" s="74">
        <f t="shared" si="15"/>
        <v>0</v>
      </c>
      <c r="H201" s="111">
        <f t="shared" si="15"/>
        <v>0</v>
      </c>
      <c r="I201" s="51"/>
      <c r="J201" s="51"/>
      <c r="K201" s="67"/>
      <c r="L201" s="51" t="str">
        <f t="shared" si="16"/>
        <v xml:space="preserve"> </v>
      </c>
      <c r="M201" s="67"/>
      <c r="N201" s="72"/>
      <c r="O201" s="72"/>
      <c r="P201" s="73">
        <f t="shared" si="17"/>
        <v>0</v>
      </c>
    </row>
    <row r="202" spans="1:16" ht="15" x14ac:dyDescent="0.2">
      <c r="A202" s="67"/>
      <c r="B202" s="67"/>
      <c r="C202" s="68"/>
      <c r="D202" s="67"/>
      <c r="E202" s="68"/>
      <c r="F202" s="67"/>
      <c r="G202" s="74">
        <f t="shared" si="15"/>
        <v>0</v>
      </c>
      <c r="H202" s="111">
        <f t="shared" si="15"/>
        <v>0</v>
      </c>
      <c r="I202" s="51"/>
      <c r="J202" s="51"/>
      <c r="K202" s="67"/>
      <c r="L202" s="51" t="str">
        <f t="shared" si="16"/>
        <v xml:space="preserve"> </v>
      </c>
      <c r="M202" s="67"/>
      <c r="N202" s="72"/>
      <c r="O202" s="72"/>
      <c r="P202" s="73">
        <f t="shared" si="17"/>
        <v>0</v>
      </c>
    </row>
    <row r="203" spans="1:16" ht="15" x14ac:dyDescent="0.2">
      <c r="A203" s="67"/>
      <c r="B203" s="67"/>
      <c r="C203" s="68"/>
      <c r="D203" s="67"/>
      <c r="E203" s="68"/>
      <c r="F203" s="67"/>
      <c r="G203" s="74">
        <f t="shared" si="15"/>
        <v>0</v>
      </c>
      <c r="H203" s="111">
        <f t="shared" si="15"/>
        <v>0</v>
      </c>
      <c r="I203" s="51"/>
      <c r="J203" s="51"/>
      <c r="K203" s="67"/>
      <c r="L203" s="51" t="str">
        <f t="shared" si="16"/>
        <v xml:space="preserve"> </v>
      </c>
      <c r="M203" s="67"/>
      <c r="N203" s="72"/>
      <c r="O203" s="72"/>
      <c r="P203" s="73">
        <f t="shared" si="17"/>
        <v>0</v>
      </c>
    </row>
    <row r="204" spans="1:16" ht="15" x14ac:dyDescent="0.2">
      <c r="A204" s="67"/>
      <c r="B204" s="67"/>
      <c r="C204" s="68"/>
      <c r="D204" s="67"/>
      <c r="E204" s="68"/>
      <c r="F204" s="67"/>
      <c r="G204" s="74">
        <f t="shared" si="15"/>
        <v>0</v>
      </c>
      <c r="H204" s="111">
        <f t="shared" si="15"/>
        <v>0</v>
      </c>
      <c r="I204" s="51"/>
      <c r="J204" s="51"/>
      <c r="K204" s="67"/>
      <c r="L204" s="51" t="str">
        <f t="shared" si="16"/>
        <v xml:space="preserve"> </v>
      </c>
      <c r="M204" s="67"/>
      <c r="N204" s="72"/>
      <c r="O204" s="72"/>
      <c r="P204" s="73">
        <f t="shared" si="17"/>
        <v>0</v>
      </c>
    </row>
    <row r="205" spans="1:16" ht="15" x14ac:dyDescent="0.2">
      <c r="A205" s="67"/>
      <c r="B205" s="67"/>
      <c r="C205" s="68"/>
      <c r="D205" s="67"/>
      <c r="E205" s="68"/>
      <c r="F205" s="67"/>
      <c r="G205" s="74">
        <f t="shared" si="15"/>
        <v>0</v>
      </c>
      <c r="H205" s="111">
        <f t="shared" si="15"/>
        <v>0</v>
      </c>
      <c r="I205" s="51"/>
      <c r="J205" s="51"/>
      <c r="K205" s="67"/>
      <c r="L205" s="51" t="str">
        <f t="shared" si="16"/>
        <v xml:space="preserve"> </v>
      </c>
      <c r="M205" s="67"/>
      <c r="N205" s="72"/>
      <c r="O205" s="72"/>
      <c r="P205" s="73">
        <f t="shared" si="17"/>
        <v>0</v>
      </c>
    </row>
    <row r="206" spans="1:16" ht="15" x14ac:dyDescent="0.2">
      <c r="A206" s="67"/>
      <c r="B206" s="67"/>
      <c r="C206" s="68"/>
      <c r="D206" s="67"/>
      <c r="E206" s="68"/>
      <c r="F206" s="67"/>
      <c r="G206" s="74">
        <f t="shared" si="15"/>
        <v>0</v>
      </c>
      <c r="H206" s="111">
        <f t="shared" si="15"/>
        <v>0</v>
      </c>
      <c r="I206" s="51"/>
      <c r="J206" s="51"/>
      <c r="K206" s="67"/>
      <c r="L206" s="51" t="str">
        <f t="shared" si="16"/>
        <v xml:space="preserve"> </v>
      </c>
      <c r="M206" s="67"/>
      <c r="N206" s="72"/>
      <c r="O206" s="72"/>
      <c r="P206" s="73">
        <f t="shared" si="17"/>
        <v>0</v>
      </c>
    </row>
    <row r="207" spans="1:16" ht="15" x14ac:dyDescent="0.2">
      <c r="A207" s="67"/>
      <c r="B207" s="67"/>
      <c r="C207" s="68"/>
      <c r="D207" s="67"/>
      <c r="E207" s="68"/>
      <c r="F207" s="67"/>
      <c r="G207" s="74">
        <f t="shared" si="15"/>
        <v>0</v>
      </c>
      <c r="H207" s="111">
        <f t="shared" si="15"/>
        <v>0</v>
      </c>
      <c r="I207" s="51"/>
      <c r="J207" s="51"/>
      <c r="K207" s="67"/>
      <c r="L207" s="51" t="str">
        <f t="shared" si="16"/>
        <v xml:space="preserve"> </v>
      </c>
      <c r="M207" s="67"/>
      <c r="N207" s="72"/>
      <c r="O207" s="72"/>
      <c r="P207" s="73">
        <f t="shared" si="17"/>
        <v>0</v>
      </c>
    </row>
    <row r="208" spans="1:16" ht="15" x14ac:dyDescent="0.2">
      <c r="A208" s="67"/>
      <c r="B208" s="67"/>
      <c r="C208" s="68"/>
      <c r="D208" s="67"/>
      <c r="E208" s="68"/>
      <c r="F208" s="67"/>
      <c r="G208" s="74">
        <f t="shared" si="15"/>
        <v>0</v>
      </c>
      <c r="H208" s="111">
        <f t="shared" si="15"/>
        <v>0</v>
      </c>
      <c r="I208" s="51"/>
      <c r="J208" s="51"/>
      <c r="K208" s="67"/>
      <c r="L208" s="51" t="str">
        <f t="shared" si="16"/>
        <v xml:space="preserve"> </v>
      </c>
      <c r="M208" s="67"/>
      <c r="N208" s="72"/>
      <c r="O208" s="72"/>
      <c r="P208" s="73">
        <f t="shared" si="17"/>
        <v>0</v>
      </c>
    </row>
    <row r="209" spans="1:16" ht="15" x14ac:dyDescent="0.2">
      <c r="A209" s="67"/>
      <c r="B209" s="67"/>
      <c r="C209" s="68"/>
      <c r="D209" s="67"/>
      <c r="E209" s="68"/>
      <c r="F209" s="67"/>
      <c r="G209" s="74">
        <f t="shared" si="15"/>
        <v>0</v>
      </c>
      <c r="H209" s="111">
        <f t="shared" si="15"/>
        <v>0</v>
      </c>
      <c r="I209" s="51"/>
      <c r="J209" s="51"/>
      <c r="K209" s="67"/>
      <c r="L209" s="51" t="str">
        <f t="shared" si="16"/>
        <v xml:space="preserve"> </v>
      </c>
      <c r="M209" s="67"/>
      <c r="N209" s="72"/>
      <c r="O209" s="72"/>
      <c r="P209" s="73">
        <f t="shared" si="17"/>
        <v>0</v>
      </c>
    </row>
    <row r="210" spans="1:16" ht="15" x14ac:dyDescent="0.2">
      <c r="A210" s="67"/>
      <c r="B210" s="67"/>
      <c r="C210" s="68"/>
      <c r="D210" s="67"/>
      <c r="E210" s="68"/>
      <c r="F210" s="67"/>
      <c r="G210" s="68"/>
      <c r="H210" s="67"/>
      <c r="I210" s="67"/>
      <c r="J210" s="67"/>
      <c r="K210" s="67"/>
      <c r="L210" s="67"/>
      <c r="M210" s="67"/>
      <c r="N210" s="72"/>
      <c r="O210" s="72"/>
      <c r="P210" s="72"/>
    </row>
    <row r="211" spans="1:16" ht="15" x14ac:dyDescent="0.2">
      <c r="A211" s="67"/>
      <c r="B211" s="67"/>
      <c r="C211" s="68"/>
      <c r="D211" s="67"/>
      <c r="E211" s="68"/>
      <c r="F211" s="67"/>
      <c r="G211" s="68"/>
      <c r="H211" s="67"/>
      <c r="I211" s="67"/>
      <c r="J211" s="67"/>
      <c r="K211" s="67"/>
      <c r="L211" s="67"/>
      <c r="M211" s="67"/>
      <c r="N211" s="72"/>
      <c r="O211" s="72"/>
      <c r="P211" s="72"/>
    </row>
  </sheetData>
  <mergeCells count="5">
    <mergeCell ref="A7:B7"/>
    <mergeCell ref="K6:M6"/>
    <mergeCell ref="C7:D7"/>
    <mergeCell ref="E7:F7"/>
    <mergeCell ref="G7:H7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  <pageSetUpPr fitToPage="1"/>
  </sheetPr>
  <dimension ref="A2:Q2575"/>
  <sheetViews>
    <sheetView topLeftCell="A5" zoomScale="110" zoomScaleNormal="110" workbookViewId="0">
      <pane ySplit="4" topLeftCell="A2520" activePane="bottomLeft" state="frozen"/>
      <selection activeCell="J13" sqref="J13"/>
      <selection pane="bottomLeft" activeCell="C2521" sqref="C2521"/>
    </sheetView>
  </sheetViews>
  <sheetFormatPr baseColWidth="10" defaultRowHeight="15" x14ac:dyDescent="0.2"/>
  <cols>
    <col min="1" max="1" width="7.42578125" customWidth="1"/>
    <col min="2" max="2" width="6.5703125" style="136" customWidth="1"/>
    <col min="3" max="3" width="16.140625" style="68" customWidth="1"/>
    <col min="4" max="4" width="9" style="67" customWidth="1"/>
    <col min="5" max="5" width="14.140625" style="138" customWidth="1"/>
    <col min="6" max="6" width="6.42578125" style="129" customWidth="1"/>
    <col min="7" max="7" width="13.42578125" style="11" customWidth="1"/>
    <col min="8" max="8" width="7.140625" style="9" customWidth="1"/>
    <col min="9" max="9" width="12" style="176" customWidth="1"/>
    <col min="10" max="10" width="14.42578125" style="173" customWidth="1"/>
    <col min="11" max="11" width="15.85546875" bestFit="1" customWidth="1"/>
    <col min="12" max="12" width="8.28515625" customWidth="1"/>
    <col min="13" max="13" width="14.28515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7" x14ac:dyDescent="0.2">
      <c r="C2" s="180" t="s">
        <v>24</v>
      </c>
    </row>
    <row r="3" spans="1:17" x14ac:dyDescent="0.2">
      <c r="A3" s="1"/>
      <c r="O3" s="3" t="e">
        <f>(#REF!+#REF!+#REF!)/3</f>
        <v>#REF!</v>
      </c>
    </row>
    <row r="4" spans="1:17" x14ac:dyDescent="0.2">
      <c r="A4" s="1"/>
    </row>
    <row r="5" spans="1:17" ht="15.75" customHeight="1" thickBot="1" x14ac:dyDescent="0.3">
      <c r="A5" s="28" t="s">
        <v>0</v>
      </c>
      <c r="C5" s="170" t="s">
        <v>45</v>
      </c>
      <c r="D5" s="181"/>
      <c r="E5" s="185"/>
      <c r="F5" s="183"/>
      <c r="G5" s="153"/>
      <c r="H5" s="157" t="s">
        <v>1</v>
      </c>
      <c r="I5" s="177" t="s">
        <v>29</v>
      </c>
    </row>
    <row r="6" spans="1:17" ht="16.5" thickBot="1" x14ac:dyDescent="0.3">
      <c r="B6" s="182"/>
      <c r="C6" s="171"/>
      <c r="F6" s="184"/>
      <c r="G6" s="154"/>
      <c r="K6" s="641" t="s">
        <v>22</v>
      </c>
      <c r="L6" s="642"/>
      <c r="M6" s="643"/>
    </row>
    <row r="7" spans="1:17" ht="15.75" x14ac:dyDescent="0.25">
      <c r="A7" s="644" t="s">
        <v>2</v>
      </c>
      <c r="B7" s="645"/>
      <c r="C7" s="646" t="s">
        <v>3</v>
      </c>
      <c r="D7" s="647"/>
      <c r="E7" s="646" t="s">
        <v>4</v>
      </c>
      <c r="F7" s="647"/>
      <c r="G7" s="646" t="s">
        <v>5</v>
      </c>
      <c r="H7" s="647"/>
      <c r="I7" s="178" t="s">
        <v>17</v>
      </c>
      <c r="J7" s="174" t="s">
        <v>9</v>
      </c>
      <c r="K7" s="25" t="s">
        <v>6</v>
      </c>
      <c r="L7" s="26" t="s">
        <v>21</v>
      </c>
      <c r="M7" s="27"/>
      <c r="N7" s="19" t="s">
        <v>10</v>
      </c>
      <c r="O7" s="21" t="s">
        <v>44</v>
      </c>
      <c r="P7" s="19" t="s">
        <v>10</v>
      </c>
      <c r="Q7" s="22"/>
    </row>
    <row r="8" spans="1:17" ht="16.5" thickBot="1" x14ac:dyDescent="0.3">
      <c r="A8" s="60" t="s">
        <v>19</v>
      </c>
      <c r="B8" s="61" t="s">
        <v>20</v>
      </c>
      <c r="C8" s="62" t="s">
        <v>12</v>
      </c>
      <c r="D8" s="63" t="s">
        <v>7</v>
      </c>
      <c r="E8" s="155" t="s">
        <v>12</v>
      </c>
      <c r="F8" s="156" t="s">
        <v>7</v>
      </c>
      <c r="G8" s="155" t="s">
        <v>12</v>
      </c>
      <c r="H8" s="156" t="s">
        <v>7</v>
      </c>
      <c r="I8" s="179" t="s">
        <v>18</v>
      </c>
      <c r="J8" s="175"/>
      <c r="K8" s="18" t="s">
        <v>13</v>
      </c>
      <c r="L8" s="18" t="s">
        <v>7</v>
      </c>
      <c r="M8" s="18" t="s">
        <v>8</v>
      </c>
      <c r="N8" s="20" t="s">
        <v>14</v>
      </c>
      <c r="O8" s="20"/>
      <c r="P8" s="20" t="s">
        <v>16</v>
      </c>
      <c r="Q8" s="201"/>
    </row>
    <row r="9" spans="1:17" s="116" customFormat="1" ht="15.75" x14ac:dyDescent="0.25">
      <c r="A9" s="444" t="s">
        <v>83</v>
      </c>
      <c r="B9" s="444"/>
      <c r="C9" s="456"/>
      <c r="D9" s="444"/>
      <c r="E9" s="399"/>
      <c r="F9" s="444"/>
      <c r="G9" s="598">
        <v>0</v>
      </c>
      <c r="H9" s="444">
        <v>0</v>
      </c>
      <c r="I9" s="487"/>
      <c r="J9" s="488"/>
      <c r="K9" s="486"/>
      <c r="L9" s="444"/>
      <c r="M9" s="444"/>
      <c r="N9" s="599"/>
      <c r="O9" s="234"/>
      <c r="P9" s="234"/>
      <c r="Q9" s="250"/>
    </row>
    <row r="10" spans="1:17" s="116" customFormat="1" ht="15.75" x14ac:dyDescent="0.25">
      <c r="A10" s="444"/>
      <c r="B10" s="444">
        <v>1</v>
      </c>
      <c r="C10" s="456">
        <v>18629.939999999999</v>
      </c>
      <c r="D10" s="444">
        <v>20</v>
      </c>
      <c r="E10" s="399"/>
      <c r="F10" s="444"/>
      <c r="G10" s="598">
        <f t="shared" ref="G10:G73" si="0">G9-E10+C10</f>
        <v>18629.939999999999</v>
      </c>
      <c r="H10" s="444">
        <f t="shared" ref="H10:H43" si="1">H9-F10+D10</f>
        <v>20</v>
      </c>
      <c r="I10" s="487"/>
      <c r="J10" s="488" t="s">
        <v>85</v>
      </c>
      <c r="K10" s="486"/>
      <c r="L10" s="444"/>
      <c r="M10" s="444"/>
      <c r="N10" s="599"/>
      <c r="O10" s="234"/>
      <c r="P10" s="234"/>
      <c r="Q10" s="250"/>
    </row>
    <row r="11" spans="1:17" s="116" customFormat="1" ht="15.75" x14ac:dyDescent="0.25">
      <c r="A11" s="444"/>
      <c r="B11" s="444"/>
      <c r="C11" s="456"/>
      <c r="D11" s="444"/>
      <c r="E11" s="399">
        <v>975.06</v>
      </c>
      <c r="F11" s="444">
        <v>1</v>
      </c>
      <c r="G11" s="598">
        <f t="shared" si="0"/>
        <v>17654.879999999997</v>
      </c>
      <c r="H11" s="444">
        <f t="shared" si="1"/>
        <v>19</v>
      </c>
      <c r="I11" s="487" t="s">
        <v>86</v>
      </c>
      <c r="J11" s="488" t="s">
        <v>47</v>
      </c>
      <c r="K11" s="486" t="s">
        <v>70</v>
      </c>
      <c r="L11" s="444"/>
      <c r="M11" s="444"/>
      <c r="N11" s="599"/>
      <c r="O11" s="234"/>
      <c r="P11" s="234"/>
      <c r="Q11" s="250"/>
    </row>
    <row r="12" spans="1:17" s="116" customFormat="1" ht="15.75" x14ac:dyDescent="0.25">
      <c r="A12" s="444"/>
      <c r="B12" s="444"/>
      <c r="C12" s="456"/>
      <c r="D12" s="444"/>
      <c r="E12" s="399">
        <v>956.92</v>
      </c>
      <c r="F12" s="444">
        <v>1</v>
      </c>
      <c r="G12" s="598">
        <f t="shared" si="0"/>
        <v>16697.96</v>
      </c>
      <c r="H12" s="444">
        <f t="shared" si="1"/>
        <v>18</v>
      </c>
      <c r="I12" s="487" t="s">
        <v>86</v>
      </c>
      <c r="J12" s="488" t="s">
        <v>47</v>
      </c>
      <c r="K12" s="486" t="s">
        <v>70</v>
      </c>
      <c r="L12" s="444"/>
      <c r="M12" s="444"/>
      <c r="N12" s="599"/>
      <c r="O12" s="234"/>
      <c r="P12" s="234"/>
      <c r="Q12" s="250"/>
    </row>
    <row r="13" spans="1:17" s="116" customFormat="1" ht="15.75" x14ac:dyDescent="0.25">
      <c r="A13" s="444"/>
      <c r="B13" s="444"/>
      <c r="C13" s="456"/>
      <c r="D13" s="444"/>
      <c r="E13" s="399">
        <v>893.88</v>
      </c>
      <c r="F13" s="444">
        <v>1</v>
      </c>
      <c r="G13" s="598">
        <f t="shared" si="0"/>
        <v>15804.08</v>
      </c>
      <c r="H13" s="444">
        <f t="shared" si="1"/>
        <v>17</v>
      </c>
      <c r="I13" s="487" t="s">
        <v>86</v>
      </c>
      <c r="J13" s="488" t="s">
        <v>47</v>
      </c>
      <c r="K13" s="486" t="s">
        <v>70</v>
      </c>
      <c r="L13" s="444"/>
      <c r="M13" s="444"/>
      <c r="N13" s="599"/>
      <c r="O13" s="234"/>
      <c r="P13" s="234"/>
      <c r="Q13" s="250"/>
    </row>
    <row r="14" spans="1:17" s="116" customFormat="1" ht="15.75" x14ac:dyDescent="0.25">
      <c r="A14" s="444"/>
      <c r="B14" s="444"/>
      <c r="C14" s="456"/>
      <c r="D14" s="444"/>
      <c r="E14" s="399">
        <v>938.78</v>
      </c>
      <c r="F14" s="444">
        <v>1</v>
      </c>
      <c r="G14" s="598">
        <f t="shared" si="0"/>
        <v>14865.3</v>
      </c>
      <c r="H14" s="444">
        <f t="shared" si="1"/>
        <v>16</v>
      </c>
      <c r="I14" s="487" t="s">
        <v>86</v>
      </c>
      <c r="J14" s="488" t="s">
        <v>47</v>
      </c>
      <c r="K14" s="486" t="s">
        <v>70</v>
      </c>
      <c r="L14" s="444"/>
      <c r="M14" s="444"/>
      <c r="N14" s="599"/>
      <c r="O14" s="234"/>
      <c r="P14" s="234"/>
      <c r="Q14" s="250"/>
    </row>
    <row r="15" spans="1:17" s="116" customFormat="1" ht="15.75" x14ac:dyDescent="0.25">
      <c r="A15" s="444"/>
      <c r="B15" s="444"/>
      <c r="C15" s="456"/>
      <c r="D15" s="444"/>
      <c r="E15" s="399">
        <v>912.47</v>
      </c>
      <c r="F15" s="444">
        <v>1</v>
      </c>
      <c r="G15" s="598">
        <f t="shared" si="0"/>
        <v>13952.83</v>
      </c>
      <c r="H15" s="444">
        <f t="shared" si="1"/>
        <v>15</v>
      </c>
      <c r="I15" s="487" t="s">
        <v>86</v>
      </c>
      <c r="J15" s="488" t="s">
        <v>47</v>
      </c>
      <c r="K15" s="486" t="s">
        <v>70</v>
      </c>
      <c r="L15" s="444"/>
      <c r="M15" s="444"/>
      <c r="N15" s="599"/>
      <c r="O15" s="234"/>
      <c r="P15" s="234"/>
      <c r="Q15" s="250"/>
    </row>
    <row r="16" spans="1:17" s="116" customFormat="1" ht="15.75" x14ac:dyDescent="0.25">
      <c r="A16" s="444"/>
      <c r="B16" s="444"/>
      <c r="C16" s="456"/>
      <c r="D16" s="444"/>
      <c r="E16" s="399">
        <v>960.09</v>
      </c>
      <c r="F16" s="444">
        <v>1</v>
      </c>
      <c r="G16" s="598">
        <f t="shared" si="0"/>
        <v>12992.74</v>
      </c>
      <c r="H16" s="444">
        <f t="shared" si="1"/>
        <v>14</v>
      </c>
      <c r="I16" s="487" t="s">
        <v>86</v>
      </c>
      <c r="J16" s="488" t="s">
        <v>47</v>
      </c>
      <c r="K16" s="486" t="s">
        <v>70</v>
      </c>
      <c r="L16" s="444"/>
      <c r="M16" s="444"/>
      <c r="N16" s="599"/>
      <c r="O16" s="234"/>
      <c r="P16" s="234"/>
      <c r="Q16" s="250"/>
    </row>
    <row r="17" spans="1:17" s="116" customFormat="1" ht="15.75" x14ac:dyDescent="0.25">
      <c r="A17" s="444"/>
      <c r="B17" s="444"/>
      <c r="C17" s="456"/>
      <c r="D17" s="444"/>
      <c r="E17" s="399">
        <v>910.2</v>
      </c>
      <c r="F17" s="444">
        <v>1</v>
      </c>
      <c r="G17" s="598">
        <f t="shared" si="0"/>
        <v>12082.539999999999</v>
      </c>
      <c r="H17" s="444">
        <f t="shared" si="1"/>
        <v>13</v>
      </c>
      <c r="I17" s="487" t="s">
        <v>86</v>
      </c>
      <c r="J17" s="488" t="s">
        <v>47</v>
      </c>
      <c r="K17" s="486" t="s">
        <v>70</v>
      </c>
      <c r="L17" s="444"/>
      <c r="M17" s="444"/>
      <c r="N17" s="599"/>
      <c r="O17" s="234"/>
      <c r="P17" s="234"/>
      <c r="Q17" s="250"/>
    </row>
    <row r="18" spans="1:17" s="116" customFormat="1" ht="15.75" x14ac:dyDescent="0.25">
      <c r="A18" s="444"/>
      <c r="B18" s="444"/>
      <c r="C18" s="456"/>
      <c r="D18" s="444"/>
      <c r="E18" s="399">
        <v>949.21</v>
      </c>
      <c r="F18" s="444">
        <v>1</v>
      </c>
      <c r="G18" s="598">
        <f t="shared" si="0"/>
        <v>11133.329999999998</v>
      </c>
      <c r="H18" s="444">
        <f t="shared" si="1"/>
        <v>12</v>
      </c>
      <c r="I18" s="487" t="s">
        <v>86</v>
      </c>
      <c r="J18" s="488" t="s">
        <v>47</v>
      </c>
      <c r="K18" s="486" t="s">
        <v>70</v>
      </c>
      <c r="L18" s="444"/>
      <c r="M18" s="444"/>
      <c r="N18" s="599"/>
      <c r="O18" s="234"/>
      <c r="P18" s="234"/>
      <c r="Q18" s="250"/>
    </row>
    <row r="19" spans="1:17" s="116" customFormat="1" ht="15.75" x14ac:dyDescent="0.25">
      <c r="A19" s="444"/>
      <c r="B19" s="444"/>
      <c r="C19" s="456"/>
      <c r="D19" s="444"/>
      <c r="E19" s="399">
        <v>941.5</v>
      </c>
      <c r="F19" s="444">
        <v>1</v>
      </c>
      <c r="G19" s="598">
        <f t="shared" si="0"/>
        <v>10191.829999999998</v>
      </c>
      <c r="H19" s="444">
        <f t="shared" si="1"/>
        <v>11</v>
      </c>
      <c r="I19" s="487" t="s">
        <v>86</v>
      </c>
      <c r="J19" s="488" t="s">
        <v>47</v>
      </c>
      <c r="K19" s="486" t="s">
        <v>70</v>
      </c>
      <c r="L19" s="444"/>
      <c r="M19" s="444"/>
      <c r="N19" s="599"/>
      <c r="O19" s="234"/>
      <c r="P19" s="234"/>
      <c r="Q19" s="250"/>
    </row>
    <row r="20" spans="1:17" s="116" customFormat="1" ht="15.75" x14ac:dyDescent="0.25">
      <c r="A20" s="444"/>
      <c r="B20" s="444"/>
      <c r="C20" s="464"/>
      <c r="D20" s="444"/>
      <c r="E20" s="399">
        <v>937.87</v>
      </c>
      <c r="F20" s="444">
        <v>1</v>
      </c>
      <c r="G20" s="598">
        <f t="shared" si="0"/>
        <v>9253.9599999999973</v>
      </c>
      <c r="H20" s="444">
        <f t="shared" si="1"/>
        <v>10</v>
      </c>
      <c r="I20" s="487" t="s">
        <v>86</v>
      </c>
      <c r="J20" s="488" t="s">
        <v>47</v>
      </c>
      <c r="K20" s="486" t="s">
        <v>70</v>
      </c>
      <c r="L20" s="444"/>
      <c r="M20" s="444"/>
      <c r="N20" s="599"/>
      <c r="O20" s="234"/>
      <c r="P20" s="234"/>
      <c r="Q20" s="250"/>
    </row>
    <row r="21" spans="1:17" s="116" customFormat="1" ht="15.75" x14ac:dyDescent="0.25">
      <c r="A21" s="444"/>
      <c r="B21" s="444"/>
      <c r="C21" s="464"/>
      <c r="D21" s="444"/>
      <c r="E21" s="399">
        <v>909.3</v>
      </c>
      <c r="F21" s="444">
        <v>1</v>
      </c>
      <c r="G21" s="598">
        <f t="shared" si="0"/>
        <v>8344.659999999998</v>
      </c>
      <c r="H21" s="444">
        <f t="shared" si="1"/>
        <v>9</v>
      </c>
      <c r="I21" s="487" t="s">
        <v>87</v>
      </c>
      <c r="J21" s="488" t="s">
        <v>47</v>
      </c>
      <c r="K21" s="486" t="s">
        <v>70</v>
      </c>
      <c r="L21" s="444"/>
      <c r="M21" s="444"/>
      <c r="N21" s="599"/>
      <c r="O21" s="234"/>
      <c r="P21" s="234"/>
      <c r="Q21" s="250"/>
    </row>
    <row r="22" spans="1:17" s="116" customFormat="1" ht="15.75" x14ac:dyDescent="0.25">
      <c r="A22" s="444"/>
      <c r="B22" s="444"/>
      <c r="C22" s="464"/>
      <c r="D22" s="444"/>
      <c r="E22" s="399">
        <v>934.69</v>
      </c>
      <c r="F22" s="444">
        <v>1</v>
      </c>
      <c r="G22" s="598">
        <f t="shared" si="0"/>
        <v>7409.9699999999975</v>
      </c>
      <c r="H22" s="444">
        <f t="shared" si="1"/>
        <v>8</v>
      </c>
      <c r="I22" s="487" t="s">
        <v>87</v>
      </c>
      <c r="J22" s="488" t="s">
        <v>47</v>
      </c>
      <c r="K22" s="486" t="s">
        <v>70</v>
      </c>
      <c r="L22" s="444"/>
      <c r="M22" s="444"/>
      <c r="N22" s="599"/>
      <c r="O22" s="234"/>
      <c r="P22" s="234"/>
      <c r="Q22" s="250"/>
    </row>
    <row r="23" spans="1:17" s="116" customFormat="1" ht="15.75" x14ac:dyDescent="0.25">
      <c r="A23" s="444"/>
      <c r="B23" s="444"/>
      <c r="C23" s="456"/>
      <c r="D23" s="444"/>
      <c r="E23" s="443">
        <v>888.89</v>
      </c>
      <c r="F23" s="444">
        <v>1</v>
      </c>
      <c r="G23" s="598">
        <f t="shared" si="0"/>
        <v>6521.0799999999972</v>
      </c>
      <c r="H23" s="444">
        <f t="shared" si="1"/>
        <v>7</v>
      </c>
      <c r="I23" s="487" t="s">
        <v>87</v>
      </c>
      <c r="J23" s="488" t="s">
        <v>47</v>
      </c>
      <c r="K23" s="486" t="s">
        <v>70</v>
      </c>
      <c r="L23" s="444"/>
      <c r="M23" s="444"/>
      <c r="N23" s="599"/>
      <c r="O23" s="234"/>
      <c r="P23" s="234"/>
      <c r="Q23" s="250"/>
    </row>
    <row r="24" spans="1:17" s="116" customFormat="1" ht="15.75" x14ac:dyDescent="0.25">
      <c r="A24" s="444"/>
      <c r="B24" s="444"/>
      <c r="C24" s="464"/>
      <c r="D24" s="444"/>
      <c r="E24" s="238">
        <v>926.53</v>
      </c>
      <c r="F24" s="444">
        <v>1</v>
      </c>
      <c r="G24" s="598">
        <f t="shared" si="0"/>
        <v>5594.5499999999975</v>
      </c>
      <c r="H24" s="444">
        <f t="shared" si="1"/>
        <v>6</v>
      </c>
      <c r="I24" s="487" t="s">
        <v>87</v>
      </c>
      <c r="J24" s="488" t="s">
        <v>47</v>
      </c>
      <c r="K24" s="486" t="s">
        <v>70</v>
      </c>
      <c r="L24" s="444"/>
      <c r="M24" s="444"/>
      <c r="N24" s="599"/>
      <c r="O24" s="234"/>
      <c r="P24" s="234"/>
      <c r="Q24" s="250"/>
    </row>
    <row r="25" spans="1:17" s="116" customFormat="1" ht="15.75" x14ac:dyDescent="0.25">
      <c r="A25" s="444"/>
      <c r="B25" s="444"/>
      <c r="C25" s="464"/>
      <c r="D25" s="444"/>
      <c r="E25" s="238">
        <v>930.16</v>
      </c>
      <c r="F25" s="444">
        <v>1</v>
      </c>
      <c r="G25" s="598">
        <f t="shared" si="0"/>
        <v>4664.3899999999976</v>
      </c>
      <c r="H25" s="444">
        <f t="shared" si="1"/>
        <v>5</v>
      </c>
      <c r="I25" s="487" t="s">
        <v>87</v>
      </c>
      <c r="J25" s="488" t="s">
        <v>47</v>
      </c>
      <c r="K25" s="486" t="s">
        <v>70</v>
      </c>
      <c r="L25" s="444"/>
      <c r="M25" s="444"/>
      <c r="N25" s="599"/>
      <c r="O25" s="234"/>
      <c r="P25" s="234"/>
      <c r="Q25" s="250"/>
    </row>
    <row r="26" spans="1:17" s="116" customFormat="1" ht="15.75" x14ac:dyDescent="0.25">
      <c r="A26" s="444"/>
      <c r="B26" s="444"/>
      <c r="C26" s="464"/>
      <c r="D26" s="444"/>
      <c r="E26" s="238">
        <v>923.81</v>
      </c>
      <c r="F26" s="444">
        <v>1</v>
      </c>
      <c r="G26" s="598">
        <f t="shared" si="0"/>
        <v>3740.5799999999977</v>
      </c>
      <c r="H26" s="444">
        <f t="shared" si="1"/>
        <v>4</v>
      </c>
      <c r="I26" s="487" t="s">
        <v>87</v>
      </c>
      <c r="J26" s="488" t="s">
        <v>47</v>
      </c>
      <c r="K26" s="486" t="s">
        <v>70</v>
      </c>
      <c r="L26" s="444"/>
      <c r="M26" s="444"/>
      <c r="N26" s="599"/>
      <c r="O26" s="234"/>
      <c r="P26" s="234"/>
      <c r="Q26" s="250"/>
    </row>
    <row r="27" spans="1:17" s="116" customFormat="1" ht="15.75" x14ac:dyDescent="0.25">
      <c r="A27" s="444"/>
      <c r="B27" s="444"/>
      <c r="C27" s="464"/>
      <c r="D27" s="444"/>
      <c r="E27" s="238">
        <v>944.22</v>
      </c>
      <c r="F27" s="444">
        <v>1</v>
      </c>
      <c r="G27" s="598">
        <f t="shared" si="0"/>
        <v>2796.3599999999979</v>
      </c>
      <c r="H27" s="444">
        <f t="shared" si="1"/>
        <v>3</v>
      </c>
      <c r="I27" s="487" t="s">
        <v>87</v>
      </c>
      <c r="J27" s="488" t="s">
        <v>47</v>
      </c>
      <c r="K27" s="486" t="s">
        <v>70</v>
      </c>
      <c r="L27" s="444"/>
      <c r="M27" s="444"/>
      <c r="N27" s="599"/>
      <c r="O27" s="234"/>
      <c r="P27" s="234"/>
      <c r="Q27" s="250"/>
    </row>
    <row r="28" spans="1:17" s="116" customFormat="1" ht="15.75" x14ac:dyDescent="0.25">
      <c r="A28" s="444"/>
      <c r="B28" s="444"/>
      <c r="C28" s="464"/>
      <c r="D28" s="444"/>
      <c r="E28" s="238">
        <v>933.33</v>
      </c>
      <c r="F28" s="444">
        <v>1</v>
      </c>
      <c r="G28" s="598">
        <f t="shared" si="0"/>
        <v>1863.0299999999979</v>
      </c>
      <c r="H28" s="444">
        <f t="shared" si="1"/>
        <v>2</v>
      </c>
      <c r="I28" s="487" t="s">
        <v>87</v>
      </c>
      <c r="J28" s="488" t="s">
        <v>47</v>
      </c>
      <c r="K28" s="486" t="s">
        <v>70</v>
      </c>
      <c r="L28" s="444"/>
      <c r="M28" s="444"/>
      <c r="N28" s="599"/>
      <c r="O28" s="234"/>
      <c r="P28" s="234"/>
      <c r="Q28" s="250"/>
    </row>
    <row r="29" spans="1:17" s="116" customFormat="1" ht="15.75" x14ac:dyDescent="0.25">
      <c r="A29" s="444"/>
      <c r="B29" s="444"/>
      <c r="C29" s="456"/>
      <c r="D29" s="444"/>
      <c r="E29" s="238">
        <v>937.41</v>
      </c>
      <c r="F29" s="444">
        <v>1</v>
      </c>
      <c r="G29" s="598">
        <f t="shared" si="0"/>
        <v>925.61999999999796</v>
      </c>
      <c r="H29" s="444">
        <f t="shared" si="1"/>
        <v>1</v>
      </c>
      <c r="I29" s="487" t="s">
        <v>87</v>
      </c>
      <c r="J29" s="488" t="s">
        <v>47</v>
      </c>
      <c r="K29" s="486" t="s">
        <v>70</v>
      </c>
      <c r="L29" s="444"/>
      <c r="M29" s="444"/>
      <c r="N29" s="599"/>
      <c r="O29" s="234"/>
      <c r="P29" s="234"/>
      <c r="Q29" s="250"/>
    </row>
    <row r="30" spans="1:17" s="116" customFormat="1" ht="15.75" x14ac:dyDescent="0.25">
      <c r="A30" s="444"/>
      <c r="B30" s="444"/>
      <c r="C30" s="456"/>
      <c r="D30" s="444"/>
      <c r="E30" s="238">
        <v>925.62</v>
      </c>
      <c r="F30" s="444">
        <v>1</v>
      </c>
      <c r="G30" s="598">
        <f t="shared" si="0"/>
        <v>-2.0463630789890885E-12</v>
      </c>
      <c r="H30" s="444">
        <f t="shared" si="1"/>
        <v>0</v>
      </c>
      <c r="I30" s="487" t="s">
        <v>87</v>
      </c>
      <c r="J30" s="488" t="s">
        <v>47</v>
      </c>
      <c r="K30" s="486" t="s">
        <v>70</v>
      </c>
      <c r="L30" s="444"/>
      <c r="M30" s="444"/>
      <c r="N30" s="599"/>
      <c r="O30" s="234"/>
      <c r="P30" s="234"/>
      <c r="Q30" s="250"/>
    </row>
    <row r="31" spans="1:17" s="116" customFormat="1" ht="15.75" x14ac:dyDescent="0.25">
      <c r="A31" s="444"/>
      <c r="B31" s="444">
        <v>1</v>
      </c>
      <c r="C31" s="456">
        <v>18876</v>
      </c>
      <c r="D31" s="444">
        <v>19</v>
      </c>
      <c r="E31" s="238"/>
      <c r="F31" s="444"/>
      <c r="G31" s="598">
        <f>G30-E31+C31</f>
        <v>18875.999999999996</v>
      </c>
      <c r="H31" s="444">
        <f>H30-F31+D31</f>
        <v>19</v>
      </c>
      <c r="I31" s="487"/>
      <c r="J31" s="488" t="s">
        <v>82</v>
      </c>
      <c r="K31" s="486"/>
      <c r="L31" s="444"/>
      <c r="M31" s="444"/>
      <c r="N31" s="599"/>
      <c r="O31" s="234"/>
      <c r="P31" s="234"/>
      <c r="Q31" s="250"/>
    </row>
    <row r="32" spans="1:17" s="116" customFormat="1" ht="15.75" x14ac:dyDescent="0.25">
      <c r="A32" s="444"/>
      <c r="B32" s="444"/>
      <c r="C32" s="456"/>
      <c r="D32" s="444"/>
      <c r="E32" s="238">
        <v>1027</v>
      </c>
      <c r="F32" s="444">
        <v>1</v>
      </c>
      <c r="G32" s="598">
        <f t="shared" si="0"/>
        <v>17848.999999999996</v>
      </c>
      <c r="H32" s="444">
        <f t="shared" si="1"/>
        <v>18</v>
      </c>
      <c r="I32" s="487" t="s">
        <v>90</v>
      </c>
      <c r="J32" s="488" t="s">
        <v>47</v>
      </c>
      <c r="K32" s="486" t="s">
        <v>65</v>
      </c>
      <c r="L32" s="444"/>
      <c r="M32" s="444"/>
      <c r="N32" s="599"/>
      <c r="O32" s="234"/>
      <c r="P32" s="234"/>
      <c r="Q32" s="250"/>
    </row>
    <row r="33" spans="1:17" s="116" customFormat="1" ht="15.75" x14ac:dyDescent="0.25">
      <c r="A33" s="444"/>
      <c r="B33" s="444"/>
      <c r="C33" s="464"/>
      <c r="D33" s="444"/>
      <c r="E33" s="238">
        <v>1022</v>
      </c>
      <c r="F33" s="444">
        <v>1</v>
      </c>
      <c r="G33" s="598">
        <f t="shared" si="0"/>
        <v>16826.999999999996</v>
      </c>
      <c r="H33" s="444">
        <f t="shared" si="1"/>
        <v>17</v>
      </c>
      <c r="I33" s="487" t="s">
        <v>90</v>
      </c>
      <c r="J33" s="488" t="s">
        <v>47</v>
      </c>
      <c r="K33" s="486" t="s">
        <v>65</v>
      </c>
      <c r="L33" s="444"/>
      <c r="M33" s="444"/>
      <c r="N33" s="599"/>
      <c r="O33" s="234"/>
      <c r="P33" s="234"/>
      <c r="Q33" s="250"/>
    </row>
    <row r="34" spans="1:17" s="116" customFormat="1" ht="15.75" x14ac:dyDescent="0.25">
      <c r="A34" s="444"/>
      <c r="B34" s="444"/>
      <c r="C34" s="464"/>
      <c r="D34" s="444"/>
      <c r="E34" s="238">
        <v>1013</v>
      </c>
      <c r="F34" s="444">
        <v>1</v>
      </c>
      <c r="G34" s="598">
        <f t="shared" si="0"/>
        <v>15813.999999999996</v>
      </c>
      <c r="H34" s="444">
        <f t="shared" si="1"/>
        <v>16</v>
      </c>
      <c r="I34" s="487" t="s">
        <v>90</v>
      </c>
      <c r="J34" s="488" t="s">
        <v>47</v>
      </c>
      <c r="K34" s="486" t="s">
        <v>65</v>
      </c>
      <c r="L34" s="444"/>
      <c r="M34" s="444"/>
      <c r="N34" s="599"/>
      <c r="O34" s="234"/>
      <c r="P34" s="234"/>
      <c r="Q34" s="250"/>
    </row>
    <row r="35" spans="1:17" s="116" customFormat="1" ht="15.75" x14ac:dyDescent="0.25">
      <c r="A35" s="444"/>
      <c r="B35" s="444"/>
      <c r="C35" s="464"/>
      <c r="D35" s="444"/>
      <c r="E35" s="238">
        <v>976</v>
      </c>
      <c r="F35" s="444">
        <v>1</v>
      </c>
      <c r="G35" s="598">
        <f t="shared" si="0"/>
        <v>14837.999999999996</v>
      </c>
      <c r="H35" s="444">
        <f t="shared" si="1"/>
        <v>15</v>
      </c>
      <c r="I35" s="487" t="s">
        <v>90</v>
      </c>
      <c r="J35" s="488" t="s">
        <v>47</v>
      </c>
      <c r="K35" s="486" t="s">
        <v>65</v>
      </c>
      <c r="L35" s="444"/>
      <c r="M35" s="444"/>
      <c r="N35" s="599"/>
      <c r="O35" s="234"/>
      <c r="P35" s="234"/>
      <c r="Q35" s="250"/>
    </row>
    <row r="36" spans="1:17" s="116" customFormat="1" ht="15.75" x14ac:dyDescent="0.25">
      <c r="A36" s="444"/>
      <c r="B36" s="444"/>
      <c r="C36" s="464"/>
      <c r="D36" s="444"/>
      <c r="E36" s="238">
        <v>970</v>
      </c>
      <c r="F36" s="444">
        <v>1</v>
      </c>
      <c r="G36" s="598">
        <f t="shared" si="0"/>
        <v>13867.999999999996</v>
      </c>
      <c r="H36" s="444">
        <f t="shared" si="1"/>
        <v>14</v>
      </c>
      <c r="I36" s="487" t="s">
        <v>90</v>
      </c>
      <c r="J36" s="488" t="s">
        <v>47</v>
      </c>
      <c r="K36" s="486" t="s">
        <v>65</v>
      </c>
      <c r="L36" s="444"/>
      <c r="M36" s="444"/>
      <c r="N36" s="599"/>
      <c r="O36" s="234"/>
      <c r="P36" s="234"/>
      <c r="Q36" s="250"/>
    </row>
    <row r="37" spans="1:17" s="116" customFormat="1" ht="15.75" x14ac:dyDescent="0.25">
      <c r="A37" s="444"/>
      <c r="B37" s="444"/>
      <c r="C37" s="464"/>
      <c r="D37" s="444"/>
      <c r="E37" s="238">
        <v>1002</v>
      </c>
      <c r="F37" s="444">
        <v>1</v>
      </c>
      <c r="G37" s="598">
        <f t="shared" si="0"/>
        <v>12865.999999999996</v>
      </c>
      <c r="H37" s="444">
        <f t="shared" si="1"/>
        <v>13</v>
      </c>
      <c r="I37" s="487" t="s">
        <v>90</v>
      </c>
      <c r="J37" s="488" t="s">
        <v>47</v>
      </c>
      <c r="K37" s="486" t="s">
        <v>65</v>
      </c>
      <c r="L37" s="444"/>
      <c r="M37" s="444"/>
      <c r="N37" s="599"/>
      <c r="O37" s="234"/>
      <c r="P37" s="234"/>
      <c r="Q37" s="250"/>
    </row>
    <row r="38" spans="1:17" s="116" customFormat="1" ht="15.75" x14ac:dyDescent="0.25">
      <c r="A38" s="444"/>
      <c r="B38" s="444"/>
      <c r="C38" s="464"/>
      <c r="D38" s="444"/>
      <c r="E38" s="238">
        <v>997</v>
      </c>
      <c r="F38" s="444">
        <v>1</v>
      </c>
      <c r="G38" s="598">
        <f t="shared" si="0"/>
        <v>11868.999999999996</v>
      </c>
      <c r="H38" s="444">
        <f t="shared" si="1"/>
        <v>12</v>
      </c>
      <c r="I38" s="487" t="s">
        <v>90</v>
      </c>
      <c r="J38" s="488" t="s">
        <v>47</v>
      </c>
      <c r="K38" s="486" t="s">
        <v>65</v>
      </c>
      <c r="L38" s="444"/>
      <c r="M38" s="444"/>
      <c r="N38" s="599"/>
      <c r="O38" s="234"/>
      <c r="P38" s="234"/>
      <c r="Q38" s="250"/>
    </row>
    <row r="39" spans="1:17" s="116" customFormat="1" ht="15.75" x14ac:dyDescent="0.25">
      <c r="A39" s="444"/>
      <c r="B39" s="444"/>
      <c r="C39" s="464"/>
      <c r="D39" s="444"/>
      <c r="E39" s="238">
        <v>979</v>
      </c>
      <c r="F39" s="444">
        <v>1</v>
      </c>
      <c r="G39" s="598">
        <f t="shared" si="0"/>
        <v>10889.999999999996</v>
      </c>
      <c r="H39" s="444">
        <f t="shared" si="1"/>
        <v>11</v>
      </c>
      <c r="I39" s="487" t="s">
        <v>90</v>
      </c>
      <c r="J39" s="488" t="s">
        <v>47</v>
      </c>
      <c r="K39" s="486" t="s">
        <v>65</v>
      </c>
      <c r="L39" s="444"/>
      <c r="M39" s="444"/>
      <c r="N39" s="599"/>
      <c r="O39" s="234"/>
      <c r="P39" s="234"/>
      <c r="Q39" s="250"/>
    </row>
    <row r="40" spans="1:17" s="116" customFormat="1" ht="15.75" x14ac:dyDescent="0.25">
      <c r="A40" s="444"/>
      <c r="B40" s="444"/>
      <c r="C40" s="464"/>
      <c r="D40" s="444"/>
      <c r="E40" s="238">
        <v>1010</v>
      </c>
      <c r="F40" s="444">
        <v>1</v>
      </c>
      <c r="G40" s="598">
        <f t="shared" si="0"/>
        <v>9879.9999999999964</v>
      </c>
      <c r="H40" s="444">
        <f t="shared" si="1"/>
        <v>10</v>
      </c>
      <c r="I40" s="487" t="s">
        <v>90</v>
      </c>
      <c r="J40" s="488" t="s">
        <v>47</v>
      </c>
      <c r="K40" s="486" t="s">
        <v>65</v>
      </c>
      <c r="L40" s="444"/>
      <c r="M40" s="444"/>
      <c r="N40" s="599"/>
      <c r="O40" s="234"/>
      <c r="P40" s="234"/>
      <c r="Q40" s="250"/>
    </row>
    <row r="41" spans="1:17" s="116" customFormat="1" ht="15.75" x14ac:dyDescent="0.25">
      <c r="A41" s="444"/>
      <c r="B41" s="444"/>
      <c r="C41" s="464"/>
      <c r="D41" s="444"/>
      <c r="E41" s="238">
        <v>954</v>
      </c>
      <c r="F41" s="444">
        <v>1</v>
      </c>
      <c r="G41" s="598">
        <f t="shared" si="0"/>
        <v>8925.9999999999964</v>
      </c>
      <c r="H41" s="444">
        <f t="shared" si="1"/>
        <v>9</v>
      </c>
      <c r="I41" s="487" t="s">
        <v>90</v>
      </c>
      <c r="J41" s="488" t="s">
        <v>47</v>
      </c>
      <c r="K41" s="486" t="s">
        <v>65</v>
      </c>
      <c r="L41" s="444"/>
      <c r="M41" s="444"/>
      <c r="N41" s="599"/>
      <c r="O41" s="234"/>
      <c r="P41" s="234"/>
      <c r="Q41" s="250"/>
    </row>
    <row r="42" spans="1:17" s="116" customFormat="1" ht="15.75" x14ac:dyDescent="0.25">
      <c r="A42" s="444"/>
      <c r="B42" s="444"/>
      <c r="C42" s="464"/>
      <c r="D42" s="444"/>
      <c r="E42" s="238">
        <v>987</v>
      </c>
      <c r="F42" s="444">
        <v>1</v>
      </c>
      <c r="G42" s="598">
        <f t="shared" si="0"/>
        <v>7938.9999999999964</v>
      </c>
      <c r="H42" s="444">
        <f t="shared" si="1"/>
        <v>8</v>
      </c>
      <c r="I42" s="487" t="s">
        <v>89</v>
      </c>
      <c r="J42" s="488" t="s">
        <v>47</v>
      </c>
      <c r="K42" s="486" t="s">
        <v>65</v>
      </c>
      <c r="L42" s="444"/>
      <c r="M42" s="444"/>
      <c r="N42" s="599"/>
      <c r="O42" s="234"/>
      <c r="P42" s="234"/>
      <c r="Q42" s="250"/>
    </row>
    <row r="43" spans="1:17" s="116" customFormat="1" ht="15.75" x14ac:dyDescent="0.25">
      <c r="A43" s="444"/>
      <c r="B43" s="444"/>
      <c r="C43" s="456"/>
      <c r="D43" s="444"/>
      <c r="E43" s="238">
        <v>1022</v>
      </c>
      <c r="F43" s="444">
        <v>1</v>
      </c>
      <c r="G43" s="598">
        <f t="shared" si="0"/>
        <v>6916.9999999999964</v>
      </c>
      <c r="H43" s="444">
        <f t="shared" si="1"/>
        <v>7</v>
      </c>
      <c r="I43" s="487" t="s">
        <v>89</v>
      </c>
      <c r="J43" s="488" t="s">
        <v>47</v>
      </c>
      <c r="K43" s="486" t="s">
        <v>65</v>
      </c>
      <c r="L43" s="444"/>
      <c r="M43" s="444"/>
      <c r="N43" s="599"/>
      <c r="O43" s="234"/>
      <c r="P43" s="234"/>
      <c r="Q43" s="250"/>
    </row>
    <row r="44" spans="1:17" s="116" customFormat="1" ht="15.75" x14ac:dyDescent="0.25">
      <c r="A44" s="444"/>
      <c r="B44" s="444"/>
      <c r="C44" s="456"/>
      <c r="D44" s="444"/>
      <c r="E44" s="238">
        <v>958</v>
      </c>
      <c r="F44" s="444">
        <v>1</v>
      </c>
      <c r="G44" s="598">
        <f t="shared" si="0"/>
        <v>5958.9999999999964</v>
      </c>
      <c r="H44" s="444">
        <f t="shared" ref="H44:H94" si="2">H43-F44+D44</f>
        <v>6</v>
      </c>
      <c r="I44" s="487" t="s">
        <v>89</v>
      </c>
      <c r="J44" s="488" t="s">
        <v>47</v>
      </c>
      <c r="K44" s="486" t="s">
        <v>65</v>
      </c>
      <c r="L44" s="444"/>
      <c r="M44" s="444"/>
      <c r="N44" s="599"/>
      <c r="O44" s="234"/>
      <c r="P44" s="234"/>
      <c r="Q44" s="250"/>
    </row>
    <row r="45" spans="1:17" s="116" customFormat="1" ht="15.75" x14ac:dyDescent="0.25">
      <c r="A45" s="444"/>
      <c r="B45" s="444"/>
      <c r="C45" s="464"/>
      <c r="D45" s="444"/>
      <c r="E45" s="238">
        <v>1024</v>
      </c>
      <c r="F45" s="444">
        <v>1</v>
      </c>
      <c r="G45" s="598">
        <f t="shared" si="0"/>
        <v>4934.9999999999964</v>
      </c>
      <c r="H45" s="444">
        <f t="shared" si="2"/>
        <v>5</v>
      </c>
      <c r="I45" s="487" t="s">
        <v>89</v>
      </c>
      <c r="J45" s="447" t="s">
        <v>47</v>
      </c>
      <c r="K45" s="486" t="s">
        <v>65</v>
      </c>
      <c r="L45" s="444"/>
      <c r="M45" s="444"/>
      <c r="N45" s="599"/>
      <c r="O45" s="234"/>
      <c r="P45" s="234"/>
      <c r="Q45" s="250"/>
    </row>
    <row r="46" spans="1:17" s="116" customFormat="1" ht="15.75" x14ac:dyDescent="0.25">
      <c r="A46" s="444"/>
      <c r="B46" s="444"/>
      <c r="C46" s="464"/>
      <c r="D46" s="444"/>
      <c r="E46" s="448">
        <v>988</v>
      </c>
      <c r="F46" s="444">
        <v>1</v>
      </c>
      <c r="G46" s="598">
        <f t="shared" si="0"/>
        <v>3946.9999999999964</v>
      </c>
      <c r="H46" s="444">
        <f t="shared" si="2"/>
        <v>4</v>
      </c>
      <c r="I46" s="487" t="s">
        <v>89</v>
      </c>
      <c r="J46" s="447" t="s">
        <v>47</v>
      </c>
      <c r="K46" s="486" t="s">
        <v>65</v>
      </c>
      <c r="L46" s="444"/>
      <c r="M46" s="444"/>
      <c r="N46" s="599"/>
      <c r="O46" s="234"/>
      <c r="P46" s="234"/>
      <c r="Q46" s="250"/>
    </row>
    <row r="47" spans="1:17" s="116" customFormat="1" ht="15.75" x14ac:dyDescent="0.25">
      <c r="A47" s="444"/>
      <c r="B47" s="444"/>
      <c r="C47" s="456"/>
      <c r="D47" s="444"/>
      <c r="E47" s="448">
        <v>975</v>
      </c>
      <c r="F47" s="444">
        <v>1</v>
      </c>
      <c r="G47" s="598">
        <f t="shared" si="0"/>
        <v>2971.9999999999964</v>
      </c>
      <c r="H47" s="444">
        <f t="shared" si="2"/>
        <v>3</v>
      </c>
      <c r="I47" s="487" t="s">
        <v>89</v>
      </c>
      <c r="J47" s="447" t="s">
        <v>47</v>
      </c>
      <c r="K47" s="486" t="s">
        <v>65</v>
      </c>
      <c r="L47" s="444"/>
      <c r="M47" s="444"/>
      <c r="N47" s="599"/>
      <c r="O47" s="234"/>
      <c r="P47" s="234"/>
      <c r="Q47" s="250"/>
    </row>
    <row r="48" spans="1:17" s="116" customFormat="1" ht="15.75" x14ac:dyDescent="0.25">
      <c r="A48" s="444"/>
      <c r="B48" s="444"/>
      <c r="C48" s="464"/>
      <c r="D48" s="444"/>
      <c r="E48" s="448">
        <v>1003</v>
      </c>
      <c r="F48" s="444">
        <v>1</v>
      </c>
      <c r="G48" s="598">
        <f t="shared" si="0"/>
        <v>1968.9999999999964</v>
      </c>
      <c r="H48" s="444">
        <f t="shared" si="2"/>
        <v>2</v>
      </c>
      <c r="I48" s="487" t="s">
        <v>89</v>
      </c>
      <c r="J48" s="447" t="s">
        <v>47</v>
      </c>
      <c r="K48" s="486" t="s">
        <v>65</v>
      </c>
      <c r="L48" s="444"/>
      <c r="M48" s="444"/>
      <c r="N48" s="599"/>
      <c r="O48" s="234"/>
      <c r="P48" s="234"/>
      <c r="Q48" s="250"/>
    </row>
    <row r="49" spans="1:17" s="116" customFormat="1" ht="15.75" x14ac:dyDescent="0.25">
      <c r="A49" s="444"/>
      <c r="B49" s="444"/>
      <c r="C49" s="456"/>
      <c r="D49" s="444"/>
      <c r="E49" s="448">
        <v>977</v>
      </c>
      <c r="F49" s="444">
        <v>1</v>
      </c>
      <c r="G49" s="598">
        <f t="shared" si="0"/>
        <v>991.99999999999636</v>
      </c>
      <c r="H49" s="444">
        <f t="shared" si="2"/>
        <v>1</v>
      </c>
      <c r="I49" s="487" t="s">
        <v>89</v>
      </c>
      <c r="J49" s="447" t="s">
        <v>47</v>
      </c>
      <c r="K49" s="486" t="s">
        <v>65</v>
      </c>
      <c r="L49" s="444"/>
      <c r="M49" s="444"/>
      <c r="N49" s="599"/>
      <c r="O49" s="234"/>
      <c r="P49" s="234"/>
      <c r="Q49" s="250"/>
    </row>
    <row r="50" spans="1:17" s="116" customFormat="1" ht="15.75" x14ac:dyDescent="0.25">
      <c r="A50" s="444"/>
      <c r="B50" s="444"/>
      <c r="C50" s="464"/>
      <c r="D50" s="444"/>
      <c r="E50" s="448">
        <v>992</v>
      </c>
      <c r="F50" s="444">
        <v>1</v>
      </c>
      <c r="G50" s="598">
        <f t="shared" si="0"/>
        <v>-3.637978807091713E-12</v>
      </c>
      <c r="H50" s="444">
        <f t="shared" si="2"/>
        <v>0</v>
      </c>
      <c r="I50" s="487" t="s">
        <v>89</v>
      </c>
      <c r="J50" s="447" t="s">
        <v>47</v>
      </c>
      <c r="K50" s="486" t="s">
        <v>65</v>
      </c>
      <c r="L50" s="444"/>
      <c r="M50" s="444"/>
      <c r="N50" s="599"/>
      <c r="O50" s="234"/>
      <c r="P50" s="234"/>
      <c r="Q50" s="250"/>
    </row>
    <row r="51" spans="1:17" s="116" customFormat="1" ht="15.75" x14ac:dyDescent="0.25">
      <c r="A51" s="444"/>
      <c r="B51" s="444">
        <v>1</v>
      </c>
      <c r="C51" s="464">
        <v>18629.45</v>
      </c>
      <c r="D51" s="444">
        <v>20</v>
      </c>
      <c r="E51" s="448"/>
      <c r="F51" s="444"/>
      <c r="G51" s="598">
        <f t="shared" si="0"/>
        <v>18629.449999999997</v>
      </c>
      <c r="H51" s="444">
        <f t="shared" si="2"/>
        <v>20</v>
      </c>
      <c r="I51" s="487"/>
      <c r="J51" s="447" t="s">
        <v>85</v>
      </c>
      <c r="K51" s="486"/>
      <c r="L51" s="444"/>
      <c r="M51" s="444"/>
      <c r="N51" s="599"/>
      <c r="O51" s="234"/>
      <c r="P51" s="234"/>
      <c r="Q51" s="250"/>
    </row>
    <row r="52" spans="1:17" s="116" customFormat="1" ht="15.75" x14ac:dyDescent="0.25">
      <c r="A52" s="444"/>
      <c r="B52" s="444"/>
      <c r="C52" s="464"/>
      <c r="D52" s="444"/>
      <c r="E52" s="448">
        <v>906.12</v>
      </c>
      <c r="F52" s="444">
        <v>1</v>
      </c>
      <c r="G52" s="598">
        <f t="shared" si="0"/>
        <v>17723.329999999998</v>
      </c>
      <c r="H52" s="444">
        <f t="shared" si="2"/>
        <v>19</v>
      </c>
      <c r="I52" s="487" t="s">
        <v>92</v>
      </c>
      <c r="J52" s="447" t="s">
        <v>47</v>
      </c>
      <c r="K52" s="486" t="s">
        <v>70</v>
      </c>
      <c r="L52" s="444"/>
      <c r="M52" s="444"/>
      <c r="N52" s="599"/>
      <c r="O52" s="234"/>
      <c r="P52" s="234"/>
      <c r="Q52" s="250"/>
    </row>
    <row r="53" spans="1:17" s="116" customFormat="1" ht="15.75" x14ac:dyDescent="0.25">
      <c r="A53" s="444"/>
      <c r="B53" s="444"/>
      <c r="C53" s="464"/>
      <c r="D53" s="444"/>
      <c r="E53" s="448">
        <v>929.71</v>
      </c>
      <c r="F53" s="444">
        <v>1</v>
      </c>
      <c r="G53" s="598">
        <f t="shared" si="0"/>
        <v>16793.62</v>
      </c>
      <c r="H53" s="444">
        <f t="shared" si="2"/>
        <v>18</v>
      </c>
      <c r="I53" s="487" t="s">
        <v>92</v>
      </c>
      <c r="J53" s="447" t="s">
        <v>47</v>
      </c>
      <c r="K53" s="486" t="s">
        <v>70</v>
      </c>
      <c r="L53" s="444"/>
      <c r="M53" s="444"/>
      <c r="N53" s="599"/>
      <c r="O53" s="234"/>
      <c r="P53" s="234"/>
      <c r="Q53" s="250"/>
    </row>
    <row r="54" spans="1:17" s="116" customFormat="1" ht="15.75" x14ac:dyDescent="0.25">
      <c r="A54" s="444"/>
      <c r="B54" s="444"/>
      <c r="C54" s="456"/>
      <c r="D54" s="444"/>
      <c r="E54" s="448">
        <v>920.63</v>
      </c>
      <c r="F54" s="444">
        <v>1</v>
      </c>
      <c r="G54" s="598">
        <f t="shared" si="0"/>
        <v>15872.99</v>
      </c>
      <c r="H54" s="444">
        <f t="shared" si="2"/>
        <v>17</v>
      </c>
      <c r="I54" s="487" t="s">
        <v>92</v>
      </c>
      <c r="J54" s="447" t="s">
        <v>47</v>
      </c>
      <c r="K54" s="486" t="s">
        <v>70</v>
      </c>
      <c r="L54" s="444"/>
      <c r="M54" s="444"/>
      <c r="N54" s="599"/>
      <c r="O54" s="234"/>
      <c r="P54" s="234"/>
      <c r="Q54" s="250"/>
    </row>
    <row r="55" spans="1:17" s="116" customFormat="1" ht="15.75" x14ac:dyDescent="0.25">
      <c r="A55" s="444"/>
      <c r="B55" s="444"/>
      <c r="C55" s="456"/>
      <c r="D55" s="444"/>
      <c r="E55" s="448">
        <v>945.58</v>
      </c>
      <c r="F55" s="444">
        <v>1</v>
      </c>
      <c r="G55" s="598">
        <f t="shared" si="0"/>
        <v>14927.41</v>
      </c>
      <c r="H55" s="444">
        <f t="shared" si="2"/>
        <v>16</v>
      </c>
      <c r="I55" s="487" t="s">
        <v>92</v>
      </c>
      <c r="J55" s="447" t="s">
        <v>47</v>
      </c>
      <c r="K55" s="486" t="s">
        <v>70</v>
      </c>
      <c r="L55" s="444"/>
      <c r="M55" s="444"/>
      <c r="N55" s="599"/>
      <c r="O55" s="234"/>
      <c r="P55" s="234"/>
      <c r="Q55" s="250"/>
    </row>
    <row r="56" spans="1:17" s="116" customFormat="1" ht="15.75" x14ac:dyDescent="0.25">
      <c r="A56" s="444"/>
      <c r="B56" s="444"/>
      <c r="C56" s="464"/>
      <c r="D56" s="444"/>
      <c r="E56" s="448">
        <v>961.9</v>
      </c>
      <c r="F56" s="444">
        <v>1</v>
      </c>
      <c r="G56" s="598">
        <f t="shared" si="0"/>
        <v>13965.51</v>
      </c>
      <c r="H56" s="444">
        <f t="shared" si="2"/>
        <v>15</v>
      </c>
      <c r="I56" s="487" t="s">
        <v>92</v>
      </c>
      <c r="J56" s="447" t="s">
        <v>47</v>
      </c>
      <c r="K56" s="486" t="s">
        <v>70</v>
      </c>
      <c r="L56" s="444"/>
      <c r="M56" s="444"/>
      <c r="N56" s="599"/>
      <c r="O56" s="234"/>
      <c r="P56" s="234"/>
      <c r="Q56" s="250"/>
    </row>
    <row r="57" spans="1:17" s="116" customFormat="1" ht="15.75" x14ac:dyDescent="0.25">
      <c r="A57" s="444"/>
      <c r="B57" s="444"/>
      <c r="C57" s="464"/>
      <c r="D57" s="444"/>
      <c r="E57" s="448">
        <v>936.05</v>
      </c>
      <c r="F57" s="444">
        <v>1</v>
      </c>
      <c r="G57" s="598">
        <f t="shared" si="0"/>
        <v>13029.460000000001</v>
      </c>
      <c r="H57" s="444">
        <f t="shared" si="2"/>
        <v>14</v>
      </c>
      <c r="I57" s="487" t="s">
        <v>92</v>
      </c>
      <c r="J57" s="447" t="s">
        <v>47</v>
      </c>
      <c r="K57" s="486" t="s">
        <v>70</v>
      </c>
      <c r="L57" s="444"/>
      <c r="M57" s="444"/>
      <c r="N57" s="599"/>
      <c r="O57" s="234"/>
      <c r="P57" s="234"/>
      <c r="Q57" s="250"/>
    </row>
    <row r="58" spans="1:17" s="116" customFormat="1" ht="15.75" x14ac:dyDescent="0.25">
      <c r="A58" s="444"/>
      <c r="B58" s="444"/>
      <c r="C58" s="464"/>
      <c r="D58" s="444"/>
      <c r="E58" s="448">
        <v>965.53</v>
      </c>
      <c r="F58" s="444">
        <v>1</v>
      </c>
      <c r="G58" s="598">
        <f t="shared" si="0"/>
        <v>12063.93</v>
      </c>
      <c r="H58" s="444">
        <f t="shared" si="2"/>
        <v>13</v>
      </c>
      <c r="I58" s="487" t="s">
        <v>92</v>
      </c>
      <c r="J58" s="447" t="s">
        <v>47</v>
      </c>
      <c r="K58" s="486" t="s">
        <v>70</v>
      </c>
      <c r="L58" s="444"/>
      <c r="M58" s="444"/>
      <c r="N58" s="599"/>
      <c r="O58" s="234"/>
      <c r="P58" s="234"/>
      <c r="Q58" s="250"/>
    </row>
    <row r="59" spans="1:17" s="116" customFormat="1" ht="15.75" x14ac:dyDescent="0.25">
      <c r="A59" s="444"/>
      <c r="B59" s="444"/>
      <c r="C59" s="464"/>
      <c r="D59" s="445"/>
      <c r="E59" s="448">
        <v>958.28</v>
      </c>
      <c r="F59" s="444">
        <v>1</v>
      </c>
      <c r="G59" s="598">
        <f t="shared" si="0"/>
        <v>11105.65</v>
      </c>
      <c r="H59" s="444">
        <f t="shared" si="2"/>
        <v>12</v>
      </c>
      <c r="I59" s="487" t="s">
        <v>92</v>
      </c>
      <c r="J59" s="447" t="s">
        <v>47</v>
      </c>
      <c r="K59" s="486" t="s">
        <v>70</v>
      </c>
      <c r="L59" s="444"/>
      <c r="M59" s="444"/>
      <c r="N59" s="599"/>
      <c r="O59" s="234"/>
      <c r="P59" s="234"/>
      <c r="Q59" s="250"/>
    </row>
    <row r="60" spans="1:17" s="116" customFormat="1" ht="15.75" x14ac:dyDescent="0.25">
      <c r="A60" s="444"/>
      <c r="B60" s="444"/>
      <c r="C60" s="456"/>
      <c r="D60" s="445"/>
      <c r="E60" s="448">
        <v>963.72</v>
      </c>
      <c r="F60" s="444">
        <v>1</v>
      </c>
      <c r="G60" s="598">
        <f t="shared" si="0"/>
        <v>10141.93</v>
      </c>
      <c r="H60" s="444">
        <f t="shared" si="2"/>
        <v>11</v>
      </c>
      <c r="I60" s="487" t="s">
        <v>92</v>
      </c>
      <c r="J60" s="447" t="s">
        <v>47</v>
      </c>
      <c r="K60" s="486" t="s">
        <v>70</v>
      </c>
      <c r="L60" s="444"/>
      <c r="M60" s="444"/>
      <c r="N60" s="599"/>
      <c r="O60" s="234"/>
      <c r="P60" s="234"/>
      <c r="Q60" s="250"/>
    </row>
    <row r="61" spans="1:17" s="116" customFormat="1" ht="15.75" x14ac:dyDescent="0.25">
      <c r="A61" s="444"/>
      <c r="B61" s="444"/>
      <c r="C61" s="456"/>
      <c r="D61" s="445"/>
      <c r="E61" s="448">
        <v>942.4</v>
      </c>
      <c r="F61" s="444">
        <v>1</v>
      </c>
      <c r="G61" s="598">
        <f t="shared" si="0"/>
        <v>9199.5300000000007</v>
      </c>
      <c r="H61" s="444">
        <f t="shared" si="2"/>
        <v>10</v>
      </c>
      <c r="I61" s="487" t="s">
        <v>92</v>
      </c>
      <c r="J61" s="447" t="s">
        <v>47</v>
      </c>
      <c r="K61" s="486" t="s">
        <v>70</v>
      </c>
      <c r="L61" s="444"/>
      <c r="M61" s="444"/>
      <c r="N61" s="599"/>
      <c r="O61" s="234"/>
      <c r="P61" s="234"/>
      <c r="Q61" s="250"/>
    </row>
    <row r="62" spans="1:17" s="116" customFormat="1" ht="15.75" x14ac:dyDescent="0.25">
      <c r="A62" s="444"/>
      <c r="B62" s="444"/>
      <c r="C62" s="464"/>
      <c r="D62" s="445"/>
      <c r="E62" s="399">
        <v>936.05</v>
      </c>
      <c r="F62" s="444">
        <v>1</v>
      </c>
      <c r="G62" s="598">
        <f t="shared" si="0"/>
        <v>8263.4800000000014</v>
      </c>
      <c r="H62" s="444">
        <f t="shared" si="2"/>
        <v>9</v>
      </c>
      <c r="I62" s="487" t="s">
        <v>92</v>
      </c>
      <c r="J62" s="447" t="s">
        <v>47</v>
      </c>
      <c r="K62" s="486" t="s">
        <v>70</v>
      </c>
      <c r="L62" s="444"/>
      <c r="M62" s="444"/>
      <c r="N62" s="599"/>
      <c r="O62" s="234"/>
      <c r="P62" s="234"/>
      <c r="Q62" s="250"/>
    </row>
    <row r="63" spans="1:17" s="116" customFormat="1" ht="15.75" x14ac:dyDescent="0.25">
      <c r="A63" s="444"/>
      <c r="B63" s="444"/>
      <c r="C63" s="464"/>
      <c r="D63" s="445"/>
      <c r="E63" s="399">
        <v>962.81</v>
      </c>
      <c r="F63" s="444">
        <v>1</v>
      </c>
      <c r="G63" s="598">
        <f t="shared" si="0"/>
        <v>7300.6700000000019</v>
      </c>
      <c r="H63" s="444">
        <f t="shared" si="2"/>
        <v>8</v>
      </c>
      <c r="I63" s="487" t="s">
        <v>91</v>
      </c>
      <c r="J63" s="447" t="s">
        <v>47</v>
      </c>
      <c r="K63" s="486" t="s">
        <v>70</v>
      </c>
      <c r="L63" s="444"/>
      <c r="M63" s="444"/>
      <c r="N63" s="599"/>
      <c r="O63" s="234"/>
      <c r="P63" s="234"/>
      <c r="Q63" s="250"/>
    </row>
    <row r="64" spans="1:17" s="116" customFormat="1" ht="15.75" x14ac:dyDescent="0.25">
      <c r="A64" s="444"/>
      <c r="B64" s="444"/>
      <c r="C64" s="456"/>
      <c r="D64" s="445"/>
      <c r="E64" s="399">
        <v>919.27</v>
      </c>
      <c r="F64" s="444">
        <v>1</v>
      </c>
      <c r="G64" s="598">
        <f t="shared" si="0"/>
        <v>6381.4000000000015</v>
      </c>
      <c r="H64" s="444">
        <f t="shared" si="2"/>
        <v>7</v>
      </c>
      <c r="I64" s="487" t="s">
        <v>91</v>
      </c>
      <c r="J64" s="447" t="s">
        <v>47</v>
      </c>
      <c r="K64" s="486" t="s">
        <v>70</v>
      </c>
      <c r="L64" s="444"/>
      <c r="M64" s="444"/>
      <c r="N64" s="599"/>
      <c r="O64" s="234"/>
      <c r="P64" s="234"/>
      <c r="Q64" s="250"/>
    </row>
    <row r="65" spans="1:17" s="116" customFormat="1" ht="15.75" x14ac:dyDescent="0.25">
      <c r="A65" s="444"/>
      <c r="B65" s="444"/>
      <c r="C65" s="464"/>
      <c r="D65" s="445"/>
      <c r="E65" s="399">
        <v>897.51</v>
      </c>
      <c r="F65" s="444">
        <v>1</v>
      </c>
      <c r="G65" s="598">
        <f t="shared" si="0"/>
        <v>5483.8900000000012</v>
      </c>
      <c r="H65" s="444">
        <f t="shared" si="2"/>
        <v>6</v>
      </c>
      <c r="I65" s="487" t="s">
        <v>91</v>
      </c>
      <c r="J65" s="447" t="s">
        <v>47</v>
      </c>
      <c r="K65" s="486" t="s">
        <v>70</v>
      </c>
      <c r="L65" s="444"/>
      <c r="M65" s="444"/>
      <c r="N65" s="599"/>
      <c r="O65" s="234"/>
      <c r="P65" s="234"/>
      <c r="Q65" s="250"/>
    </row>
    <row r="66" spans="1:17" s="116" customFormat="1" ht="15.75" x14ac:dyDescent="0.25">
      <c r="A66" s="444"/>
      <c r="B66" s="444"/>
      <c r="C66" s="464"/>
      <c r="D66" s="445"/>
      <c r="E66" s="399">
        <v>908.39</v>
      </c>
      <c r="F66" s="444">
        <v>1</v>
      </c>
      <c r="G66" s="598">
        <f t="shared" si="0"/>
        <v>4575.5000000000009</v>
      </c>
      <c r="H66" s="444">
        <f t="shared" si="2"/>
        <v>5</v>
      </c>
      <c r="I66" s="487" t="s">
        <v>91</v>
      </c>
      <c r="J66" s="447" t="s">
        <v>47</v>
      </c>
      <c r="K66" s="486" t="s">
        <v>70</v>
      </c>
      <c r="L66" s="444"/>
      <c r="M66" s="444"/>
      <c r="N66" s="599"/>
      <c r="O66" s="234"/>
      <c r="P66" s="234"/>
      <c r="Q66" s="250"/>
    </row>
    <row r="67" spans="1:17" s="116" customFormat="1" ht="15.75" x14ac:dyDescent="0.25">
      <c r="A67" s="444"/>
      <c r="B67" s="444"/>
      <c r="C67" s="456"/>
      <c r="D67" s="445"/>
      <c r="E67" s="399">
        <v>904.76</v>
      </c>
      <c r="F67" s="445">
        <v>1</v>
      </c>
      <c r="G67" s="598">
        <f t="shared" si="0"/>
        <v>3670.7400000000007</v>
      </c>
      <c r="H67" s="444">
        <f t="shared" si="2"/>
        <v>4</v>
      </c>
      <c r="I67" s="487" t="s">
        <v>91</v>
      </c>
      <c r="J67" s="447" t="s">
        <v>47</v>
      </c>
      <c r="K67" s="486" t="s">
        <v>70</v>
      </c>
      <c r="L67" s="444"/>
      <c r="M67" s="444"/>
      <c r="N67" s="599"/>
      <c r="O67" s="234"/>
      <c r="P67" s="234"/>
      <c r="Q67" s="250"/>
    </row>
    <row r="68" spans="1:17" s="116" customFormat="1" ht="15.75" x14ac:dyDescent="0.25">
      <c r="A68" s="444"/>
      <c r="B68" s="444"/>
      <c r="C68" s="456"/>
      <c r="D68" s="445"/>
      <c r="E68" s="238">
        <v>941.95</v>
      </c>
      <c r="F68" s="445">
        <v>1</v>
      </c>
      <c r="G68" s="598">
        <f t="shared" si="0"/>
        <v>2728.7900000000009</v>
      </c>
      <c r="H68" s="444">
        <f t="shared" si="2"/>
        <v>3</v>
      </c>
      <c r="I68" s="487" t="s">
        <v>91</v>
      </c>
      <c r="J68" s="447" t="s">
        <v>47</v>
      </c>
      <c r="K68" s="486" t="s">
        <v>70</v>
      </c>
      <c r="L68" s="444"/>
      <c r="M68" s="444"/>
      <c r="N68" s="599"/>
      <c r="O68" s="234"/>
      <c r="P68" s="234"/>
      <c r="Q68" s="250"/>
    </row>
    <row r="69" spans="1:17" s="116" customFormat="1" ht="15.75" x14ac:dyDescent="0.25">
      <c r="A69" s="444"/>
      <c r="B69" s="444"/>
      <c r="C69" s="456"/>
      <c r="D69" s="445"/>
      <c r="E69" s="238">
        <v>920.63</v>
      </c>
      <c r="F69" s="445">
        <v>1</v>
      </c>
      <c r="G69" s="598">
        <f t="shared" si="0"/>
        <v>1808.1600000000008</v>
      </c>
      <c r="H69" s="444">
        <f t="shared" si="2"/>
        <v>2</v>
      </c>
      <c r="I69" s="487" t="s">
        <v>91</v>
      </c>
      <c r="J69" s="447" t="s">
        <v>47</v>
      </c>
      <c r="K69" s="486" t="s">
        <v>70</v>
      </c>
      <c r="L69" s="444"/>
      <c r="M69" s="444"/>
      <c r="N69" s="599"/>
      <c r="O69" s="234"/>
      <c r="P69" s="234"/>
      <c r="Q69" s="250"/>
    </row>
    <row r="70" spans="1:17" s="116" customFormat="1" ht="15.75" x14ac:dyDescent="0.25">
      <c r="A70" s="444"/>
      <c r="B70" s="444"/>
      <c r="C70" s="464"/>
      <c r="D70" s="445"/>
      <c r="E70" s="238">
        <v>853.06</v>
      </c>
      <c r="F70" s="445">
        <v>1</v>
      </c>
      <c r="G70" s="598">
        <f t="shared" si="0"/>
        <v>955.10000000000082</v>
      </c>
      <c r="H70" s="444">
        <f t="shared" si="2"/>
        <v>1</v>
      </c>
      <c r="I70" s="487" t="s">
        <v>91</v>
      </c>
      <c r="J70" s="447" t="s">
        <v>47</v>
      </c>
      <c r="K70" s="486" t="s">
        <v>70</v>
      </c>
      <c r="L70" s="444"/>
      <c r="M70" s="444"/>
      <c r="N70" s="599"/>
      <c r="O70" s="234"/>
      <c r="P70" s="234"/>
      <c r="Q70" s="250"/>
    </row>
    <row r="71" spans="1:17" s="116" customFormat="1" ht="15.75" x14ac:dyDescent="0.25">
      <c r="A71" s="444"/>
      <c r="B71" s="444"/>
      <c r="C71" s="464"/>
      <c r="D71" s="445"/>
      <c r="E71" s="238">
        <v>955.1</v>
      </c>
      <c r="F71" s="445">
        <v>1</v>
      </c>
      <c r="G71" s="598">
        <f t="shared" si="0"/>
        <v>7.9580786405131221E-13</v>
      </c>
      <c r="H71" s="444">
        <f t="shared" si="2"/>
        <v>0</v>
      </c>
      <c r="I71" s="487" t="s">
        <v>91</v>
      </c>
      <c r="J71" s="447" t="s">
        <v>47</v>
      </c>
      <c r="K71" s="486" t="s">
        <v>70</v>
      </c>
      <c r="L71" s="444"/>
      <c r="M71" s="444"/>
      <c r="N71" s="599"/>
      <c r="O71" s="234"/>
      <c r="P71" s="234"/>
      <c r="Q71" s="250"/>
    </row>
    <row r="72" spans="1:17" s="116" customFormat="1" ht="15.75" x14ac:dyDescent="0.25">
      <c r="A72" s="444"/>
      <c r="B72" s="444">
        <v>1</v>
      </c>
      <c r="C72" s="456">
        <v>19343.7</v>
      </c>
      <c r="D72" s="445">
        <v>21</v>
      </c>
      <c r="E72" s="238"/>
      <c r="F72" s="445"/>
      <c r="G72" s="598">
        <f t="shared" si="0"/>
        <v>19343.7</v>
      </c>
      <c r="H72" s="444">
        <f t="shared" si="2"/>
        <v>21</v>
      </c>
      <c r="I72" s="487"/>
      <c r="J72" s="447" t="s">
        <v>71</v>
      </c>
      <c r="K72" s="486"/>
      <c r="L72" s="444"/>
      <c r="M72" s="444"/>
      <c r="N72" s="599"/>
      <c r="O72" s="234"/>
      <c r="P72" s="234"/>
      <c r="Q72" s="250"/>
    </row>
    <row r="73" spans="1:17" s="116" customFormat="1" ht="15.75" x14ac:dyDescent="0.25">
      <c r="A73" s="444"/>
      <c r="B73" s="444"/>
      <c r="C73" s="456"/>
      <c r="D73" s="445"/>
      <c r="E73" s="238">
        <v>919</v>
      </c>
      <c r="F73" s="445">
        <v>1</v>
      </c>
      <c r="G73" s="598">
        <f t="shared" si="0"/>
        <v>18424.7</v>
      </c>
      <c r="H73" s="444">
        <f t="shared" si="2"/>
        <v>20</v>
      </c>
      <c r="I73" s="487" t="s">
        <v>93</v>
      </c>
      <c r="J73" s="447" t="s">
        <v>47</v>
      </c>
      <c r="K73" s="486" t="s">
        <v>75</v>
      </c>
      <c r="L73" s="444"/>
      <c r="M73" s="444"/>
      <c r="N73" s="599"/>
      <c r="O73" s="234"/>
      <c r="P73" s="234"/>
      <c r="Q73" s="250"/>
    </row>
    <row r="74" spans="1:17" s="116" customFormat="1" ht="15.75" x14ac:dyDescent="0.25">
      <c r="A74" s="444"/>
      <c r="B74" s="444"/>
      <c r="C74" s="456"/>
      <c r="D74" s="445"/>
      <c r="E74" s="238">
        <v>911.7</v>
      </c>
      <c r="F74" s="445">
        <v>1</v>
      </c>
      <c r="G74" s="598">
        <f t="shared" ref="G74:G137" si="3">G73-E74+C74</f>
        <v>17513</v>
      </c>
      <c r="H74" s="444">
        <f t="shared" si="2"/>
        <v>19</v>
      </c>
      <c r="I74" s="487" t="s">
        <v>93</v>
      </c>
      <c r="J74" s="447" t="s">
        <v>47</v>
      </c>
      <c r="K74" s="486" t="s">
        <v>75</v>
      </c>
      <c r="L74" s="444"/>
      <c r="M74" s="444"/>
      <c r="N74" s="599"/>
      <c r="O74" s="234"/>
      <c r="P74" s="234"/>
      <c r="Q74" s="250"/>
    </row>
    <row r="75" spans="1:17" s="116" customFormat="1" ht="15.75" x14ac:dyDescent="0.25">
      <c r="A75" s="444"/>
      <c r="B75" s="444"/>
      <c r="C75" s="464"/>
      <c r="D75" s="445"/>
      <c r="E75" s="238">
        <v>914.4</v>
      </c>
      <c r="F75" s="445">
        <v>1</v>
      </c>
      <c r="G75" s="598">
        <f t="shared" si="3"/>
        <v>16598.599999999999</v>
      </c>
      <c r="H75" s="444">
        <f t="shared" si="2"/>
        <v>18</v>
      </c>
      <c r="I75" s="487" t="s">
        <v>93</v>
      </c>
      <c r="J75" s="447" t="s">
        <v>47</v>
      </c>
      <c r="K75" s="486" t="s">
        <v>75</v>
      </c>
      <c r="L75" s="444"/>
      <c r="M75" s="444"/>
      <c r="N75" s="599"/>
      <c r="O75" s="234"/>
      <c r="P75" s="234"/>
      <c r="Q75" s="250"/>
    </row>
    <row r="76" spans="1:17" s="116" customFormat="1" ht="15.75" x14ac:dyDescent="0.25">
      <c r="A76" s="444"/>
      <c r="B76" s="444"/>
      <c r="C76" s="464"/>
      <c r="D76" s="445"/>
      <c r="E76" s="238">
        <v>914.4</v>
      </c>
      <c r="F76" s="445">
        <v>1</v>
      </c>
      <c r="G76" s="598">
        <f t="shared" si="3"/>
        <v>15684.199999999999</v>
      </c>
      <c r="H76" s="444">
        <f t="shared" si="2"/>
        <v>17</v>
      </c>
      <c r="I76" s="487" t="s">
        <v>93</v>
      </c>
      <c r="J76" s="447" t="s">
        <v>47</v>
      </c>
      <c r="K76" s="486" t="s">
        <v>75</v>
      </c>
      <c r="L76" s="444"/>
      <c r="M76" s="444"/>
      <c r="N76" s="599"/>
      <c r="O76" s="234"/>
      <c r="P76" s="234"/>
      <c r="Q76" s="250"/>
    </row>
    <row r="77" spans="1:17" s="116" customFormat="1" ht="15.75" x14ac:dyDescent="0.25">
      <c r="A77" s="444"/>
      <c r="B77" s="444"/>
      <c r="C77" s="464"/>
      <c r="D77" s="445"/>
      <c r="E77" s="238">
        <v>935.3</v>
      </c>
      <c r="F77" s="445">
        <v>1</v>
      </c>
      <c r="G77" s="598">
        <f t="shared" si="3"/>
        <v>14748.9</v>
      </c>
      <c r="H77" s="444">
        <f t="shared" si="2"/>
        <v>16</v>
      </c>
      <c r="I77" s="487" t="s">
        <v>93</v>
      </c>
      <c r="J77" s="447" t="s">
        <v>47</v>
      </c>
      <c r="K77" s="486" t="s">
        <v>75</v>
      </c>
      <c r="L77" s="444"/>
      <c r="M77" s="444"/>
      <c r="N77" s="599"/>
      <c r="O77" s="234"/>
      <c r="P77" s="234"/>
      <c r="Q77" s="250"/>
    </row>
    <row r="78" spans="1:17" s="116" customFormat="1" ht="15.75" x14ac:dyDescent="0.25">
      <c r="A78" s="444"/>
      <c r="B78" s="444"/>
      <c r="C78" s="464"/>
      <c r="D78" s="445"/>
      <c r="E78" s="238">
        <v>911.7</v>
      </c>
      <c r="F78" s="445">
        <v>1</v>
      </c>
      <c r="G78" s="598">
        <f t="shared" si="3"/>
        <v>13837.199999999999</v>
      </c>
      <c r="H78" s="444">
        <f t="shared" si="2"/>
        <v>15</v>
      </c>
      <c r="I78" s="487" t="s">
        <v>93</v>
      </c>
      <c r="J78" s="447" t="s">
        <v>47</v>
      </c>
      <c r="K78" s="486" t="s">
        <v>75</v>
      </c>
      <c r="L78" s="444"/>
      <c r="M78" s="444"/>
      <c r="N78" s="599"/>
      <c r="O78" s="234"/>
      <c r="P78" s="234"/>
      <c r="Q78" s="250"/>
    </row>
    <row r="79" spans="1:17" s="116" customFormat="1" ht="15.75" x14ac:dyDescent="0.25">
      <c r="A79" s="444"/>
      <c r="B79" s="444"/>
      <c r="C79" s="464"/>
      <c r="D79" s="445"/>
      <c r="E79" s="238">
        <v>908.1</v>
      </c>
      <c r="F79" s="445">
        <v>1</v>
      </c>
      <c r="G79" s="598">
        <f t="shared" si="3"/>
        <v>12929.099999999999</v>
      </c>
      <c r="H79" s="444">
        <f t="shared" si="2"/>
        <v>14</v>
      </c>
      <c r="I79" s="487" t="s">
        <v>93</v>
      </c>
      <c r="J79" s="447" t="s">
        <v>47</v>
      </c>
      <c r="K79" s="486" t="s">
        <v>75</v>
      </c>
      <c r="L79" s="444"/>
      <c r="M79" s="444"/>
      <c r="N79" s="599"/>
      <c r="O79" s="234"/>
      <c r="P79" s="234"/>
      <c r="Q79" s="250"/>
    </row>
    <row r="80" spans="1:17" s="116" customFormat="1" ht="15.75" x14ac:dyDescent="0.25">
      <c r="A80" s="444"/>
      <c r="B80" s="444"/>
      <c r="C80" s="464"/>
      <c r="D80" s="445"/>
      <c r="E80" s="238">
        <v>933.5</v>
      </c>
      <c r="F80" s="445">
        <v>1</v>
      </c>
      <c r="G80" s="598">
        <f t="shared" si="3"/>
        <v>11995.599999999999</v>
      </c>
      <c r="H80" s="444">
        <f t="shared" si="2"/>
        <v>13</v>
      </c>
      <c r="I80" s="487" t="s">
        <v>93</v>
      </c>
      <c r="J80" s="447" t="s">
        <v>47</v>
      </c>
      <c r="K80" s="486" t="s">
        <v>75</v>
      </c>
      <c r="L80" s="444"/>
      <c r="M80" s="444"/>
      <c r="N80" s="599"/>
      <c r="O80" s="234"/>
      <c r="P80" s="234"/>
      <c r="Q80" s="250"/>
    </row>
    <row r="81" spans="1:17" s="116" customFormat="1" ht="15.75" x14ac:dyDescent="0.25">
      <c r="A81" s="444"/>
      <c r="B81" s="444"/>
      <c r="C81" s="464"/>
      <c r="D81" s="445"/>
      <c r="E81" s="238">
        <v>920.8</v>
      </c>
      <c r="F81" s="445">
        <v>1</v>
      </c>
      <c r="G81" s="598">
        <f t="shared" si="3"/>
        <v>11074.8</v>
      </c>
      <c r="H81" s="444">
        <f t="shared" si="2"/>
        <v>12</v>
      </c>
      <c r="I81" s="487" t="s">
        <v>93</v>
      </c>
      <c r="J81" s="447" t="s">
        <v>47</v>
      </c>
      <c r="K81" s="486" t="s">
        <v>75</v>
      </c>
      <c r="L81" s="444"/>
      <c r="M81" s="444"/>
      <c r="N81" s="599"/>
      <c r="O81" s="234"/>
      <c r="P81" s="234"/>
      <c r="Q81" s="250"/>
    </row>
    <row r="82" spans="1:17" s="116" customFormat="1" ht="15.75" x14ac:dyDescent="0.25">
      <c r="A82" s="444"/>
      <c r="B82" s="444"/>
      <c r="C82" s="464"/>
      <c r="D82" s="445"/>
      <c r="E82" s="238">
        <v>912.6</v>
      </c>
      <c r="F82" s="445">
        <v>1</v>
      </c>
      <c r="G82" s="598">
        <f t="shared" si="3"/>
        <v>10162.199999999999</v>
      </c>
      <c r="H82" s="444">
        <f t="shared" si="2"/>
        <v>11</v>
      </c>
      <c r="I82" s="487" t="s">
        <v>93</v>
      </c>
      <c r="J82" s="447" t="s">
        <v>47</v>
      </c>
      <c r="K82" s="486" t="s">
        <v>75</v>
      </c>
      <c r="L82" s="444"/>
      <c r="M82" s="444"/>
      <c r="N82" s="599"/>
      <c r="O82" s="234"/>
      <c r="P82" s="234"/>
      <c r="Q82" s="250"/>
    </row>
    <row r="83" spans="1:17" s="116" customFormat="1" ht="15.75" x14ac:dyDescent="0.25">
      <c r="A83" s="444"/>
      <c r="B83" s="444"/>
      <c r="C83" s="464"/>
      <c r="D83" s="445"/>
      <c r="E83" s="238">
        <v>919</v>
      </c>
      <c r="F83" s="445">
        <v>1</v>
      </c>
      <c r="G83" s="598">
        <f t="shared" si="3"/>
        <v>9243.1999999999989</v>
      </c>
      <c r="H83" s="444">
        <f t="shared" si="2"/>
        <v>10</v>
      </c>
      <c r="I83" s="487" t="s">
        <v>93</v>
      </c>
      <c r="J83" s="447" t="s">
        <v>47</v>
      </c>
      <c r="K83" s="486" t="s">
        <v>75</v>
      </c>
      <c r="L83" s="444"/>
      <c r="M83" s="444"/>
      <c r="N83" s="599"/>
      <c r="O83" s="234"/>
      <c r="P83" s="234"/>
      <c r="Q83" s="250"/>
    </row>
    <row r="84" spans="1:17" s="116" customFormat="1" ht="15.75" x14ac:dyDescent="0.25">
      <c r="A84" s="444"/>
      <c r="B84" s="444"/>
      <c r="C84" s="464"/>
      <c r="D84" s="445"/>
      <c r="E84" s="238">
        <v>924.4</v>
      </c>
      <c r="F84" s="445">
        <v>1</v>
      </c>
      <c r="G84" s="598">
        <f t="shared" si="3"/>
        <v>8318.7999999999993</v>
      </c>
      <c r="H84" s="444">
        <f t="shared" si="2"/>
        <v>9</v>
      </c>
      <c r="I84" s="487" t="s">
        <v>94</v>
      </c>
      <c r="J84" s="447" t="s">
        <v>47</v>
      </c>
      <c r="K84" s="486" t="s">
        <v>75</v>
      </c>
      <c r="L84" s="444"/>
      <c r="M84" s="444"/>
      <c r="N84" s="599"/>
      <c r="O84" s="234"/>
      <c r="P84" s="234"/>
      <c r="Q84" s="250"/>
    </row>
    <row r="85" spans="1:17" s="116" customFormat="1" ht="15.75" x14ac:dyDescent="0.25">
      <c r="A85" s="444"/>
      <c r="B85" s="444"/>
      <c r="C85" s="464"/>
      <c r="D85" s="445"/>
      <c r="E85" s="238">
        <v>912.6</v>
      </c>
      <c r="F85" s="445">
        <v>1</v>
      </c>
      <c r="G85" s="598">
        <f t="shared" si="3"/>
        <v>7406.1999999999989</v>
      </c>
      <c r="H85" s="444">
        <f t="shared" si="2"/>
        <v>8</v>
      </c>
      <c r="I85" s="487" t="s">
        <v>94</v>
      </c>
      <c r="J85" s="447" t="s">
        <v>47</v>
      </c>
      <c r="K85" s="486" t="s">
        <v>75</v>
      </c>
      <c r="L85" s="444"/>
      <c r="M85" s="444"/>
      <c r="N85" s="599"/>
      <c r="O85" s="234"/>
      <c r="P85" s="234"/>
      <c r="Q85" s="250"/>
    </row>
    <row r="86" spans="1:17" s="116" customFormat="1" ht="15.75" x14ac:dyDescent="0.25">
      <c r="A86" s="444"/>
      <c r="B86" s="444"/>
      <c r="C86" s="456"/>
      <c r="D86" s="445"/>
      <c r="E86" s="238">
        <v>922.6</v>
      </c>
      <c r="F86" s="445">
        <v>1</v>
      </c>
      <c r="G86" s="598">
        <f t="shared" si="3"/>
        <v>6483.5999999999985</v>
      </c>
      <c r="H86" s="444">
        <f t="shared" si="2"/>
        <v>7</v>
      </c>
      <c r="I86" s="487" t="s">
        <v>94</v>
      </c>
      <c r="J86" s="447" t="s">
        <v>47</v>
      </c>
      <c r="K86" s="486" t="s">
        <v>75</v>
      </c>
      <c r="L86" s="444"/>
      <c r="M86" s="444"/>
      <c r="N86" s="599"/>
      <c r="O86" s="234"/>
      <c r="P86" s="234"/>
      <c r="Q86" s="250"/>
    </row>
    <row r="87" spans="1:17" s="116" customFormat="1" ht="15.75" x14ac:dyDescent="0.25">
      <c r="A87" s="444"/>
      <c r="B87" s="444"/>
      <c r="C87" s="456"/>
      <c r="D87" s="445"/>
      <c r="E87" s="238">
        <v>924.4</v>
      </c>
      <c r="F87" s="445">
        <v>1</v>
      </c>
      <c r="G87" s="598">
        <f t="shared" si="3"/>
        <v>5559.1999999999989</v>
      </c>
      <c r="H87" s="444">
        <f t="shared" si="2"/>
        <v>6</v>
      </c>
      <c r="I87" s="487" t="s">
        <v>94</v>
      </c>
      <c r="J87" s="447" t="s">
        <v>47</v>
      </c>
      <c r="K87" s="486" t="s">
        <v>75</v>
      </c>
      <c r="L87" s="444"/>
      <c r="M87" s="444"/>
      <c r="N87" s="599"/>
      <c r="O87" s="234"/>
      <c r="P87" s="234"/>
      <c r="Q87" s="250"/>
    </row>
    <row r="88" spans="1:17" s="116" customFormat="1" ht="15.75" x14ac:dyDescent="0.25">
      <c r="A88" s="444"/>
      <c r="B88" s="444"/>
      <c r="C88" s="464"/>
      <c r="D88" s="445"/>
      <c r="E88" s="238">
        <v>919.9</v>
      </c>
      <c r="F88" s="445">
        <v>1</v>
      </c>
      <c r="G88" s="598">
        <f t="shared" si="3"/>
        <v>4639.2999999999993</v>
      </c>
      <c r="H88" s="444">
        <f t="shared" si="2"/>
        <v>5</v>
      </c>
      <c r="I88" s="487" t="s">
        <v>94</v>
      </c>
      <c r="J88" s="447" t="s">
        <v>47</v>
      </c>
      <c r="K88" s="486" t="s">
        <v>75</v>
      </c>
      <c r="L88" s="444"/>
      <c r="M88" s="444"/>
      <c r="N88" s="599"/>
      <c r="O88" s="234"/>
      <c r="P88" s="234"/>
      <c r="Q88" s="250"/>
    </row>
    <row r="89" spans="1:17" s="116" customFormat="1" ht="15.75" x14ac:dyDescent="0.25">
      <c r="A89" s="444"/>
      <c r="B89" s="444"/>
      <c r="C89" s="464"/>
      <c r="D89" s="445"/>
      <c r="E89" s="238">
        <v>932.6</v>
      </c>
      <c r="F89" s="445">
        <v>1</v>
      </c>
      <c r="G89" s="598">
        <f t="shared" si="3"/>
        <v>3706.6999999999994</v>
      </c>
      <c r="H89" s="444">
        <f t="shared" si="2"/>
        <v>4</v>
      </c>
      <c r="I89" s="487" t="s">
        <v>94</v>
      </c>
      <c r="J89" s="488" t="s">
        <v>47</v>
      </c>
      <c r="K89" s="486" t="s">
        <v>75</v>
      </c>
      <c r="L89" s="444"/>
      <c r="M89" s="444"/>
      <c r="N89" s="599"/>
      <c r="O89" s="234"/>
      <c r="P89" s="234"/>
      <c r="Q89" s="250"/>
    </row>
    <row r="90" spans="1:17" s="116" customFormat="1" ht="15.75" x14ac:dyDescent="0.25">
      <c r="A90" s="444"/>
      <c r="B90" s="444"/>
      <c r="C90" s="464"/>
      <c r="D90" s="445"/>
      <c r="E90" s="399">
        <v>923.5</v>
      </c>
      <c r="F90" s="445">
        <v>1</v>
      </c>
      <c r="G90" s="598">
        <f t="shared" si="3"/>
        <v>2783.1999999999994</v>
      </c>
      <c r="H90" s="444">
        <f t="shared" si="2"/>
        <v>3</v>
      </c>
      <c r="I90" s="487" t="s">
        <v>94</v>
      </c>
      <c r="J90" s="488" t="s">
        <v>47</v>
      </c>
      <c r="K90" s="486" t="s">
        <v>75</v>
      </c>
      <c r="L90" s="444"/>
      <c r="M90" s="444"/>
      <c r="N90" s="599"/>
      <c r="O90" s="234"/>
      <c r="P90" s="234"/>
      <c r="Q90" s="250"/>
    </row>
    <row r="91" spans="1:17" s="116" customFormat="1" ht="15.75" x14ac:dyDescent="0.25">
      <c r="A91" s="444"/>
      <c r="B91" s="444"/>
      <c r="C91" s="464"/>
      <c r="D91" s="445"/>
      <c r="E91" s="399">
        <v>928</v>
      </c>
      <c r="F91" s="445">
        <v>1</v>
      </c>
      <c r="G91" s="598">
        <f t="shared" si="3"/>
        <v>1855.1999999999994</v>
      </c>
      <c r="H91" s="444">
        <f t="shared" si="2"/>
        <v>2</v>
      </c>
      <c r="I91" s="487" t="s">
        <v>94</v>
      </c>
      <c r="J91" s="488" t="s">
        <v>47</v>
      </c>
      <c r="K91" s="486" t="s">
        <v>75</v>
      </c>
      <c r="L91" s="444"/>
      <c r="M91" s="444"/>
      <c r="N91" s="599"/>
      <c r="O91" s="234"/>
      <c r="P91" s="234"/>
      <c r="Q91" s="250"/>
    </row>
    <row r="92" spans="1:17" s="116" customFormat="1" ht="15.75" x14ac:dyDescent="0.25">
      <c r="A92" s="444"/>
      <c r="B92" s="444"/>
      <c r="C92" s="464"/>
      <c r="D92" s="445"/>
      <c r="E92" s="399">
        <v>929.9</v>
      </c>
      <c r="F92" s="445">
        <v>1</v>
      </c>
      <c r="G92" s="598">
        <f t="shared" si="3"/>
        <v>925.29999999999939</v>
      </c>
      <c r="H92" s="444">
        <f t="shared" si="2"/>
        <v>1</v>
      </c>
      <c r="I92" s="487" t="s">
        <v>94</v>
      </c>
      <c r="J92" s="488" t="s">
        <v>47</v>
      </c>
      <c r="K92" s="486" t="s">
        <v>75</v>
      </c>
      <c r="L92" s="444"/>
      <c r="M92" s="444"/>
      <c r="N92" s="599"/>
      <c r="O92" s="234"/>
      <c r="P92" s="234"/>
      <c r="Q92" s="250"/>
    </row>
    <row r="93" spans="1:17" s="116" customFormat="1" ht="15.75" x14ac:dyDescent="0.25">
      <c r="A93" s="444"/>
      <c r="B93" s="444"/>
      <c r="C93" s="464"/>
      <c r="D93" s="445"/>
      <c r="E93" s="399">
        <v>925.3</v>
      </c>
      <c r="F93" s="445">
        <v>1</v>
      </c>
      <c r="G93" s="598">
        <f t="shared" si="3"/>
        <v>-5.6843418860808015E-13</v>
      </c>
      <c r="H93" s="444">
        <f t="shared" si="2"/>
        <v>0</v>
      </c>
      <c r="I93" s="487" t="s">
        <v>94</v>
      </c>
      <c r="J93" s="488" t="s">
        <v>47</v>
      </c>
      <c r="K93" s="486" t="s">
        <v>75</v>
      </c>
      <c r="L93" s="444"/>
      <c r="M93" s="444"/>
      <c r="N93" s="599"/>
      <c r="O93" s="234"/>
      <c r="P93" s="234"/>
      <c r="Q93" s="250"/>
    </row>
    <row r="94" spans="1:17" s="116" customFormat="1" ht="15.75" x14ac:dyDescent="0.25">
      <c r="A94" s="444"/>
      <c r="B94" s="444">
        <v>2</v>
      </c>
      <c r="C94" s="464">
        <v>18900.66</v>
      </c>
      <c r="D94" s="445">
        <v>21</v>
      </c>
      <c r="E94" s="399"/>
      <c r="F94" s="445"/>
      <c r="G94" s="598">
        <f t="shared" si="3"/>
        <v>18900.66</v>
      </c>
      <c r="H94" s="444">
        <f t="shared" si="2"/>
        <v>21</v>
      </c>
      <c r="I94" s="487"/>
      <c r="J94" s="488" t="s">
        <v>85</v>
      </c>
      <c r="K94" s="486"/>
      <c r="L94" s="444"/>
      <c r="M94" s="444"/>
      <c r="N94" s="599"/>
      <c r="O94" s="234"/>
      <c r="P94" s="234"/>
      <c r="Q94" s="250"/>
    </row>
    <row r="95" spans="1:17" s="116" customFormat="1" ht="15.75" x14ac:dyDescent="0.25">
      <c r="A95" s="444"/>
      <c r="B95" s="444"/>
      <c r="C95" s="456"/>
      <c r="D95" s="445"/>
      <c r="E95" s="399">
        <v>801.36</v>
      </c>
      <c r="F95" s="445">
        <v>1</v>
      </c>
      <c r="G95" s="598">
        <f t="shared" si="3"/>
        <v>18099.3</v>
      </c>
      <c r="H95" s="444">
        <v>20</v>
      </c>
      <c r="I95" s="487" t="s">
        <v>103</v>
      </c>
      <c r="J95" s="488" t="s">
        <v>47</v>
      </c>
      <c r="K95" s="486" t="s">
        <v>70</v>
      </c>
      <c r="L95" s="444"/>
      <c r="M95" s="444"/>
      <c r="N95" s="599"/>
      <c r="O95" s="234"/>
      <c r="P95" s="234"/>
      <c r="Q95" s="250"/>
    </row>
    <row r="96" spans="1:17" s="116" customFormat="1" ht="15.75" x14ac:dyDescent="0.25">
      <c r="A96" s="444"/>
      <c r="B96" s="444"/>
      <c r="C96" s="456"/>
      <c r="D96" s="445"/>
      <c r="E96" s="399">
        <v>917.91</v>
      </c>
      <c r="F96" s="445">
        <v>1</v>
      </c>
      <c r="G96" s="598">
        <f t="shared" si="3"/>
        <v>17181.39</v>
      </c>
      <c r="H96" s="444">
        <v>19</v>
      </c>
      <c r="I96" s="487" t="s">
        <v>104</v>
      </c>
      <c r="J96" s="488" t="s">
        <v>47</v>
      </c>
      <c r="K96" s="486" t="s">
        <v>70</v>
      </c>
      <c r="L96" s="444"/>
      <c r="M96" s="444"/>
      <c r="N96" s="599"/>
      <c r="O96" s="234"/>
      <c r="P96" s="234"/>
      <c r="Q96" s="250"/>
    </row>
    <row r="97" spans="1:17" s="116" customFormat="1" ht="15.75" x14ac:dyDescent="0.25">
      <c r="A97" s="444"/>
      <c r="B97" s="444"/>
      <c r="C97" s="456"/>
      <c r="D97" s="445"/>
      <c r="E97" s="399">
        <v>926.08</v>
      </c>
      <c r="F97" s="445">
        <v>1</v>
      </c>
      <c r="G97" s="598">
        <f t="shared" si="3"/>
        <v>16255.31</v>
      </c>
      <c r="H97" s="444">
        <v>18</v>
      </c>
      <c r="I97" s="487" t="s">
        <v>104</v>
      </c>
      <c r="J97" s="488" t="s">
        <v>47</v>
      </c>
      <c r="K97" s="486" t="s">
        <v>70</v>
      </c>
      <c r="L97" s="444"/>
      <c r="M97" s="444"/>
      <c r="N97" s="599"/>
      <c r="O97" s="234"/>
      <c r="P97" s="234"/>
      <c r="Q97" s="250"/>
    </row>
    <row r="98" spans="1:17" s="116" customFormat="1" ht="15.75" x14ac:dyDescent="0.25">
      <c r="A98" s="444"/>
      <c r="B98" s="444"/>
      <c r="C98" s="464"/>
      <c r="D98" s="445"/>
      <c r="E98" s="399">
        <v>919.27</v>
      </c>
      <c r="F98" s="445">
        <v>1</v>
      </c>
      <c r="G98" s="598">
        <f t="shared" si="3"/>
        <v>15336.039999999999</v>
      </c>
      <c r="H98" s="444">
        <v>17</v>
      </c>
      <c r="I98" s="487" t="s">
        <v>104</v>
      </c>
      <c r="J98" s="488" t="s">
        <v>47</v>
      </c>
      <c r="K98" s="486" t="s">
        <v>70</v>
      </c>
      <c r="L98" s="444"/>
      <c r="M98" s="444"/>
      <c r="N98" s="599"/>
      <c r="O98" s="234"/>
      <c r="P98" s="234"/>
      <c r="Q98" s="250"/>
    </row>
    <row r="99" spans="1:17" s="116" customFormat="1" ht="15.75" x14ac:dyDescent="0.25">
      <c r="A99" s="444"/>
      <c r="B99" s="444"/>
      <c r="C99" s="464"/>
      <c r="D99" s="445"/>
      <c r="E99" s="399">
        <v>911.11</v>
      </c>
      <c r="F99" s="445">
        <v>1</v>
      </c>
      <c r="G99" s="598">
        <f t="shared" si="3"/>
        <v>14424.929999999998</v>
      </c>
      <c r="H99" s="444">
        <v>16</v>
      </c>
      <c r="I99" s="487" t="s">
        <v>104</v>
      </c>
      <c r="J99" s="488" t="s">
        <v>47</v>
      </c>
      <c r="K99" s="486" t="s">
        <v>70</v>
      </c>
      <c r="L99" s="444"/>
      <c r="M99" s="444"/>
      <c r="N99" s="599"/>
      <c r="O99" s="234"/>
      <c r="P99" s="234"/>
      <c r="Q99" s="250"/>
    </row>
    <row r="100" spans="1:17" s="116" customFormat="1" ht="15.75" x14ac:dyDescent="0.25">
      <c r="A100" s="444"/>
      <c r="B100" s="444"/>
      <c r="C100" s="464"/>
      <c r="D100" s="445"/>
      <c r="E100" s="399">
        <v>917.91</v>
      </c>
      <c r="F100" s="445">
        <v>1</v>
      </c>
      <c r="G100" s="598">
        <f t="shared" si="3"/>
        <v>13507.019999999999</v>
      </c>
      <c r="H100" s="444">
        <v>15</v>
      </c>
      <c r="I100" s="487" t="s">
        <v>104</v>
      </c>
      <c r="J100" s="488" t="s">
        <v>47</v>
      </c>
      <c r="K100" s="486" t="s">
        <v>70</v>
      </c>
      <c r="L100" s="444"/>
      <c r="M100" s="444"/>
      <c r="N100" s="599"/>
      <c r="O100" s="234"/>
      <c r="P100" s="234"/>
      <c r="Q100" s="250"/>
    </row>
    <row r="101" spans="1:17" s="116" customFormat="1" ht="15.75" x14ac:dyDescent="0.25">
      <c r="A101" s="444"/>
      <c r="B101" s="444"/>
      <c r="C101" s="464"/>
      <c r="D101" s="444"/>
      <c r="E101" s="443">
        <v>921.54</v>
      </c>
      <c r="F101" s="445">
        <v>1</v>
      </c>
      <c r="G101" s="598">
        <f t="shared" si="3"/>
        <v>12585.48</v>
      </c>
      <c r="H101" s="444">
        <v>14</v>
      </c>
      <c r="I101" s="487" t="s">
        <v>100</v>
      </c>
      <c r="J101" s="488" t="s">
        <v>47</v>
      </c>
      <c r="K101" s="486" t="s">
        <v>70</v>
      </c>
      <c r="L101" s="444"/>
      <c r="M101" s="444"/>
      <c r="N101" s="599"/>
      <c r="O101" s="234"/>
      <c r="P101" s="234"/>
      <c r="Q101" s="250"/>
    </row>
    <row r="102" spans="1:17" s="116" customFormat="1" ht="15.75" x14ac:dyDescent="0.25">
      <c r="A102" s="444"/>
      <c r="B102" s="444"/>
      <c r="C102" s="464"/>
      <c r="D102" s="444"/>
      <c r="E102" s="443">
        <v>912.47</v>
      </c>
      <c r="F102" s="444">
        <v>1</v>
      </c>
      <c r="G102" s="598">
        <f t="shared" si="3"/>
        <v>11673.01</v>
      </c>
      <c r="H102" s="444">
        <v>13</v>
      </c>
      <c r="I102" s="487" t="s">
        <v>104</v>
      </c>
      <c r="J102" s="488" t="s">
        <v>47</v>
      </c>
      <c r="K102" s="486" t="s">
        <v>70</v>
      </c>
      <c r="L102" s="444"/>
      <c r="M102" s="444"/>
      <c r="N102" s="599"/>
      <c r="O102" s="234"/>
      <c r="P102" s="234"/>
      <c r="Q102" s="250"/>
    </row>
    <row r="103" spans="1:17" s="116" customFormat="1" ht="15.75" x14ac:dyDescent="0.25">
      <c r="A103" s="444"/>
      <c r="B103" s="444"/>
      <c r="C103" s="464"/>
      <c r="D103" s="444"/>
      <c r="E103" s="443">
        <v>910.2</v>
      </c>
      <c r="F103" s="444">
        <v>1</v>
      </c>
      <c r="G103" s="598">
        <f t="shared" si="3"/>
        <v>10762.81</v>
      </c>
      <c r="H103" s="444">
        <v>12</v>
      </c>
      <c r="I103" s="487" t="s">
        <v>100</v>
      </c>
      <c r="J103" s="488" t="s">
        <v>47</v>
      </c>
      <c r="K103" s="486" t="s">
        <v>70</v>
      </c>
      <c r="L103" s="444"/>
      <c r="M103" s="444"/>
      <c r="N103" s="599"/>
      <c r="O103" s="234"/>
      <c r="P103" s="234"/>
      <c r="Q103" s="250"/>
    </row>
    <row r="104" spans="1:17" s="116" customFormat="1" ht="15.75" x14ac:dyDescent="0.25">
      <c r="A104" s="444"/>
      <c r="B104" s="444"/>
      <c r="C104" s="464"/>
      <c r="D104" s="445"/>
      <c r="E104" s="399">
        <v>909.75</v>
      </c>
      <c r="F104" s="444">
        <v>1</v>
      </c>
      <c r="G104" s="598">
        <f t="shared" si="3"/>
        <v>9853.06</v>
      </c>
      <c r="H104" s="444">
        <v>11</v>
      </c>
      <c r="I104" s="487" t="s">
        <v>100</v>
      </c>
      <c r="J104" s="488" t="s">
        <v>47</v>
      </c>
      <c r="K104" s="486" t="s">
        <v>70</v>
      </c>
      <c r="L104" s="444"/>
      <c r="M104" s="444"/>
      <c r="N104" s="599"/>
      <c r="O104" s="234"/>
      <c r="P104" s="234"/>
      <c r="Q104" s="250"/>
    </row>
    <row r="105" spans="1:17" s="116" customFormat="1" ht="15.75" x14ac:dyDescent="0.25">
      <c r="A105" s="444"/>
      <c r="B105" s="444"/>
      <c r="C105" s="464"/>
      <c r="D105" s="445"/>
      <c r="E105" s="399">
        <v>915.19</v>
      </c>
      <c r="F105" s="444">
        <v>1</v>
      </c>
      <c r="G105" s="598">
        <f t="shared" si="3"/>
        <v>8937.869999999999</v>
      </c>
      <c r="H105" s="444">
        <v>10</v>
      </c>
      <c r="I105" s="487" t="s">
        <v>102</v>
      </c>
      <c r="J105" s="488" t="s">
        <v>47</v>
      </c>
      <c r="K105" s="486" t="s">
        <v>70</v>
      </c>
      <c r="L105" s="444"/>
      <c r="M105" s="444"/>
      <c r="N105" s="599"/>
      <c r="O105" s="234"/>
      <c r="P105" s="234"/>
      <c r="Q105" s="250"/>
    </row>
    <row r="106" spans="1:17" s="116" customFormat="1" ht="15.75" x14ac:dyDescent="0.25">
      <c r="A106" s="444"/>
      <c r="B106" s="444"/>
      <c r="C106" s="456"/>
      <c r="D106" s="445"/>
      <c r="E106" s="399">
        <v>917.01</v>
      </c>
      <c r="F106" s="444">
        <v>1</v>
      </c>
      <c r="G106" s="598">
        <f t="shared" si="3"/>
        <v>8020.8599999999988</v>
      </c>
      <c r="H106" s="444">
        <v>9</v>
      </c>
      <c r="I106" s="487" t="s">
        <v>104</v>
      </c>
      <c r="J106" s="488" t="s">
        <v>47</v>
      </c>
      <c r="K106" s="486" t="s">
        <v>70</v>
      </c>
      <c r="L106" s="444"/>
      <c r="M106" s="444"/>
      <c r="N106" s="599"/>
      <c r="O106" s="234"/>
      <c r="P106" s="234"/>
      <c r="Q106" s="250"/>
    </row>
    <row r="107" spans="1:17" s="116" customFormat="1" ht="15.75" x14ac:dyDescent="0.25">
      <c r="A107" s="444"/>
      <c r="B107" s="444"/>
      <c r="C107" s="456"/>
      <c r="D107" s="445"/>
      <c r="E107" s="399">
        <v>916.1</v>
      </c>
      <c r="F107" s="444">
        <v>1</v>
      </c>
      <c r="G107" s="598">
        <f t="shared" si="3"/>
        <v>7104.7599999999984</v>
      </c>
      <c r="H107" s="444">
        <v>8</v>
      </c>
      <c r="I107" s="487" t="s">
        <v>102</v>
      </c>
      <c r="J107" s="488" t="s">
        <v>47</v>
      </c>
      <c r="K107" s="486" t="s">
        <v>70</v>
      </c>
      <c r="L107" s="444"/>
      <c r="M107" s="444"/>
      <c r="N107" s="599"/>
      <c r="O107" s="234"/>
      <c r="P107" s="234"/>
      <c r="Q107" s="250"/>
    </row>
    <row r="108" spans="1:17" s="116" customFormat="1" ht="15.75" x14ac:dyDescent="0.25">
      <c r="A108" s="444"/>
      <c r="B108" s="444"/>
      <c r="C108" s="456"/>
      <c r="D108" s="445"/>
      <c r="E108" s="399">
        <v>913.38</v>
      </c>
      <c r="F108" s="444">
        <v>1</v>
      </c>
      <c r="G108" s="598">
        <f t="shared" si="3"/>
        <v>6191.3799999999983</v>
      </c>
      <c r="H108" s="444">
        <v>7</v>
      </c>
      <c r="I108" s="487" t="s">
        <v>100</v>
      </c>
      <c r="J108" s="488" t="s">
        <v>47</v>
      </c>
      <c r="K108" s="486" t="s">
        <v>70</v>
      </c>
      <c r="L108" s="444"/>
      <c r="M108" s="444"/>
      <c r="N108" s="599"/>
      <c r="O108" s="234"/>
      <c r="P108" s="234"/>
      <c r="Q108" s="250"/>
    </row>
    <row r="109" spans="1:17" s="116" customFormat="1" ht="15.75" x14ac:dyDescent="0.25">
      <c r="A109" s="444"/>
      <c r="B109" s="444"/>
      <c r="C109" s="456"/>
      <c r="D109" s="445"/>
      <c r="E109" s="399">
        <v>919.27</v>
      </c>
      <c r="F109" s="444">
        <v>1</v>
      </c>
      <c r="G109" s="598">
        <f t="shared" si="3"/>
        <v>5272.1099999999988</v>
      </c>
      <c r="H109" s="444">
        <v>6</v>
      </c>
      <c r="I109" s="487" t="s">
        <v>100</v>
      </c>
      <c r="J109" s="488" t="s">
        <v>47</v>
      </c>
      <c r="K109" s="486" t="s">
        <v>70</v>
      </c>
      <c r="L109" s="444"/>
      <c r="M109" s="444"/>
      <c r="N109" s="599"/>
      <c r="O109" s="234"/>
      <c r="P109" s="234"/>
      <c r="Q109" s="250"/>
    </row>
    <row r="110" spans="1:17" s="116" customFormat="1" ht="15.75" x14ac:dyDescent="0.25">
      <c r="A110" s="444"/>
      <c r="B110" s="444"/>
      <c r="C110" s="456"/>
      <c r="D110" s="445"/>
      <c r="E110" s="399">
        <v>918.37</v>
      </c>
      <c r="F110" s="444">
        <v>1</v>
      </c>
      <c r="G110" s="598">
        <f t="shared" si="3"/>
        <v>4353.7399999999989</v>
      </c>
      <c r="H110" s="444">
        <v>5</v>
      </c>
      <c r="I110" s="487" t="s">
        <v>102</v>
      </c>
      <c r="J110" s="488" t="s">
        <v>47</v>
      </c>
      <c r="K110" s="486" t="s">
        <v>70</v>
      </c>
      <c r="L110" s="444"/>
      <c r="M110" s="444"/>
      <c r="N110" s="599"/>
      <c r="O110" s="234"/>
      <c r="P110" s="234"/>
      <c r="Q110" s="250"/>
    </row>
    <row r="111" spans="1:17" s="116" customFormat="1" ht="15.75" x14ac:dyDescent="0.25">
      <c r="A111" s="444"/>
      <c r="B111" s="444"/>
      <c r="C111" s="464"/>
      <c r="D111" s="445"/>
      <c r="E111" s="399">
        <v>918.37</v>
      </c>
      <c r="F111" s="445">
        <v>1</v>
      </c>
      <c r="G111" s="598">
        <f t="shared" si="3"/>
        <v>3435.369999999999</v>
      </c>
      <c r="H111" s="444">
        <v>4</v>
      </c>
      <c r="I111" s="487" t="s">
        <v>104</v>
      </c>
      <c r="J111" s="488" t="s">
        <v>47</v>
      </c>
      <c r="K111" s="486" t="s">
        <v>70</v>
      </c>
      <c r="L111" s="444"/>
      <c r="M111" s="444"/>
      <c r="N111" s="599"/>
      <c r="O111" s="234"/>
      <c r="P111" s="234"/>
      <c r="Q111" s="250"/>
    </row>
    <row r="112" spans="1:17" s="116" customFormat="1" ht="15.75" x14ac:dyDescent="0.25">
      <c r="A112" s="444"/>
      <c r="B112" s="444"/>
      <c r="C112" s="464"/>
      <c r="D112" s="445"/>
      <c r="E112" s="399">
        <v>702.49</v>
      </c>
      <c r="F112" s="445">
        <v>1</v>
      </c>
      <c r="G112" s="598">
        <f t="shared" si="3"/>
        <v>2732.8799999999992</v>
      </c>
      <c r="H112" s="444">
        <v>3</v>
      </c>
      <c r="I112" s="487" t="s">
        <v>103</v>
      </c>
      <c r="J112" s="488" t="s">
        <v>47</v>
      </c>
      <c r="K112" s="486" t="s">
        <v>70</v>
      </c>
      <c r="L112" s="444"/>
      <c r="M112" s="444"/>
      <c r="N112" s="599"/>
      <c r="O112" s="234"/>
      <c r="P112" s="234"/>
      <c r="Q112" s="250"/>
    </row>
    <row r="113" spans="1:17" s="116" customFormat="1" ht="15.75" x14ac:dyDescent="0.25">
      <c r="A113" s="444"/>
      <c r="B113" s="444"/>
      <c r="C113" s="464"/>
      <c r="D113" s="444"/>
      <c r="E113" s="443">
        <v>910.2</v>
      </c>
      <c r="F113" s="445">
        <v>1</v>
      </c>
      <c r="G113" s="598">
        <f t="shared" si="3"/>
        <v>1822.6799999999992</v>
      </c>
      <c r="H113" s="444">
        <v>2</v>
      </c>
      <c r="I113" s="487" t="s">
        <v>104</v>
      </c>
      <c r="J113" s="488" t="s">
        <v>47</v>
      </c>
      <c r="K113" s="486" t="s">
        <v>70</v>
      </c>
      <c r="L113" s="444"/>
      <c r="M113" s="444"/>
      <c r="N113" s="599"/>
      <c r="O113" s="234"/>
      <c r="P113" s="234"/>
      <c r="Q113" s="250"/>
    </row>
    <row r="114" spans="1:17" s="116" customFormat="1" ht="15.75" x14ac:dyDescent="0.25">
      <c r="A114" s="444"/>
      <c r="B114" s="444"/>
      <c r="C114" s="464"/>
      <c r="D114" s="444"/>
      <c r="E114" s="443">
        <v>912.93</v>
      </c>
      <c r="F114" s="445">
        <v>1</v>
      </c>
      <c r="G114" s="598">
        <f t="shared" si="3"/>
        <v>909.7499999999992</v>
      </c>
      <c r="H114" s="444">
        <v>1</v>
      </c>
      <c r="I114" s="487" t="s">
        <v>100</v>
      </c>
      <c r="J114" s="488" t="s">
        <v>47</v>
      </c>
      <c r="K114" s="486" t="s">
        <v>70</v>
      </c>
      <c r="L114" s="444"/>
      <c r="M114" s="444"/>
      <c r="N114" s="599"/>
      <c r="O114" s="234"/>
      <c r="P114" s="234"/>
      <c r="Q114" s="250"/>
    </row>
    <row r="115" spans="1:17" s="116" customFormat="1" ht="15.75" x14ac:dyDescent="0.25">
      <c r="A115" s="444"/>
      <c r="B115" s="444"/>
      <c r="C115" s="464"/>
      <c r="D115" s="444"/>
      <c r="E115" s="443">
        <v>909.75</v>
      </c>
      <c r="F115" s="445">
        <v>1</v>
      </c>
      <c r="G115" s="598">
        <f t="shared" si="3"/>
        <v>-7.9580786405131221E-13</v>
      </c>
      <c r="H115" s="444">
        <v>0</v>
      </c>
      <c r="I115" s="487" t="s">
        <v>104</v>
      </c>
      <c r="J115" s="488" t="s">
        <v>47</v>
      </c>
      <c r="K115" s="486" t="s">
        <v>70</v>
      </c>
      <c r="L115" s="444"/>
      <c r="M115" s="444"/>
      <c r="N115" s="599"/>
      <c r="O115" s="234"/>
      <c r="P115" s="234"/>
      <c r="Q115" s="250"/>
    </row>
    <row r="116" spans="1:17" s="116" customFormat="1" ht="15.75" x14ac:dyDescent="0.25">
      <c r="A116" s="444"/>
      <c r="B116" s="444">
        <v>2</v>
      </c>
      <c r="C116" s="464">
        <v>15958.5</v>
      </c>
      <c r="D116" s="444">
        <v>19</v>
      </c>
      <c r="E116" s="443"/>
      <c r="F116" s="445"/>
      <c r="G116" s="598">
        <f t="shared" si="3"/>
        <v>15958.5</v>
      </c>
      <c r="H116" s="444">
        <f t="shared" ref="H116:H177" si="4">H115-F116+D116</f>
        <v>19</v>
      </c>
      <c r="I116" s="487"/>
      <c r="J116" s="488" t="s">
        <v>95</v>
      </c>
      <c r="K116" s="486"/>
      <c r="L116" s="444"/>
      <c r="M116" s="444"/>
      <c r="N116" s="599"/>
      <c r="O116" s="234"/>
      <c r="P116" s="234"/>
      <c r="Q116" s="250"/>
    </row>
    <row r="117" spans="1:17" s="116" customFormat="1" ht="15.75" x14ac:dyDescent="0.25">
      <c r="A117" s="444"/>
      <c r="B117" s="444"/>
      <c r="C117" s="464"/>
      <c r="D117" s="444"/>
      <c r="E117" s="443">
        <v>783.5</v>
      </c>
      <c r="F117" s="445">
        <v>1</v>
      </c>
      <c r="G117" s="598">
        <f t="shared" si="3"/>
        <v>15175</v>
      </c>
      <c r="H117" s="444">
        <f t="shared" si="4"/>
        <v>18</v>
      </c>
      <c r="I117" s="487" t="s">
        <v>96</v>
      </c>
      <c r="J117" s="488" t="s">
        <v>47</v>
      </c>
      <c r="K117" s="486" t="s">
        <v>95</v>
      </c>
      <c r="L117" s="444"/>
      <c r="M117" s="444"/>
      <c r="N117" s="599"/>
      <c r="O117" s="234"/>
      <c r="P117" s="234"/>
      <c r="Q117" s="250"/>
    </row>
    <row r="118" spans="1:17" s="116" customFormat="1" ht="15.75" x14ac:dyDescent="0.25">
      <c r="A118" s="444"/>
      <c r="B118" s="444"/>
      <c r="C118" s="464"/>
      <c r="D118" s="444"/>
      <c r="E118" s="443">
        <v>857.5</v>
      </c>
      <c r="F118" s="445">
        <v>1</v>
      </c>
      <c r="G118" s="598">
        <f t="shared" si="3"/>
        <v>14317.5</v>
      </c>
      <c r="H118" s="444">
        <f t="shared" si="4"/>
        <v>17</v>
      </c>
      <c r="I118" s="487" t="s">
        <v>96</v>
      </c>
      <c r="J118" s="488" t="s">
        <v>47</v>
      </c>
      <c r="K118" s="486" t="s">
        <v>95</v>
      </c>
      <c r="L118" s="444"/>
      <c r="M118" s="444"/>
      <c r="N118" s="599"/>
      <c r="O118" s="234"/>
      <c r="P118" s="234"/>
      <c r="Q118" s="250"/>
    </row>
    <row r="119" spans="1:17" s="116" customFormat="1" ht="15.75" x14ac:dyDescent="0.25">
      <c r="A119" s="444"/>
      <c r="B119" s="444"/>
      <c r="C119" s="464"/>
      <c r="D119" s="444"/>
      <c r="E119" s="443">
        <v>915.5</v>
      </c>
      <c r="F119" s="445">
        <v>1</v>
      </c>
      <c r="G119" s="598">
        <f t="shared" si="3"/>
        <v>13402</v>
      </c>
      <c r="H119" s="444">
        <f t="shared" si="4"/>
        <v>16</v>
      </c>
      <c r="I119" s="487" t="s">
        <v>96</v>
      </c>
      <c r="J119" s="488" t="s">
        <v>47</v>
      </c>
      <c r="K119" s="486" t="s">
        <v>95</v>
      </c>
      <c r="L119" s="444"/>
      <c r="M119" s="444"/>
      <c r="N119" s="599"/>
      <c r="O119" s="234"/>
      <c r="P119" s="234"/>
      <c r="Q119" s="250"/>
    </row>
    <row r="120" spans="1:17" s="116" customFormat="1" ht="15.75" x14ac:dyDescent="0.25">
      <c r="A120" s="444"/>
      <c r="B120" s="444"/>
      <c r="C120" s="464"/>
      <c r="D120" s="444"/>
      <c r="E120" s="443">
        <v>862</v>
      </c>
      <c r="F120" s="445">
        <v>1</v>
      </c>
      <c r="G120" s="598">
        <f t="shared" si="3"/>
        <v>12540</v>
      </c>
      <c r="H120" s="444">
        <f t="shared" si="4"/>
        <v>15</v>
      </c>
      <c r="I120" s="487" t="s">
        <v>96</v>
      </c>
      <c r="J120" s="488" t="s">
        <v>47</v>
      </c>
      <c r="K120" s="486" t="s">
        <v>95</v>
      </c>
      <c r="L120" s="444"/>
      <c r="M120" s="444"/>
      <c r="N120" s="599"/>
      <c r="O120" s="234"/>
      <c r="P120" s="234"/>
      <c r="Q120" s="250"/>
    </row>
    <row r="121" spans="1:17" s="116" customFormat="1" ht="15.75" x14ac:dyDescent="0.25">
      <c r="A121" s="444"/>
      <c r="B121" s="444"/>
      <c r="C121" s="464"/>
      <c r="D121" s="444"/>
      <c r="E121" s="443">
        <v>881.5</v>
      </c>
      <c r="F121" s="445">
        <v>1</v>
      </c>
      <c r="G121" s="598">
        <f t="shared" si="3"/>
        <v>11658.5</v>
      </c>
      <c r="H121" s="444">
        <f t="shared" si="4"/>
        <v>14</v>
      </c>
      <c r="I121" s="487" t="s">
        <v>96</v>
      </c>
      <c r="J121" s="488" t="s">
        <v>47</v>
      </c>
      <c r="K121" s="486" t="s">
        <v>95</v>
      </c>
      <c r="L121" s="444"/>
      <c r="M121" s="444"/>
      <c r="N121" s="599"/>
      <c r="O121" s="234"/>
      <c r="P121" s="234"/>
      <c r="Q121" s="250"/>
    </row>
    <row r="122" spans="1:17" s="116" customFormat="1" ht="15.75" x14ac:dyDescent="0.25">
      <c r="A122" s="444"/>
      <c r="B122" s="444"/>
      <c r="C122" s="464"/>
      <c r="D122" s="444"/>
      <c r="E122" s="443">
        <v>866</v>
      </c>
      <c r="F122" s="445">
        <v>1</v>
      </c>
      <c r="G122" s="598">
        <f t="shared" si="3"/>
        <v>10792.5</v>
      </c>
      <c r="H122" s="444">
        <f t="shared" si="4"/>
        <v>13</v>
      </c>
      <c r="I122" s="487" t="s">
        <v>96</v>
      </c>
      <c r="J122" s="488" t="s">
        <v>47</v>
      </c>
      <c r="K122" s="486" t="s">
        <v>95</v>
      </c>
      <c r="L122" s="444"/>
      <c r="M122" s="444"/>
      <c r="N122" s="599"/>
      <c r="O122" s="234"/>
      <c r="P122" s="234"/>
      <c r="Q122" s="250"/>
    </row>
    <row r="123" spans="1:17" s="116" customFormat="1" ht="15.75" x14ac:dyDescent="0.25">
      <c r="A123" s="444"/>
      <c r="B123" s="444"/>
      <c r="C123" s="464"/>
      <c r="D123" s="444"/>
      <c r="E123" s="443">
        <v>868</v>
      </c>
      <c r="F123" s="445">
        <v>1</v>
      </c>
      <c r="G123" s="598">
        <f t="shared" si="3"/>
        <v>9924.5</v>
      </c>
      <c r="H123" s="444">
        <f t="shared" si="4"/>
        <v>12</v>
      </c>
      <c r="I123" s="487" t="s">
        <v>96</v>
      </c>
      <c r="J123" s="488" t="s">
        <v>47</v>
      </c>
      <c r="K123" s="486" t="s">
        <v>95</v>
      </c>
      <c r="L123" s="444"/>
      <c r="M123" s="444"/>
      <c r="N123" s="599"/>
      <c r="O123" s="234"/>
      <c r="P123" s="234"/>
      <c r="Q123" s="250"/>
    </row>
    <row r="124" spans="1:17" s="116" customFormat="1" ht="15.75" x14ac:dyDescent="0.25">
      <c r="A124" s="444"/>
      <c r="B124" s="444"/>
      <c r="C124" s="464"/>
      <c r="D124" s="444"/>
      <c r="E124" s="443">
        <v>765</v>
      </c>
      <c r="F124" s="444">
        <v>1</v>
      </c>
      <c r="G124" s="598">
        <f t="shared" si="3"/>
        <v>9159.5</v>
      </c>
      <c r="H124" s="444">
        <f t="shared" si="4"/>
        <v>11</v>
      </c>
      <c r="I124" s="487" t="s">
        <v>96</v>
      </c>
      <c r="J124" s="488" t="s">
        <v>47</v>
      </c>
      <c r="K124" s="486" t="s">
        <v>95</v>
      </c>
      <c r="L124" s="444"/>
      <c r="M124" s="444"/>
      <c r="N124" s="599"/>
      <c r="O124" s="234"/>
      <c r="P124" s="234"/>
      <c r="Q124" s="250"/>
    </row>
    <row r="125" spans="1:17" s="116" customFormat="1" ht="15.75" x14ac:dyDescent="0.25">
      <c r="A125" s="444"/>
      <c r="B125" s="444"/>
      <c r="C125" s="464"/>
      <c r="D125" s="444"/>
      <c r="E125" s="443">
        <v>864.5</v>
      </c>
      <c r="F125" s="444">
        <v>1</v>
      </c>
      <c r="G125" s="598">
        <f t="shared" si="3"/>
        <v>8295</v>
      </c>
      <c r="H125" s="444">
        <f t="shared" si="4"/>
        <v>10</v>
      </c>
      <c r="I125" s="487" t="s">
        <v>96</v>
      </c>
      <c r="J125" s="488" t="s">
        <v>47</v>
      </c>
      <c r="K125" s="486" t="s">
        <v>95</v>
      </c>
      <c r="L125" s="444"/>
      <c r="M125" s="444"/>
      <c r="N125" s="599"/>
      <c r="O125" s="234"/>
      <c r="P125" s="234"/>
      <c r="Q125" s="250"/>
    </row>
    <row r="126" spans="1:17" s="116" customFormat="1" ht="15.75" x14ac:dyDescent="0.25">
      <c r="A126" s="444"/>
      <c r="B126" s="444"/>
      <c r="C126" s="464"/>
      <c r="D126" s="444"/>
      <c r="E126" s="443">
        <v>746</v>
      </c>
      <c r="F126" s="444">
        <v>1</v>
      </c>
      <c r="G126" s="598">
        <f t="shared" si="3"/>
        <v>7549</v>
      </c>
      <c r="H126" s="444">
        <f t="shared" si="4"/>
        <v>9</v>
      </c>
      <c r="I126" s="487" t="s">
        <v>96</v>
      </c>
      <c r="J126" s="488" t="s">
        <v>47</v>
      </c>
      <c r="K126" s="486" t="s">
        <v>95</v>
      </c>
      <c r="L126" s="444"/>
      <c r="M126" s="444"/>
      <c r="N126" s="599"/>
      <c r="O126" s="234"/>
      <c r="P126" s="234"/>
      <c r="Q126" s="250"/>
    </row>
    <row r="127" spans="1:17" s="116" customFormat="1" ht="15.75" x14ac:dyDescent="0.25">
      <c r="A127" s="444"/>
      <c r="B127" s="444"/>
      <c r="C127" s="464"/>
      <c r="D127" s="444"/>
      <c r="E127" s="443">
        <v>834</v>
      </c>
      <c r="F127" s="444">
        <v>1</v>
      </c>
      <c r="G127" s="598">
        <f t="shared" si="3"/>
        <v>6715</v>
      </c>
      <c r="H127" s="444">
        <f t="shared" si="4"/>
        <v>8</v>
      </c>
      <c r="I127" s="487" t="s">
        <v>97</v>
      </c>
      <c r="J127" s="488" t="s">
        <v>47</v>
      </c>
      <c r="K127" s="486" t="s">
        <v>95</v>
      </c>
      <c r="L127" s="444"/>
      <c r="M127" s="444"/>
      <c r="N127" s="599"/>
      <c r="O127" s="234"/>
      <c r="P127" s="234"/>
      <c r="Q127" s="250"/>
    </row>
    <row r="128" spans="1:17" s="116" customFormat="1" ht="15.75" x14ac:dyDescent="0.25">
      <c r="A128" s="444"/>
      <c r="B128" s="444"/>
      <c r="C128" s="464"/>
      <c r="D128" s="444"/>
      <c r="E128" s="443">
        <v>871</v>
      </c>
      <c r="F128" s="444">
        <v>1</v>
      </c>
      <c r="G128" s="598">
        <f t="shared" si="3"/>
        <v>5844</v>
      </c>
      <c r="H128" s="444">
        <f t="shared" si="4"/>
        <v>7</v>
      </c>
      <c r="I128" s="487" t="s">
        <v>97</v>
      </c>
      <c r="J128" s="488" t="s">
        <v>47</v>
      </c>
      <c r="K128" s="486" t="s">
        <v>95</v>
      </c>
      <c r="L128" s="444"/>
      <c r="M128" s="444"/>
      <c r="N128" s="599"/>
      <c r="O128" s="234"/>
      <c r="P128" s="234"/>
      <c r="Q128" s="250"/>
    </row>
    <row r="129" spans="1:17" s="116" customFormat="1" ht="15.75" x14ac:dyDescent="0.25">
      <c r="A129" s="444"/>
      <c r="B129" s="444"/>
      <c r="C129" s="464"/>
      <c r="D129" s="444"/>
      <c r="E129" s="443">
        <v>864.5</v>
      </c>
      <c r="F129" s="444">
        <v>1</v>
      </c>
      <c r="G129" s="598">
        <f t="shared" si="3"/>
        <v>4979.5</v>
      </c>
      <c r="H129" s="444">
        <f t="shared" si="4"/>
        <v>6</v>
      </c>
      <c r="I129" s="487" t="s">
        <v>97</v>
      </c>
      <c r="J129" s="488" t="s">
        <v>47</v>
      </c>
      <c r="K129" s="486" t="s">
        <v>95</v>
      </c>
      <c r="L129" s="444"/>
      <c r="M129" s="444"/>
      <c r="N129" s="599"/>
      <c r="O129" s="234"/>
      <c r="P129" s="234"/>
      <c r="Q129" s="250"/>
    </row>
    <row r="130" spans="1:17" s="116" customFormat="1" ht="15.75" x14ac:dyDescent="0.25">
      <c r="A130" s="444"/>
      <c r="B130" s="444"/>
      <c r="C130" s="464"/>
      <c r="D130" s="444"/>
      <c r="E130" s="443">
        <v>834.5</v>
      </c>
      <c r="F130" s="444">
        <v>1</v>
      </c>
      <c r="G130" s="598">
        <f t="shared" si="3"/>
        <v>4145</v>
      </c>
      <c r="H130" s="444">
        <f t="shared" si="4"/>
        <v>5</v>
      </c>
      <c r="I130" s="487" t="s">
        <v>97</v>
      </c>
      <c r="J130" s="488" t="s">
        <v>47</v>
      </c>
      <c r="K130" s="486" t="s">
        <v>95</v>
      </c>
      <c r="L130" s="444"/>
      <c r="M130" s="444"/>
      <c r="N130" s="599"/>
      <c r="O130" s="234"/>
      <c r="P130" s="234"/>
      <c r="Q130" s="250"/>
    </row>
    <row r="131" spans="1:17" s="116" customFormat="1" ht="15.75" x14ac:dyDescent="0.25">
      <c r="A131" s="444"/>
      <c r="B131" s="444"/>
      <c r="C131" s="464"/>
      <c r="D131" s="444"/>
      <c r="E131" s="443">
        <v>774</v>
      </c>
      <c r="F131" s="444">
        <v>1</v>
      </c>
      <c r="G131" s="598">
        <f t="shared" si="3"/>
        <v>3371</v>
      </c>
      <c r="H131" s="444">
        <f t="shared" si="4"/>
        <v>4</v>
      </c>
      <c r="I131" s="487" t="s">
        <v>97</v>
      </c>
      <c r="J131" s="488" t="s">
        <v>47</v>
      </c>
      <c r="K131" s="486" t="s">
        <v>95</v>
      </c>
      <c r="L131" s="444"/>
      <c r="M131" s="444"/>
      <c r="N131" s="599"/>
      <c r="O131" s="234"/>
      <c r="P131" s="234"/>
      <c r="Q131" s="250"/>
    </row>
    <row r="132" spans="1:17" s="116" customFormat="1" ht="15.75" x14ac:dyDescent="0.25">
      <c r="A132" s="444"/>
      <c r="B132" s="444"/>
      <c r="C132" s="464"/>
      <c r="D132" s="444"/>
      <c r="E132" s="443">
        <v>829</v>
      </c>
      <c r="F132" s="444">
        <v>1</v>
      </c>
      <c r="G132" s="598">
        <f t="shared" si="3"/>
        <v>2542</v>
      </c>
      <c r="H132" s="444">
        <f t="shared" si="4"/>
        <v>3</v>
      </c>
      <c r="I132" s="487" t="s">
        <v>97</v>
      </c>
      <c r="J132" s="488" t="s">
        <v>47</v>
      </c>
      <c r="K132" s="486" t="s">
        <v>95</v>
      </c>
      <c r="L132" s="444"/>
      <c r="M132" s="444"/>
      <c r="N132" s="599"/>
      <c r="O132" s="234"/>
      <c r="P132" s="234"/>
      <c r="Q132" s="250"/>
    </row>
    <row r="133" spans="1:17" s="116" customFormat="1" ht="15.75" x14ac:dyDescent="0.25">
      <c r="A133" s="444"/>
      <c r="B133" s="444"/>
      <c r="C133" s="456"/>
      <c r="D133" s="444"/>
      <c r="E133" s="443">
        <v>837</v>
      </c>
      <c r="F133" s="444">
        <v>1</v>
      </c>
      <c r="G133" s="598">
        <f t="shared" si="3"/>
        <v>1705</v>
      </c>
      <c r="H133" s="444">
        <f t="shared" si="4"/>
        <v>2</v>
      </c>
      <c r="I133" s="487" t="s">
        <v>97</v>
      </c>
      <c r="J133" s="488" t="s">
        <v>47</v>
      </c>
      <c r="K133" s="486" t="s">
        <v>95</v>
      </c>
      <c r="L133" s="444"/>
      <c r="M133" s="444"/>
      <c r="N133" s="599"/>
      <c r="O133" s="234"/>
      <c r="P133" s="234"/>
      <c r="Q133" s="250"/>
    </row>
    <row r="134" spans="1:17" s="116" customFormat="1" ht="15.75" x14ac:dyDescent="0.25">
      <c r="A134" s="444"/>
      <c r="B134" s="444"/>
      <c r="C134" s="464"/>
      <c r="D134" s="444"/>
      <c r="E134" s="443">
        <v>847.5</v>
      </c>
      <c r="F134" s="444">
        <v>1</v>
      </c>
      <c r="G134" s="598">
        <f t="shared" si="3"/>
        <v>857.5</v>
      </c>
      <c r="H134" s="444">
        <f t="shared" si="4"/>
        <v>1</v>
      </c>
      <c r="I134" s="487" t="s">
        <v>97</v>
      </c>
      <c r="J134" s="488" t="s">
        <v>47</v>
      </c>
      <c r="K134" s="486" t="s">
        <v>95</v>
      </c>
      <c r="L134" s="444"/>
      <c r="M134" s="444"/>
      <c r="N134" s="599"/>
      <c r="O134" s="234"/>
      <c r="P134" s="234"/>
      <c r="Q134" s="250"/>
    </row>
    <row r="135" spans="1:17" s="116" customFormat="1" ht="15.75" x14ac:dyDescent="0.25">
      <c r="A135" s="444"/>
      <c r="B135" s="444"/>
      <c r="C135" s="464"/>
      <c r="D135" s="444"/>
      <c r="E135" s="443">
        <v>857.5</v>
      </c>
      <c r="F135" s="444">
        <v>1</v>
      </c>
      <c r="G135" s="598">
        <f t="shared" si="3"/>
        <v>0</v>
      </c>
      <c r="H135" s="444">
        <f t="shared" si="4"/>
        <v>0</v>
      </c>
      <c r="I135" s="487" t="s">
        <v>97</v>
      </c>
      <c r="J135" s="488" t="s">
        <v>47</v>
      </c>
      <c r="K135" s="486" t="s">
        <v>95</v>
      </c>
      <c r="L135" s="444"/>
      <c r="M135" s="444"/>
      <c r="N135" s="599"/>
      <c r="O135" s="234"/>
      <c r="P135" s="234"/>
      <c r="Q135" s="250"/>
    </row>
    <row r="136" spans="1:17" s="116" customFormat="1" ht="15.75" x14ac:dyDescent="0.25">
      <c r="A136" s="444"/>
      <c r="B136" s="444">
        <v>3</v>
      </c>
      <c r="C136" s="464">
        <v>18613</v>
      </c>
      <c r="D136" s="444">
        <v>19</v>
      </c>
      <c r="E136" s="443"/>
      <c r="F136" s="444"/>
      <c r="G136" s="598">
        <f t="shared" si="3"/>
        <v>18613</v>
      </c>
      <c r="H136" s="444">
        <f t="shared" si="4"/>
        <v>19</v>
      </c>
      <c r="I136" s="487"/>
      <c r="J136" s="488" t="s">
        <v>82</v>
      </c>
      <c r="K136" s="486"/>
      <c r="L136" s="444"/>
      <c r="M136" s="444"/>
      <c r="N136" s="599"/>
      <c r="O136" s="234"/>
      <c r="P136" s="234"/>
      <c r="Q136" s="250"/>
    </row>
    <row r="137" spans="1:17" s="116" customFormat="1" ht="15.75" x14ac:dyDescent="0.25">
      <c r="A137" s="444"/>
      <c r="B137" s="444"/>
      <c r="C137" s="464"/>
      <c r="D137" s="444"/>
      <c r="E137" s="443">
        <v>1028</v>
      </c>
      <c r="F137" s="444">
        <v>1</v>
      </c>
      <c r="G137" s="598">
        <f t="shared" si="3"/>
        <v>17585</v>
      </c>
      <c r="H137" s="444">
        <f t="shared" si="4"/>
        <v>18</v>
      </c>
      <c r="I137" s="487" t="s">
        <v>98</v>
      </c>
      <c r="J137" s="488" t="s">
        <v>47</v>
      </c>
      <c r="K137" s="486" t="s">
        <v>65</v>
      </c>
      <c r="L137" s="444"/>
      <c r="M137" s="444"/>
      <c r="N137" s="599"/>
      <c r="O137" s="234"/>
      <c r="P137" s="234"/>
      <c r="Q137" s="250"/>
    </row>
    <row r="138" spans="1:17" s="116" customFormat="1" ht="15.75" x14ac:dyDescent="0.25">
      <c r="A138" s="444"/>
      <c r="B138" s="444"/>
      <c r="C138" s="464"/>
      <c r="D138" s="444"/>
      <c r="E138" s="443">
        <v>985</v>
      </c>
      <c r="F138" s="444">
        <v>1</v>
      </c>
      <c r="G138" s="598">
        <f t="shared" ref="G138:G201" si="5">G137-E138+C138</f>
        <v>16600</v>
      </c>
      <c r="H138" s="444">
        <f t="shared" si="4"/>
        <v>17</v>
      </c>
      <c r="I138" s="487" t="s">
        <v>98</v>
      </c>
      <c r="J138" s="488" t="s">
        <v>47</v>
      </c>
      <c r="K138" s="486" t="s">
        <v>65</v>
      </c>
      <c r="L138" s="444"/>
      <c r="M138" s="444"/>
      <c r="N138" s="599"/>
      <c r="O138" s="234"/>
      <c r="P138" s="234"/>
      <c r="Q138" s="250"/>
    </row>
    <row r="139" spans="1:17" s="116" customFormat="1" ht="15.75" x14ac:dyDescent="0.25">
      <c r="A139" s="444"/>
      <c r="B139" s="444"/>
      <c r="C139" s="464"/>
      <c r="D139" s="444"/>
      <c r="E139" s="443">
        <v>957</v>
      </c>
      <c r="F139" s="444">
        <v>1</v>
      </c>
      <c r="G139" s="598">
        <f t="shared" si="5"/>
        <v>15643</v>
      </c>
      <c r="H139" s="444">
        <f t="shared" si="4"/>
        <v>16</v>
      </c>
      <c r="I139" s="487" t="s">
        <v>98</v>
      </c>
      <c r="J139" s="488" t="s">
        <v>47</v>
      </c>
      <c r="K139" s="486" t="s">
        <v>65</v>
      </c>
      <c r="L139" s="444"/>
      <c r="M139" s="444"/>
      <c r="N139" s="599"/>
      <c r="O139" s="234"/>
      <c r="P139" s="234"/>
      <c r="Q139" s="250"/>
    </row>
    <row r="140" spans="1:17" s="116" customFormat="1" ht="15.75" x14ac:dyDescent="0.25">
      <c r="A140" s="444"/>
      <c r="B140" s="444"/>
      <c r="C140" s="464"/>
      <c r="D140" s="444"/>
      <c r="E140" s="443">
        <v>955</v>
      </c>
      <c r="F140" s="444">
        <v>1</v>
      </c>
      <c r="G140" s="598">
        <f t="shared" si="5"/>
        <v>14688</v>
      </c>
      <c r="H140" s="444">
        <f t="shared" si="4"/>
        <v>15</v>
      </c>
      <c r="I140" s="487" t="s">
        <v>98</v>
      </c>
      <c r="J140" s="488" t="s">
        <v>47</v>
      </c>
      <c r="K140" s="486" t="s">
        <v>65</v>
      </c>
      <c r="L140" s="444"/>
      <c r="M140" s="444"/>
      <c r="N140" s="599"/>
      <c r="O140" s="234"/>
      <c r="P140" s="234"/>
      <c r="Q140" s="250"/>
    </row>
    <row r="141" spans="1:17" s="116" customFormat="1" ht="15.75" x14ac:dyDescent="0.25">
      <c r="A141" s="444"/>
      <c r="B141" s="444"/>
      <c r="C141" s="456"/>
      <c r="D141" s="444"/>
      <c r="E141" s="443">
        <v>955</v>
      </c>
      <c r="F141" s="444">
        <v>1</v>
      </c>
      <c r="G141" s="598">
        <f t="shared" si="5"/>
        <v>13733</v>
      </c>
      <c r="H141" s="444">
        <f t="shared" si="4"/>
        <v>14</v>
      </c>
      <c r="I141" s="487" t="s">
        <v>98</v>
      </c>
      <c r="J141" s="488" t="s">
        <v>47</v>
      </c>
      <c r="K141" s="486" t="s">
        <v>65</v>
      </c>
      <c r="L141" s="444"/>
      <c r="M141" s="444"/>
      <c r="N141" s="599"/>
      <c r="O141" s="234"/>
      <c r="P141" s="234"/>
      <c r="Q141" s="250"/>
    </row>
    <row r="142" spans="1:17" s="116" customFormat="1" ht="15.75" x14ac:dyDescent="0.25">
      <c r="A142" s="444"/>
      <c r="B142" s="444"/>
      <c r="C142" s="456"/>
      <c r="D142" s="444"/>
      <c r="E142" s="443">
        <v>973</v>
      </c>
      <c r="F142" s="444">
        <v>1</v>
      </c>
      <c r="G142" s="598">
        <f t="shared" si="5"/>
        <v>12760</v>
      </c>
      <c r="H142" s="444">
        <f t="shared" si="4"/>
        <v>13</v>
      </c>
      <c r="I142" s="487" t="s">
        <v>98</v>
      </c>
      <c r="J142" s="488" t="s">
        <v>47</v>
      </c>
      <c r="K142" s="486" t="s">
        <v>65</v>
      </c>
      <c r="L142" s="444"/>
      <c r="M142" s="444"/>
      <c r="N142" s="599"/>
      <c r="O142" s="234"/>
      <c r="P142" s="234"/>
      <c r="Q142" s="250"/>
    </row>
    <row r="143" spans="1:17" s="116" customFormat="1" ht="15.75" x14ac:dyDescent="0.25">
      <c r="A143" s="444"/>
      <c r="B143" s="444"/>
      <c r="C143" s="464"/>
      <c r="D143" s="444"/>
      <c r="E143" s="443">
        <v>972</v>
      </c>
      <c r="F143" s="444">
        <v>1</v>
      </c>
      <c r="G143" s="598">
        <f t="shared" si="5"/>
        <v>11788</v>
      </c>
      <c r="H143" s="444">
        <f t="shared" si="4"/>
        <v>12</v>
      </c>
      <c r="I143" s="487" t="s">
        <v>98</v>
      </c>
      <c r="J143" s="488" t="s">
        <v>47</v>
      </c>
      <c r="K143" s="486" t="s">
        <v>65</v>
      </c>
      <c r="L143" s="444"/>
      <c r="M143" s="444"/>
      <c r="N143" s="599"/>
      <c r="O143" s="234"/>
      <c r="P143" s="234"/>
      <c r="Q143" s="250"/>
    </row>
    <row r="144" spans="1:17" s="116" customFormat="1" ht="15.75" x14ac:dyDescent="0.25">
      <c r="A144" s="444"/>
      <c r="B144" s="444"/>
      <c r="C144" s="464"/>
      <c r="D144" s="444"/>
      <c r="E144" s="443">
        <v>976</v>
      </c>
      <c r="F144" s="444">
        <v>1</v>
      </c>
      <c r="G144" s="598">
        <f t="shared" si="5"/>
        <v>10812</v>
      </c>
      <c r="H144" s="444">
        <f t="shared" si="4"/>
        <v>11</v>
      </c>
      <c r="I144" s="487" t="s">
        <v>98</v>
      </c>
      <c r="J144" s="488" t="s">
        <v>47</v>
      </c>
      <c r="K144" s="486" t="s">
        <v>65</v>
      </c>
      <c r="L144" s="444"/>
      <c r="M144" s="444"/>
      <c r="N144" s="599"/>
      <c r="O144" s="234"/>
      <c r="P144" s="234"/>
      <c r="Q144" s="250"/>
    </row>
    <row r="145" spans="1:17" s="116" customFormat="1" ht="15.75" x14ac:dyDescent="0.25">
      <c r="A145" s="444"/>
      <c r="B145" s="444"/>
      <c r="C145" s="456"/>
      <c r="D145" s="444"/>
      <c r="E145" s="443">
        <v>986</v>
      </c>
      <c r="F145" s="444">
        <v>1</v>
      </c>
      <c r="G145" s="598">
        <f t="shared" si="5"/>
        <v>9826</v>
      </c>
      <c r="H145" s="444">
        <f t="shared" si="4"/>
        <v>10</v>
      </c>
      <c r="I145" s="487" t="s">
        <v>98</v>
      </c>
      <c r="J145" s="488" t="s">
        <v>47</v>
      </c>
      <c r="K145" s="486" t="s">
        <v>65</v>
      </c>
      <c r="L145" s="444"/>
      <c r="M145" s="444"/>
      <c r="N145" s="599"/>
      <c r="O145" s="234"/>
      <c r="P145" s="234"/>
      <c r="Q145" s="250"/>
    </row>
    <row r="146" spans="1:17" s="116" customFormat="1" ht="15.75" x14ac:dyDescent="0.25">
      <c r="A146" s="444"/>
      <c r="B146" s="444"/>
      <c r="C146" s="464"/>
      <c r="D146" s="444"/>
      <c r="E146" s="443">
        <v>980</v>
      </c>
      <c r="F146" s="444">
        <v>1</v>
      </c>
      <c r="G146" s="598">
        <f t="shared" si="5"/>
        <v>8846</v>
      </c>
      <c r="H146" s="444">
        <f t="shared" si="4"/>
        <v>9</v>
      </c>
      <c r="I146" s="487" t="s">
        <v>98</v>
      </c>
      <c r="J146" s="488" t="s">
        <v>47</v>
      </c>
      <c r="K146" s="486" t="s">
        <v>65</v>
      </c>
      <c r="L146" s="444"/>
      <c r="M146" s="444"/>
      <c r="N146" s="599"/>
      <c r="O146" s="234"/>
      <c r="P146" s="234"/>
      <c r="Q146" s="250"/>
    </row>
    <row r="147" spans="1:17" s="116" customFormat="1" ht="15.75" x14ac:dyDescent="0.25">
      <c r="A147" s="444"/>
      <c r="B147" s="444"/>
      <c r="C147" s="464"/>
      <c r="D147" s="444"/>
      <c r="E147" s="443">
        <v>983</v>
      </c>
      <c r="F147" s="444">
        <v>1</v>
      </c>
      <c r="G147" s="598">
        <f t="shared" si="5"/>
        <v>7863</v>
      </c>
      <c r="H147" s="444">
        <f t="shared" si="4"/>
        <v>8</v>
      </c>
      <c r="I147" s="487" t="s">
        <v>98</v>
      </c>
      <c r="J147" s="488" t="s">
        <v>47</v>
      </c>
      <c r="K147" s="486" t="s">
        <v>65</v>
      </c>
      <c r="L147" s="444"/>
      <c r="M147" s="444"/>
      <c r="N147" s="599"/>
      <c r="O147" s="234"/>
      <c r="P147" s="234"/>
      <c r="Q147" s="250"/>
    </row>
    <row r="148" spans="1:17" s="116" customFormat="1" ht="15.75" x14ac:dyDescent="0.25">
      <c r="A148" s="444"/>
      <c r="B148" s="444"/>
      <c r="C148" s="464"/>
      <c r="D148" s="444"/>
      <c r="E148" s="443">
        <v>971</v>
      </c>
      <c r="F148" s="444">
        <v>1</v>
      </c>
      <c r="G148" s="598">
        <f t="shared" si="5"/>
        <v>6892</v>
      </c>
      <c r="H148" s="444">
        <f t="shared" si="4"/>
        <v>7</v>
      </c>
      <c r="I148" s="487" t="s">
        <v>99</v>
      </c>
      <c r="J148" s="488" t="s">
        <v>47</v>
      </c>
      <c r="K148" s="486" t="s">
        <v>65</v>
      </c>
      <c r="L148" s="444"/>
      <c r="M148" s="444"/>
      <c r="N148" s="599"/>
      <c r="O148" s="234"/>
      <c r="P148" s="234"/>
      <c r="Q148" s="250"/>
    </row>
    <row r="149" spans="1:17" s="116" customFormat="1" ht="15.75" x14ac:dyDescent="0.25">
      <c r="A149" s="444"/>
      <c r="B149" s="444"/>
      <c r="C149" s="464"/>
      <c r="D149" s="444"/>
      <c r="E149" s="443">
        <v>955</v>
      </c>
      <c r="F149" s="444">
        <v>1</v>
      </c>
      <c r="G149" s="598">
        <f t="shared" si="5"/>
        <v>5937</v>
      </c>
      <c r="H149" s="444">
        <f t="shared" si="4"/>
        <v>6</v>
      </c>
      <c r="I149" s="487" t="s">
        <v>99</v>
      </c>
      <c r="J149" s="488" t="s">
        <v>47</v>
      </c>
      <c r="K149" s="486" t="s">
        <v>65</v>
      </c>
      <c r="L149" s="444"/>
      <c r="M149" s="444"/>
      <c r="N149" s="599"/>
      <c r="O149" s="234"/>
      <c r="P149" s="234"/>
      <c r="Q149" s="250"/>
    </row>
    <row r="150" spans="1:17" s="116" customFormat="1" ht="15.75" x14ac:dyDescent="0.25">
      <c r="A150" s="444"/>
      <c r="B150" s="444"/>
      <c r="C150" s="456"/>
      <c r="D150" s="444"/>
      <c r="E150" s="443">
        <v>1031</v>
      </c>
      <c r="F150" s="444">
        <v>1</v>
      </c>
      <c r="G150" s="598">
        <f t="shared" si="5"/>
        <v>4906</v>
      </c>
      <c r="H150" s="444">
        <f t="shared" si="4"/>
        <v>5</v>
      </c>
      <c r="I150" s="487" t="s">
        <v>99</v>
      </c>
      <c r="J150" s="488" t="s">
        <v>47</v>
      </c>
      <c r="K150" s="486" t="s">
        <v>65</v>
      </c>
      <c r="L150" s="444"/>
      <c r="M150" s="444"/>
      <c r="N150" s="599"/>
      <c r="O150" s="234"/>
      <c r="P150" s="234"/>
      <c r="Q150" s="250"/>
    </row>
    <row r="151" spans="1:17" s="116" customFormat="1" ht="15.75" x14ac:dyDescent="0.25">
      <c r="A151" s="444"/>
      <c r="B151" s="444"/>
      <c r="C151" s="464"/>
      <c r="D151" s="444"/>
      <c r="E151" s="443">
        <v>1012</v>
      </c>
      <c r="F151" s="444">
        <v>1</v>
      </c>
      <c r="G151" s="598">
        <f t="shared" si="5"/>
        <v>3894</v>
      </c>
      <c r="H151" s="444">
        <f t="shared" si="4"/>
        <v>4</v>
      </c>
      <c r="I151" s="487" t="s">
        <v>99</v>
      </c>
      <c r="J151" s="488" t="s">
        <v>47</v>
      </c>
      <c r="K151" s="486" t="s">
        <v>65</v>
      </c>
      <c r="L151" s="444"/>
      <c r="M151" s="444"/>
      <c r="N151" s="599"/>
      <c r="O151" s="234"/>
      <c r="P151" s="234"/>
      <c r="Q151" s="250"/>
    </row>
    <row r="152" spans="1:17" s="116" customFormat="1" ht="15.75" x14ac:dyDescent="0.25">
      <c r="A152" s="444"/>
      <c r="B152" s="444"/>
      <c r="C152" s="464"/>
      <c r="D152" s="444"/>
      <c r="E152" s="443">
        <v>973</v>
      </c>
      <c r="F152" s="444">
        <v>1</v>
      </c>
      <c r="G152" s="598">
        <f t="shared" si="5"/>
        <v>2921</v>
      </c>
      <c r="H152" s="444">
        <f t="shared" si="4"/>
        <v>3</v>
      </c>
      <c r="I152" s="487" t="s">
        <v>99</v>
      </c>
      <c r="J152" s="488" t="s">
        <v>47</v>
      </c>
      <c r="K152" s="486" t="s">
        <v>65</v>
      </c>
      <c r="L152" s="444"/>
      <c r="M152" s="444"/>
      <c r="N152" s="599"/>
      <c r="O152" s="234"/>
      <c r="P152" s="234"/>
      <c r="Q152" s="250"/>
    </row>
    <row r="153" spans="1:17" s="116" customFormat="1" ht="15.75" x14ac:dyDescent="0.25">
      <c r="A153" s="444"/>
      <c r="B153" s="444"/>
      <c r="C153" s="464"/>
      <c r="D153" s="444"/>
      <c r="E153" s="443">
        <v>977</v>
      </c>
      <c r="F153" s="444">
        <v>1</v>
      </c>
      <c r="G153" s="598">
        <f t="shared" si="5"/>
        <v>1944</v>
      </c>
      <c r="H153" s="444">
        <f t="shared" si="4"/>
        <v>2</v>
      </c>
      <c r="I153" s="487" t="s">
        <v>99</v>
      </c>
      <c r="J153" s="488" t="s">
        <v>47</v>
      </c>
      <c r="K153" s="486" t="s">
        <v>65</v>
      </c>
      <c r="L153" s="444"/>
      <c r="M153" s="444"/>
      <c r="N153" s="599"/>
      <c r="O153" s="234"/>
      <c r="P153" s="234"/>
      <c r="Q153" s="250"/>
    </row>
    <row r="154" spans="1:17" s="116" customFormat="1" ht="15.75" x14ac:dyDescent="0.25">
      <c r="A154" s="444"/>
      <c r="B154" s="444"/>
      <c r="C154" s="464"/>
      <c r="D154" s="444"/>
      <c r="E154" s="443">
        <v>976</v>
      </c>
      <c r="F154" s="444">
        <v>1</v>
      </c>
      <c r="G154" s="598">
        <f t="shared" si="5"/>
        <v>968</v>
      </c>
      <c r="H154" s="444">
        <f t="shared" si="4"/>
        <v>1</v>
      </c>
      <c r="I154" s="487" t="s">
        <v>99</v>
      </c>
      <c r="J154" s="488" t="s">
        <v>47</v>
      </c>
      <c r="K154" s="486" t="s">
        <v>65</v>
      </c>
      <c r="L154" s="444"/>
      <c r="M154" s="444"/>
      <c r="N154" s="599"/>
      <c r="O154" s="234"/>
      <c r="P154" s="234"/>
      <c r="Q154" s="250"/>
    </row>
    <row r="155" spans="1:17" s="116" customFormat="1" ht="15.75" x14ac:dyDescent="0.25">
      <c r="A155" s="444"/>
      <c r="B155" s="444"/>
      <c r="C155" s="464"/>
      <c r="D155" s="444"/>
      <c r="E155" s="443">
        <v>968</v>
      </c>
      <c r="F155" s="444">
        <v>1</v>
      </c>
      <c r="G155" s="598">
        <f t="shared" si="5"/>
        <v>0</v>
      </c>
      <c r="H155" s="444">
        <f t="shared" si="4"/>
        <v>0</v>
      </c>
      <c r="I155" s="487" t="s">
        <v>99</v>
      </c>
      <c r="J155" s="488" t="s">
        <v>47</v>
      </c>
      <c r="K155" s="486" t="s">
        <v>65</v>
      </c>
      <c r="L155" s="444"/>
      <c r="M155" s="444"/>
      <c r="N155" s="599"/>
      <c r="O155" s="234"/>
      <c r="P155" s="234"/>
      <c r="Q155" s="250"/>
    </row>
    <row r="156" spans="1:17" s="116" customFormat="1" ht="15.75" x14ac:dyDescent="0.25">
      <c r="A156" s="444"/>
      <c r="B156" s="444">
        <v>3</v>
      </c>
      <c r="C156" s="464">
        <v>19292.099999999999</v>
      </c>
      <c r="D156" s="444">
        <v>21</v>
      </c>
      <c r="E156" s="443"/>
      <c r="F156" s="444"/>
      <c r="G156" s="598">
        <f t="shared" si="5"/>
        <v>19292.099999999999</v>
      </c>
      <c r="H156" s="444">
        <f t="shared" si="4"/>
        <v>21</v>
      </c>
      <c r="I156" s="487"/>
      <c r="J156" s="488" t="s">
        <v>71</v>
      </c>
      <c r="K156" s="486"/>
      <c r="L156" s="444"/>
      <c r="M156" s="444"/>
      <c r="N156" s="599"/>
      <c r="O156" s="234"/>
      <c r="P156" s="234"/>
      <c r="Q156" s="250"/>
    </row>
    <row r="157" spans="1:17" s="116" customFormat="1" ht="15.75" x14ac:dyDescent="0.25">
      <c r="A157" s="444"/>
      <c r="B157" s="444"/>
      <c r="C157" s="464"/>
      <c r="D157" s="444"/>
      <c r="E157" s="443">
        <v>922.6</v>
      </c>
      <c r="F157" s="444">
        <v>1</v>
      </c>
      <c r="G157" s="598">
        <f t="shared" si="5"/>
        <v>18369.5</v>
      </c>
      <c r="H157" s="444">
        <f t="shared" si="4"/>
        <v>20</v>
      </c>
      <c r="I157" s="487" t="s">
        <v>107</v>
      </c>
      <c r="J157" s="488" t="s">
        <v>47</v>
      </c>
      <c r="K157" s="486" t="s">
        <v>75</v>
      </c>
      <c r="L157" s="444"/>
      <c r="M157" s="444"/>
      <c r="N157" s="599"/>
      <c r="O157" s="234"/>
      <c r="P157" s="234"/>
      <c r="Q157" s="250"/>
    </row>
    <row r="158" spans="1:17" s="116" customFormat="1" ht="15.75" x14ac:dyDescent="0.25">
      <c r="A158" s="444"/>
      <c r="B158" s="444"/>
      <c r="C158" s="464"/>
      <c r="D158" s="444"/>
      <c r="E158" s="443">
        <v>920.8</v>
      </c>
      <c r="F158" s="444">
        <v>1</v>
      </c>
      <c r="G158" s="598">
        <f t="shared" si="5"/>
        <v>17448.7</v>
      </c>
      <c r="H158" s="444">
        <f t="shared" si="4"/>
        <v>19</v>
      </c>
      <c r="I158" s="487" t="s">
        <v>107</v>
      </c>
      <c r="J158" s="488" t="s">
        <v>47</v>
      </c>
      <c r="K158" s="486" t="s">
        <v>75</v>
      </c>
      <c r="L158" s="444"/>
      <c r="M158" s="444"/>
      <c r="N158" s="599"/>
      <c r="O158" s="234"/>
      <c r="P158" s="234"/>
      <c r="Q158" s="250"/>
    </row>
    <row r="159" spans="1:17" s="116" customFormat="1" ht="15.75" x14ac:dyDescent="0.25">
      <c r="A159" s="444"/>
      <c r="B159" s="444"/>
      <c r="C159" s="464"/>
      <c r="D159" s="444"/>
      <c r="E159" s="443">
        <v>914.4</v>
      </c>
      <c r="F159" s="444">
        <v>1</v>
      </c>
      <c r="G159" s="598">
        <f t="shared" si="5"/>
        <v>16534.3</v>
      </c>
      <c r="H159" s="444">
        <f t="shared" si="4"/>
        <v>18</v>
      </c>
      <c r="I159" s="487" t="s">
        <v>107</v>
      </c>
      <c r="J159" s="488" t="s">
        <v>47</v>
      </c>
      <c r="K159" s="486" t="s">
        <v>75</v>
      </c>
      <c r="L159" s="444"/>
      <c r="M159" s="444"/>
      <c r="N159" s="599"/>
      <c r="O159" s="234"/>
      <c r="P159" s="234"/>
      <c r="Q159" s="250"/>
    </row>
    <row r="160" spans="1:17" s="116" customFormat="1" ht="15.75" x14ac:dyDescent="0.25">
      <c r="A160" s="444"/>
      <c r="B160" s="444"/>
      <c r="C160" s="464"/>
      <c r="D160" s="444"/>
      <c r="E160" s="443">
        <v>929.9</v>
      </c>
      <c r="F160" s="444">
        <v>1</v>
      </c>
      <c r="G160" s="598">
        <f t="shared" si="5"/>
        <v>15604.4</v>
      </c>
      <c r="H160" s="444">
        <f t="shared" si="4"/>
        <v>17</v>
      </c>
      <c r="I160" s="487" t="s">
        <v>107</v>
      </c>
      <c r="J160" s="488" t="s">
        <v>47</v>
      </c>
      <c r="K160" s="486" t="s">
        <v>75</v>
      </c>
      <c r="L160" s="444"/>
      <c r="M160" s="444"/>
      <c r="N160" s="599"/>
      <c r="O160" s="234"/>
      <c r="P160" s="234"/>
      <c r="Q160" s="250"/>
    </row>
    <row r="161" spans="1:17" s="116" customFormat="1" ht="15.75" x14ac:dyDescent="0.25">
      <c r="A161" s="444"/>
      <c r="B161" s="444"/>
      <c r="C161" s="456"/>
      <c r="D161" s="444"/>
      <c r="E161" s="443">
        <v>929.9</v>
      </c>
      <c r="F161" s="444">
        <v>1</v>
      </c>
      <c r="G161" s="598">
        <f t="shared" si="5"/>
        <v>14674.5</v>
      </c>
      <c r="H161" s="444">
        <f t="shared" si="4"/>
        <v>16</v>
      </c>
      <c r="I161" s="487" t="s">
        <v>107</v>
      </c>
      <c r="J161" s="488" t="s">
        <v>47</v>
      </c>
      <c r="K161" s="486" t="s">
        <v>75</v>
      </c>
      <c r="L161" s="444"/>
      <c r="M161" s="444"/>
      <c r="N161" s="599"/>
      <c r="O161" s="234"/>
      <c r="P161" s="234"/>
      <c r="Q161" s="250"/>
    </row>
    <row r="162" spans="1:17" s="116" customFormat="1" ht="15.75" x14ac:dyDescent="0.25">
      <c r="A162" s="444"/>
      <c r="B162" s="444"/>
      <c r="C162" s="456"/>
      <c r="D162" s="444"/>
      <c r="E162" s="443">
        <v>910.8</v>
      </c>
      <c r="F162" s="444">
        <v>1</v>
      </c>
      <c r="G162" s="598">
        <f t="shared" si="5"/>
        <v>13763.7</v>
      </c>
      <c r="H162" s="444">
        <f t="shared" si="4"/>
        <v>15</v>
      </c>
      <c r="I162" s="487" t="s">
        <v>107</v>
      </c>
      <c r="J162" s="488" t="s">
        <v>47</v>
      </c>
      <c r="K162" s="486" t="s">
        <v>75</v>
      </c>
      <c r="L162" s="444"/>
      <c r="M162" s="444"/>
      <c r="N162" s="599"/>
      <c r="O162" s="234"/>
      <c r="P162" s="234"/>
      <c r="Q162" s="250"/>
    </row>
    <row r="163" spans="1:17" s="116" customFormat="1" ht="15.75" x14ac:dyDescent="0.25">
      <c r="A163" s="444"/>
      <c r="B163" s="444"/>
      <c r="C163" s="464"/>
      <c r="D163" s="444"/>
      <c r="E163" s="443">
        <v>910.8</v>
      </c>
      <c r="F163" s="444">
        <v>1</v>
      </c>
      <c r="G163" s="598">
        <f t="shared" si="5"/>
        <v>12852.900000000001</v>
      </c>
      <c r="H163" s="444">
        <f t="shared" si="4"/>
        <v>14</v>
      </c>
      <c r="I163" s="487" t="s">
        <v>107</v>
      </c>
      <c r="J163" s="488" t="s">
        <v>47</v>
      </c>
      <c r="K163" s="486" t="s">
        <v>75</v>
      </c>
      <c r="L163" s="444"/>
      <c r="M163" s="444"/>
      <c r="N163" s="599"/>
      <c r="O163" s="234"/>
      <c r="P163" s="234"/>
      <c r="Q163" s="250"/>
    </row>
    <row r="164" spans="1:17" s="116" customFormat="1" ht="15.75" x14ac:dyDescent="0.25">
      <c r="A164" s="444"/>
      <c r="B164" s="444"/>
      <c r="C164" s="464"/>
      <c r="D164" s="444"/>
      <c r="E164" s="443">
        <v>922.6</v>
      </c>
      <c r="F164" s="444">
        <v>1</v>
      </c>
      <c r="G164" s="598">
        <f t="shared" si="5"/>
        <v>11930.300000000001</v>
      </c>
      <c r="H164" s="444">
        <f t="shared" si="4"/>
        <v>13</v>
      </c>
      <c r="I164" s="487" t="s">
        <v>107</v>
      </c>
      <c r="J164" s="488" t="s">
        <v>47</v>
      </c>
      <c r="K164" s="486" t="s">
        <v>75</v>
      </c>
      <c r="L164" s="444"/>
      <c r="M164" s="444"/>
      <c r="N164" s="599"/>
      <c r="O164" s="234"/>
      <c r="P164" s="234"/>
      <c r="Q164" s="250"/>
    </row>
    <row r="165" spans="1:17" s="116" customFormat="1" ht="15.75" x14ac:dyDescent="0.25">
      <c r="A165" s="444"/>
      <c r="B165" s="444"/>
      <c r="C165" s="464"/>
      <c r="D165" s="444"/>
      <c r="E165" s="443">
        <v>914.4</v>
      </c>
      <c r="F165" s="444">
        <v>1</v>
      </c>
      <c r="G165" s="598">
        <f t="shared" si="5"/>
        <v>11015.900000000001</v>
      </c>
      <c r="H165" s="444">
        <f t="shared" si="4"/>
        <v>12</v>
      </c>
      <c r="I165" s="487" t="s">
        <v>109</v>
      </c>
      <c r="J165" s="488" t="s">
        <v>47</v>
      </c>
      <c r="K165" s="486" t="s">
        <v>75</v>
      </c>
      <c r="L165" s="444"/>
      <c r="M165" s="444"/>
      <c r="N165" s="599"/>
      <c r="O165" s="234"/>
      <c r="P165" s="234"/>
      <c r="Q165" s="250"/>
    </row>
    <row r="166" spans="1:17" s="116" customFormat="1" ht="15.75" x14ac:dyDescent="0.25">
      <c r="A166" s="444"/>
      <c r="B166" s="444"/>
      <c r="C166" s="464"/>
      <c r="D166" s="444"/>
      <c r="E166" s="443">
        <v>918.1</v>
      </c>
      <c r="F166" s="444">
        <v>1</v>
      </c>
      <c r="G166" s="598">
        <f t="shared" si="5"/>
        <v>10097.800000000001</v>
      </c>
      <c r="H166" s="444">
        <f t="shared" si="4"/>
        <v>11</v>
      </c>
      <c r="I166" s="487" t="s">
        <v>109</v>
      </c>
      <c r="J166" s="488" t="s">
        <v>47</v>
      </c>
      <c r="K166" s="486" t="s">
        <v>75</v>
      </c>
      <c r="L166" s="444"/>
      <c r="M166" s="444"/>
      <c r="N166" s="599"/>
      <c r="O166" s="234"/>
      <c r="P166" s="234"/>
      <c r="Q166" s="250"/>
    </row>
    <row r="167" spans="1:17" s="116" customFormat="1" ht="15.75" x14ac:dyDescent="0.25">
      <c r="A167" s="444"/>
      <c r="B167" s="444"/>
      <c r="C167" s="464"/>
      <c r="D167" s="444"/>
      <c r="E167" s="443">
        <v>941.7</v>
      </c>
      <c r="F167" s="444">
        <v>1</v>
      </c>
      <c r="G167" s="598">
        <f t="shared" si="5"/>
        <v>9156.1</v>
      </c>
      <c r="H167" s="444">
        <f t="shared" si="4"/>
        <v>10</v>
      </c>
      <c r="I167" s="487" t="s">
        <v>109</v>
      </c>
      <c r="J167" s="488" t="s">
        <v>47</v>
      </c>
      <c r="K167" s="486" t="s">
        <v>75</v>
      </c>
      <c r="L167" s="444"/>
      <c r="M167" s="444"/>
      <c r="N167" s="599"/>
      <c r="O167" s="234"/>
      <c r="P167" s="234"/>
      <c r="Q167" s="250"/>
    </row>
    <row r="168" spans="1:17" s="116" customFormat="1" ht="15.75" x14ac:dyDescent="0.25">
      <c r="A168" s="444"/>
      <c r="B168" s="444"/>
      <c r="C168" s="464"/>
      <c r="D168" s="444"/>
      <c r="E168" s="443">
        <v>912.6</v>
      </c>
      <c r="F168" s="444">
        <v>1</v>
      </c>
      <c r="G168" s="598">
        <f t="shared" si="5"/>
        <v>8243.5</v>
      </c>
      <c r="H168" s="444">
        <f t="shared" si="4"/>
        <v>9</v>
      </c>
      <c r="I168" s="487" t="s">
        <v>109</v>
      </c>
      <c r="J168" s="488" t="s">
        <v>47</v>
      </c>
      <c r="K168" s="486" t="s">
        <v>75</v>
      </c>
      <c r="L168" s="444"/>
      <c r="M168" s="444"/>
      <c r="N168" s="599"/>
      <c r="O168" s="234"/>
      <c r="P168" s="234"/>
      <c r="Q168" s="250"/>
    </row>
    <row r="169" spans="1:17" s="116" customFormat="1" ht="15.75" x14ac:dyDescent="0.25">
      <c r="A169" s="444"/>
      <c r="B169" s="444"/>
      <c r="C169" s="464"/>
      <c r="D169" s="444"/>
      <c r="E169" s="443">
        <v>921.7</v>
      </c>
      <c r="F169" s="444">
        <v>1</v>
      </c>
      <c r="G169" s="598">
        <f t="shared" si="5"/>
        <v>7321.8</v>
      </c>
      <c r="H169" s="444">
        <f t="shared" si="4"/>
        <v>8</v>
      </c>
      <c r="I169" s="487" t="s">
        <v>109</v>
      </c>
      <c r="J169" s="488" t="s">
        <v>47</v>
      </c>
      <c r="K169" s="486" t="s">
        <v>75</v>
      </c>
      <c r="L169" s="444"/>
      <c r="M169" s="444"/>
      <c r="N169" s="599"/>
      <c r="O169" s="234"/>
      <c r="P169" s="234"/>
      <c r="Q169" s="250"/>
    </row>
    <row r="170" spans="1:17" s="116" customFormat="1" ht="15.75" x14ac:dyDescent="0.25">
      <c r="A170" s="444"/>
      <c r="B170" s="444"/>
      <c r="C170" s="464"/>
      <c r="D170" s="444"/>
      <c r="E170" s="443">
        <v>909</v>
      </c>
      <c r="F170" s="444">
        <v>1</v>
      </c>
      <c r="G170" s="598">
        <f t="shared" si="5"/>
        <v>6412.8</v>
      </c>
      <c r="H170" s="444">
        <f t="shared" si="4"/>
        <v>7</v>
      </c>
      <c r="I170" s="487" t="s">
        <v>109</v>
      </c>
      <c r="J170" s="488" t="s">
        <v>47</v>
      </c>
      <c r="K170" s="486" t="s">
        <v>75</v>
      </c>
      <c r="L170" s="444"/>
      <c r="M170" s="444"/>
      <c r="N170" s="599"/>
      <c r="O170" s="234"/>
      <c r="P170" s="234"/>
      <c r="Q170" s="250"/>
    </row>
    <row r="171" spans="1:17" s="116" customFormat="1" ht="15.75" x14ac:dyDescent="0.25">
      <c r="A171" s="444"/>
      <c r="B171" s="444"/>
      <c r="C171" s="464"/>
      <c r="D171" s="444"/>
      <c r="E171" s="443">
        <v>911.7</v>
      </c>
      <c r="F171" s="444">
        <v>1</v>
      </c>
      <c r="G171" s="598">
        <f t="shared" si="5"/>
        <v>5501.1</v>
      </c>
      <c r="H171" s="444">
        <f t="shared" si="4"/>
        <v>6</v>
      </c>
      <c r="I171" s="487" t="s">
        <v>109</v>
      </c>
      <c r="J171" s="488" t="s">
        <v>47</v>
      </c>
      <c r="K171" s="486" t="s">
        <v>75</v>
      </c>
      <c r="L171" s="444"/>
      <c r="M171" s="444"/>
      <c r="N171" s="599"/>
      <c r="O171" s="234"/>
      <c r="P171" s="234"/>
      <c r="Q171" s="250"/>
    </row>
    <row r="172" spans="1:17" s="116" customFormat="1" ht="15.75" x14ac:dyDescent="0.25">
      <c r="A172" s="444"/>
      <c r="B172" s="444"/>
      <c r="C172" s="464"/>
      <c r="D172" s="444"/>
      <c r="E172" s="443">
        <v>905.4</v>
      </c>
      <c r="F172" s="444">
        <v>1</v>
      </c>
      <c r="G172" s="598">
        <f t="shared" si="5"/>
        <v>4595.7000000000007</v>
      </c>
      <c r="H172" s="444">
        <f t="shared" si="4"/>
        <v>5</v>
      </c>
      <c r="I172" s="487" t="s">
        <v>109</v>
      </c>
      <c r="J172" s="488" t="s">
        <v>47</v>
      </c>
      <c r="K172" s="486" t="s">
        <v>75</v>
      </c>
      <c r="L172" s="444"/>
      <c r="M172" s="444"/>
      <c r="N172" s="599"/>
      <c r="O172" s="234"/>
      <c r="P172" s="234"/>
      <c r="Q172" s="250"/>
    </row>
    <row r="173" spans="1:17" s="116" customFormat="1" ht="15.75" x14ac:dyDescent="0.25">
      <c r="A173" s="444"/>
      <c r="B173" s="444"/>
      <c r="C173" s="464"/>
      <c r="D173" s="444"/>
      <c r="E173" s="443">
        <v>926.2</v>
      </c>
      <c r="F173" s="444">
        <v>1</v>
      </c>
      <c r="G173" s="598">
        <f t="shared" si="5"/>
        <v>3669.5000000000009</v>
      </c>
      <c r="H173" s="444">
        <f t="shared" si="4"/>
        <v>4</v>
      </c>
      <c r="I173" s="487" t="s">
        <v>109</v>
      </c>
      <c r="J173" s="488" t="s">
        <v>47</v>
      </c>
      <c r="K173" s="486" t="s">
        <v>75</v>
      </c>
      <c r="L173" s="444"/>
      <c r="M173" s="444"/>
      <c r="N173" s="599"/>
      <c r="O173" s="234"/>
      <c r="P173" s="234"/>
      <c r="Q173" s="250"/>
    </row>
    <row r="174" spans="1:17" s="116" customFormat="1" ht="15.75" x14ac:dyDescent="0.25">
      <c r="A174" s="444"/>
      <c r="B174" s="444"/>
      <c r="C174" s="464"/>
      <c r="D174" s="444"/>
      <c r="E174" s="443">
        <v>931.7</v>
      </c>
      <c r="F174" s="444">
        <v>1</v>
      </c>
      <c r="G174" s="598">
        <f t="shared" si="5"/>
        <v>2737.8000000000011</v>
      </c>
      <c r="H174" s="444">
        <f t="shared" si="4"/>
        <v>3</v>
      </c>
      <c r="I174" s="487" t="s">
        <v>109</v>
      </c>
      <c r="J174" s="488" t="s">
        <v>47</v>
      </c>
      <c r="K174" s="486" t="s">
        <v>75</v>
      </c>
      <c r="L174" s="444"/>
      <c r="M174" s="444"/>
      <c r="N174" s="599"/>
      <c r="O174" s="234"/>
      <c r="P174" s="234"/>
      <c r="Q174" s="250"/>
    </row>
    <row r="175" spans="1:17" s="116" customFormat="1" ht="15.75" x14ac:dyDescent="0.25">
      <c r="A175" s="444"/>
      <c r="B175" s="444"/>
      <c r="C175" s="464"/>
      <c r="D175" s="444"/>
      <c r="E175" s="443">
        <v>900.8</v>
      </c>
      <c r="F175" s="444">
        <v>1</v>
      </c>
      <c r="G175" s="598">
        <f t="shared" si="5"/>
        <v>1837.0000000000011</v>
      </c>
      <c r="H175" s="444">
        <f t="shared" si="4"/>
        <v>2</v>
      </c>
      <c r="I175" s="487" t="s">
        <v>109</v>
      </c>
      <c r="J175" s="488" t="s">
        <v>47</v>
      </c>
      <c r="K175" s="486" t="s">
        <v>75</v>
      </c>
      <c r="L175" s="444"/>
      <c r="M175" s="444"/>
      <c r="N175" s="599"/>
      <c r="O175" s="234"/>
      <c r="P175" s="234"/>
      <c r="Q175" s="250"/>
    </row>
    <row r="176" spans="1:17" s="116" customFormat="1" ht="15.75" x14ac:dyDescent="0.25">
      <c r="A176" s="444"/>
      <c r="B176" s="444"/>
      <c r="C176" s="464"/>
      <c r="D176" s="444"/>
      <c r="E176" s="443">
        <v>921.7</v>
      </c>
      <c r="F176" s="444">
        <v>1</v>
      </c>
      <c r="G176" s="598">
        <f t="shared" si="5"/>
        <v>915.30000000000109</v>
      </c>
      <c r="H176" s="444">
        <f t="shared" si="4"/>
        <v>1</v>
      </c>
      <c r="I176" s="487" t="s">
        <v>110</v>
      </c>
      <c r="J176" s="488" t="s">
        <v>47</v>
      </c>
      <c r="K176" s="486" t="s">
        <v>75</v>
      </c>
      <c r="L176" s="444"/>
      <c r="M176" s="444"/>
      <c r="N176" s="599"/>
      <c r="O176" s="234"/>
      <c r="P176" s="234"/>
      <c r="Q176" s="250"/>
    </row>
    <row r="177" spans="1:17" s="116" customFormat="1" ht="15.75" x14ac:dyDescent="0.25">
      <c r="A177" s="444"/>
      <c r="B177" s="444"/>
      <c r="C177" s="464"/>
      <c r="D177" s="444"/>
      <c r="E177" s="443">
        <v>915.3</v>
      </c>
      <c r="F177" s="444">
        <v>1</v>
      </c>
      <c r="G177" s="598">
        <f t="shared" si="5"/>
        <v>1.1368683772161603E-12</v>
      </c>
      <c r="H177" s="444">
        <f t="shared" si="4"/>
        <v>0</v>
      </c>
      <c r="I177" s="487" t="s">
        <v>112</v>
      </c>
      <c r="J177" s="488" t="s">
        <v>47</v>
      </c>
      <c r="K177" s="486" t="s">
        <v>75</v>
      </c>
      <c r="L177" s="444"/>
      <c r="M177" s="444"/>
      <c r="N177" s="599"/>
      <c r="O177" s="234"/>
      <c r="P177" s="234"/>
      <c r="Q177" s="250"/>
    </row>
    <row r="178" spans="1:17" s="116" customFormat="1" ht="15.75" x14ac:dyDescent="0.25">
      <c r="A178" s="444"/>
      <c r="B178" s="444">
        <v>4</v>
      </c>
      <c r="C178" s="464">
        <v>19224.8</v>
      </c>
      <c r="D178" s="444">
        <v>21</v>
      </c>
      <c r="E178" s="443"/>
      <c r="F178" s="444"/>
      <c r="G178" s="598">
        <f t="shared" si="5"/>
        <v>19224.8</v>
      </c>
      <c r="H178" s="444">
        <f t="shared" ref="H178:H344" si="6">H177-F178+D178</f>
        <v>21</v>
      </c>
      <c r="I178" s="487"/>
      <c r="J178" s="488" t="s">
        <v>71</v>
      </c>
      <c r="K178" s="486"/>
      <c r="L178" s="444"/>
      <c r="M178" s="444"/>
      <c r="N178" s="599"/>
      <c r="O178" s="234"/>
      <c r="P178" s="234"/>
      <c r="Q178" s="250"/>
    </row>
    <row r="179" spans="1:17" s="116" customFormat="1" ht="15.75" x14ac:dyDescent="0.25">
      <c r="A179" s="444"/>
      <c r="B179" s="444"/>
      <c r="C179" s="464"/>
      <c r="D179" s="444"/>
      <c r="E179" s="443">
        <v>907.2</v>
      </c>
      <c r="F179" s="444">
        <v>1</v>
      </c>
      <c r="G179" s="598">
        <f t="shared" si="5"/>
        <v>18317.599999999999</v>
      </c>
      <c r="H179" s="444">
        <f t="shared" si="6"/>
        <v>20</v>
      </c>
      <c r="I179" s="487" t="s">
        <v>115</v>
      </c>
      <c r="J179" s="488" t="s">
        <v>47</v>
      </c>
      <c r="K179" s="486" t="s">
        <v>75</v>
      </c>
      <c r="L179" s="444"/>
      <c r="M179" s="444"/>
      <c r="N179" s="599"/>
      <c r="O179" s="234"/>
      <c r="P179" s="234"/>
      <c r="Q179" s="250"/>
    </row>
    <row r="180" spans="1:17" s="116" customFormat="1" ht="15.75" x14ac:dyDescent="0.25">
      <c r="A180" s="444"/>
      <c r="B180" s="444"/>
      <c r="C180" s="464"/>
      <c r="D180" s="444"/>
      <c r="E180" s="443">
        <v>920.8</v>
      </c>
      <c r="F180" s="444">
        <v>1</v>
      </c>
      <c r="G180" s="598">
        <f t="shared" si="5"/>
        <v>17396.8</v>
      </c>
      <c r="H180" s="444">
        <f t="shared" si="6"/>
        <v>19</v>
      </c>
      <c r="I180" s="487" t="s">
        <v>115</v>
      </c>
      <c r="J180" s="488" t="s">
        <v>47</v>
      </c>
      <c r="K180" s="486" t="s">
        <v>75</v>
      </c>
      <c r="L180" s="444"/>
      <c r="M180" s="444"/>
      <c r="N180" s="599"/>
      <c r="O180" s="234"/>
      <c r="P180" s="234"/>
      <c r="Q180" s="250"/>
    </row>
    <row r="181" spans="1:17" s="116" customFormat="1" ht="15.75" x14ac:dyDescent="0.25">
      <c r="A181" s="444"/>
      <c r="B181" s="444"/>
      <c r="C181" s="464"/>
      <c r="D181" s="444"/>
      <c r="E181" s="443">
        <v>924.4</v>
      </c>
      <c r="F181" s="444">
        <v>1</v>
      </c>
      <c r="G181" s="598">
        <f t="shared" si="5"/>
        <v>16472.399999999998</v>
      </c>
      <c r="H181" s="444">
        <f t="shared" si="6"/>
        <v>18</v>
      </c>
      <c r="I181" s="487" t="s">
        <v>115</v>
      </c>
      <c r="J181" s="488" t="s">
        <v>47</v>
      </c>
      <c r="K181" s="486" t="s">
        <v>75</v>
      </c>
      <c r="L181" s="444"/>
      <c r="M181" s="444"/>
      <c r="N181" s="599"/>
      <c r="O181" s="234"/>
      <c r="P181" s="234"/>
      <c r="Q181" s="250"/>
    </row>
    <row r="182" spans="1:17" s="116" customFormat="1" ht="15.75" x14ac:dyDescent="0.25">
      <c r="A182" s="444"/>
      <c r="B182" s="444"/>
      <c r="C182" s="464"/>
      <c r="D182" s="444"/>
      <c r="E182" s="443">
        <v>912.6</v>
      </c>
      <c r="F182" s="444">
        <v>1</v>
      </c>
      <c r="G182" s="598">
        <f t="shared" si="5"/>
        <v>15559.799999999997</v>
      </c>
      <c r="H182" s="444">
        <f t="shared" si="6"/>
        <v>17</v>
      </c>
      <c r="I182" s="487" t="s">
        <v>115</v>
      </c>
      <c r="J182" s="488" t="s">
        <v>47</v>
      </c>
      <c r="K182" s="486" t="s">
        <v>75</v>
      </c>
      <c r="L182" s="444"/>
      <c r="M182" s="444"/>
      <c r="N182" s="599"/>
      <c r="O182" s="234"/>
      <c r="P182" s="234"/>
      <c r="Q182" s="250"/>
    </row>
    <row r="183" spans="1:17" s="116" customFormat="1" ht="15.75" x14ac:dyDescent="0.25">
      <c r="A183" s="444"/>
      <c r="B183" s="444"/>
      <c r="C183" s="456"/>
      <c r="D183" s="444"/>
      <c r="E183" s="443">
        <v>909.9</v>
      </c>
      <c r="F183" s="444">
        <v>1</v>
      </c>
      <c r="G183" s="598">
        <f t="shared" si="5"/>
        <v>14649.899999999998</v>
      </c>
      <c r="H183" s="444">
        <f t="shared" si="6"/>
        <v>16</v>
      </c>
      <c r="I183" s="487" t="s">
        <v>115</v>
      </c>
      <c r="J183" s="488" t="s">
        <v>47</v>
      </c>
      <c r="K183" s="486" t="s">
        <v>75</v>
      </c>
      <c r="L183" s="444"/>
      <c r="M183" s="444"/>
      <c r="N183" s="599"/>
      <c r="O183" s="234"/>
      <c r="P183" s="234"/>
      <c r="Q183" s="250"/>
    </row>
    <row r="184" spans="1:17" s="116" customFormat="1" ht="15.75" x14ac:dyDescent="0.25">
      <c r="A184" s="444"/>
      <c r="B184" s="444"/>
      <c r="C184" s="464"/>
      <c r="D184" s="444"/>
      <c r="E184" s="443">
        <v>919</v>
      </c>
      <c r="F184" s="444">
        <v>1</v>
      </c>
      <c r="G184" s="598">
        <f t="shared" si="5"/>
        <v>13730.899999999998</v>
      </c>
      <c r="H184" s="444">
        <f t="shared" si="6"/>
        <v>15</v>
      </c>
      <c r="I184" s="487" t="s">
        <v>115</v>
      </c>
      <c r="J184" s="488" t="s">
        <v>47</v>
      </c>
      <c r="K184" s="486" t="s">
        <v>75</v>
      </c>
      <c r="L184" s="444"/>
      <c r="M184" s="444"/>
      <c r="N184" s="599"/>
      <c r="O184" s="234"/>
      <c r="P184" s="234"/>
      <c r="Q184" s="250"/>
    </row>
    <row r="185" spans="1:17" s="116" customFormat="1" ht="15.75" x14ac:dyDescent="0.25">
      <c r="A185" s="444"/>
      <c r="B185" s="444"/>
      <c r="C185" s="464"/>
      <c r="D185" s="444"/>
      <c r="E185" s="443">
        <v>923.5</v>
      </c>
      <c r="F185" s="444">
        <v>1</v>
      </c>
      <c r="G185" s="598">
        <f t="shared" si="5"/>
        <v>12807.399999999998</v>
      </c>
      <c r="H185" s="444">
        <f t="shared" si="6"/>
        <v>14</v>
      </c>
      <c r="I185" s="487" t="s">
        <v>115</v>
      </c>
      <c r="J185" s="488" t="s">
        <v>47</v>
      </c>
      <c r="K185" s="486" t="s">
        <v>75</v>
      </c>
      <c r="L185" s="444"/>
      <c r="M185" s="444"/>
      <c r="N185" s="599"/>
      <c r="O185" s="234"/>
      <c r="P185" s="234"/>
      <c r="Q185" s="250"/>
    </row>
    <row r="186" spans="1:17" s="116" customFormat="1" ht="15.75" x14ac:dyDescent="0.25">
      <c r="A186" s="444"/>
      <c r="B186" s="444"/>
      <c r="C186" s="464"/>
      <c r="D186" s="444"/>
      <c r="E186" s="443">
        <v>912.6</v>
      </c>
      <c r="F186" s="444">
        <v>1</v>
      </c>
      <c r="G186" s="598">
        <f t="shared" si="5"/>
        <v>11894.799999999997</v>
      </c>
      <c r="H186" s="444">
        <f t="shared" si="6"/>
        <v>13</v>
      </c>
      <c r="I186" s="487" t="s">
        <v>115</v>
      </c>
      <c r="J186" s="488" t="s">
        <v>47</v>
      </c>
      <c r="K186" s="486" t="s">
        <v>75</v>
      </c>
      <c r="L186" s="444"/>
      <c r="M186" s="444"/>
      <c r="N186" s="599"/>
      <c r="O186" s="234"/>
      <c r="P186" s="234"/>
      <c r="Q186" s="250"/>
    </row>
    <row r="187" spans="1:17" s="116" customFormat="1" ht="15.75" x14ac:dyDescent="0.25">
      <c r="A187" s="444"/>
      <c r="B187" s="444"/>
      <c r="C187" s="464"/>
      <c r="D187" s="444"/>
      <c r="E187" s="443">
        <v>922.6</v>
      </c>
      <c r="F187" s="444">
        <v>1</v>
      </c>
      <c r="G187" s="598">
        <f t="shared" si="5"/>
        <v>10972.199999999997</v>
      </c>
      <c r="H187" s="444">
        <f t="shared" si="6"/>
        <v>12</v>
      </c>
      <c r="I187" s="487" t="s">
        <v>115</v>
      </c>
      <c r="J187" s="488" t="s">
        <v>47</v>
      </c>
      <c r="K187" s="486" t="s">
        <v>75</v>
      </c>
      <c r="L187" s="444"/>
      <c r="M187" s="444"/>
      <c r="N187" s="599"/>
      <c r="O187" s="234"/>
      <c r="P187" s="234"/>
      <c r="Q187" s="250"/>
    </row>
    <row r="188" spans="1:17" s="116" customFormat="1" ht="15.75" x14ac:dyDescent="0.25">
      <c r="A188" s="444"/>
      <c r="B188" s="444"/>
      <c r="C188" s="456"/>
      <c r="D188" s="444"/>
      <c r="E188" s="443">
        <v>921.7</v>
      </c>
      <c r="F188" s="444">
        <v>1</v>
      </c>
      <c r="G188" s="598">
        <f t="shared" si="5"/>
        <v>10050.499999999996</v>
      </c>
      <c r="H188" s="444">
        <f t="shared" si="6"/>
        <v>11</v>
      </c>
      <c r="I188" s="487" t="s">
        <v>115</v>
      </c>
      <c r="J188" s="488" t="s">
        <v>47</v>
      </c>
      <c r="K188" s="486" t="s">
        <v>75</v>
      </c>
      <c r="L188" s="444"/>
      <c r="M188" s="444"/>
      <c r="N188" s="599"/>
      <c r="O188" s="234"/>
      <c r="P188" s="234"/>
      <c r="Q188" s="250"/>
    </row>
    <row r="189" spans="1:17" s="116" customFormat="1" ht="15.75" x14ac:dyDescent="0.25">
      <c r="A189" s="444"/>
      <c r="B189" s="444"/>
      <c r="C189" s="464"/>
      <c r="D189" s="444"/>
      <c r="E189" s="443">
        <v>910.8</v>
      </c>
      <c r="F189" s="444">
        <v>1</v>
      </c>
      <c r="G189" s="598">
        <f t="shared" si="5"/>
        <v>9139.6999999999971</v>
      </c>
      <c r="H189" s="444">
        <f t="shared" si="6"/>
        <v>10</v>
      </c>
      <c r="I189" s="487" t="s">
        <v>113</v>
      </c>
      <c r="J189" s="488" t="s">
        <v>47</v>
      </c>
      <c r="K189" s="486" t="s">
        <v>75</v>
      </c>
      <c r="L189" s="444"/>
      <c r="M189" s="444"/>
      <c r="N189" s="599"/>
      <c r="O189" s="234"/>
      <c r="P189" s="234"/>
      <c r="Q189" s="250"/>
    </row>
    <row r="190" spans="1:17" s="116" customFormat="1" ht="15.75" x14ac:dyDescent="0.25">
      <c r="A190" s="444"/>
      <c r="B190" s="444"/>
      <c r="C190" s="464"/>
      <c r="D190" s="444"/>
      <c r="E190" s="443">
        <v>914.4</v>
      </c>
      <c r="F190" s="444">
        <v>1</v>
      </c>
      <c r="G190" s="598">
        <f t="shared" si="5"/>
        <v>8225.2999999999975</v>
      </c>
      <c r="H190" s="444">
        <f t="shared" si="6"/>
        <v>9</v>
      </c>
      <c r="I190" s="487" t="s">
        <v>113</v>
      </c>
      <c r="J190" s="488" t="s">
        <v>47</v>
      </c>
      <c r="K190" s="486" t="s">
        <v>75</v>
      </c>
      <c r="L190" s="444"/>
      <c r="M190" s="444"/>
      <c r="N190" s="599"/>
      <c r="O190" s="234"/>
      <c r="P190" s="234"/>
      <c r="Q190" s="250"/>
    </row>
    <row r="191" spans="1:17" s="116" customFormat="1" ht="15.75" x14ac:dyDescent="0.25">
      <c r="A191" s="444"/>
      <c r="B191" s="444"/>
      <c r="C191" s="464"/>
      <c r="D191" s="444"/>
      <c r="E191" s="443">
        <v>897.2</v>
      </c>
      <c r="F191" s="444">
        <v>1</v>
      </c>
      <c r="G191" s="598">
        <f t="shared" si="5"/>
        <v>7328.0999999999976</v>
      </c>
      <c r="H191" s="444">
        <f t="shared" si="6"/>
        <v>8</v>
      </c>
      <c r="I191" s="487" t="s">
        <v>113</v>
      </c>
      <c r="J191" s="488" t="s">
        <v>47</v>
      </c>
      <c r="K191" s="486" t="s">
        <v>75</v>
      </c>
      <c r="L191" s="444"/>
      <c r="M191" s="444"/>
      <c r="N191" s="599"/>
      <c r="O191" s="234"/>
      <c r="P191" s="234"/>
      <c r="Q191" s="250"/>
    </row>
    <row r="192" spans="1:17" s="116" customFormat="1" ht="15.75" x14ac:dyDescent="0.25">
      <c r="A192" s="444"/>
      <c r="B192" s="444"/>
      <c r="C192" s="456"/>
      <c r="D192" s="444"/>
      <c r="E192" s="443">
        <v>927.1</v>
      </c>
      <c r="F192" s="444">
        <v>1</v>
      </c>
      <c r="G192" s="598">
        <f t="shared" si="5"/>
        <v>6400.9999999999973</v>
      </c>
      <c r="H192" s="444">
        <f t="shared" si="6"/>
        <v>7</v>
      </c>
      <c r="I192" s="487" t="s">
        <v>113</v>
      </c>
      <c r="J192" s="488" t="s">
        <v>47</v>
      </c>
      <c r="K192" s="486" t="s">
        <v>75</v>
      </c>
      <c r="L192" s="444"/>
      <c r="M192" s="444"/>
      <c r="N192" s="599"/>
      <c r="O192" s="234"/>
      <c r="P192" s="234"/>
      <c r="Q192" s="250"/>
    </row>
    <row r="193" spans="1:17" s="116" customFormat="1" ht="15.75" x14ac:dyDescent="0.25">
      <c r="A193" s="444"/>
      <c r="B193" s="444"/>
      <c r="C193" s="464"/>
      <c r="D193" s="444"/>
      <c r="E193" s="443">
        <v>920.8</v>
      </c>
      <c r="F193" s="444">
        <v>1</v>
      </c>
      <c r="G193" s="598">
        <f t="shared" si="5"/>
        <v>5480.1999999999971</v>
      </c>
      <c r="H193" s="444">
        <f t="shared" si="6"/>
        <v>6</v>
      </c>
      <c r="I193" s="487" t="s">
        <v>113</v>
      </c>
      <c r="J193" s="488" t="s">
        <v>47</v>
      </c>
      <c r="K193" s="486" t="s">
        <v>75</v>
      </c>
      <c r="L193" s="444"/>
      <c r="M193" s="444"/>
      <c r="N193" s="599"/>
      <c r="O193" s="234"/>
      <c r="P193" s="234"/>
      <c r="Q193" s="250"/>
    </row>
    <row r="194" spans="1:17" s="116" customFormat="1" ht="15.75" x14ac:dyDescent="0.25">
      <c r="A194" s="444"/>
      <c r="B194" s="444"/>
      <c r="C194" s="464"/>
      <c r="D194" s="444"/>
      <c r="E194" s="443">
        <v>915.3</v>
      </c>
      <c r="F194" s="444">
        <v>1</v>
      </c>
      <c r="G194" s="598">
        <f t="shared" si="5"/>
        <v>4564.8999999999969</v>
      </c>
      <c r="H194" s="444">
        <f t="shared" si="6"/>
        <v>5</v>
      </c>
      <c r="I194" s="487" t="s">
        <v>113</v>
      </c>
      <c r="J194" s="488" t="s">
        <v>47</v>
      </c>
      <c r="K194" s="486" t="s">
        <v>75</v>
      </c>
      <c r="L194" s="444"/>
      <c r="M194" s="444"/>
      <c r="N194" s="599"/>
      <c r="O194" s="234"/>
      <c r="P194" s="234"/>
      <c r="Q194" s="250"/>
    </row>
    <row r="195" spans="1:17" s="116" customFormat="1" ht="15.75" x14ac:dyDescent="0.25">
      <c r="A195" s="444"/>
      <c r="B195" s="444"/>
      <c r="C195" s="464"/>
      <c r="D195" s="444"/>
      <c r="E195" s="443">
        <v>912.6</v>
      </c>
      <c r="F195" s="444">
        <v>1</v>
      </c>
      <c r="G195" s="598">
        <f t="shared" si="5"/>
        <v>3652.299999999997</v>
      </c>
      <c r="H195" s="444">
        <f t="shared" si="6"/>
        <v>4</v>
      </c>
      <c r="I195" s="487" t="s">
        <v>113</v>
      </c>
      <c r="J195" s="488" t="s">
        <v>47</v>
      </c>
      <c r="K195" s="486" t="s">
        <v>75</v>
      </c>
      <c r="L195" s="444"/>
      <c r="M195" s="444"/>
      <c r="N195" s="599"/>
      <c r="O195" s="234"/>
      <c r="P195" s="234"/>
      <c r="Q195" s="250"/>
    </row>
    <row r="196" spans="1:17" s="116" customFormat="1" ht="15.75" x14ac:dyDescent="0.25">
      <c r="A196" s="444"/>
      <c r="B196" s="444"/>
      <c r="C196" s="464"/>
      <c r="D196" s="444"/>
      <c r="E196" s="443">
        <v>917.2</v>
      </c>
      <c r="F196" s="444">
        <v>1</v>
      </c>
      <c r="G196" s="598">
        <f t="shared" si="5"/>
        <v>2735.0999999999967</v>
      </c>
      <c r="H196" s="444">
        <f t="shared" si="6"/>
        <v>3</v>
      </c>
      <c r="I196" s="487" t="s">
        <v>113</v>
      </c>
      <c r="J196" s="488" t="s">
        <v>47</v>
      </c>
      <c r="K196" s="486" t="s">
        <v>75</v>
      </c>
      <c r="L196" s="444"/>
      <c r="M196" s="444"/>
      <c r="N196" s="599"/>
      <c r="O196" s="234"/>
      <c r="P196" s="234"/>
      <c r="Q196" s="250"/>
    </row>
    <row r="197" spans="1:17" s="116" customFormat="1" ht="15.75" x14ac:dyDescent="0.25">
      <c r="A197" s="444"/>
      <c r="B197" s="444"/>
      <c r="C197" s="464"/>
      <c r="D197" s="444"/>
      <c r="E197" s="443">
        <v>907.2</v>
      </c>
      <c r="F197" s="444">
        <v>1</v>
      </c>
      <c r="G197" s="598">
        <f t="shared" si="5"/>
        <v>1827.8999999999967</v>
      </c>
      <c r="H197" s="444">
        <f t="shared" si="6"/>
        <v>2</v>
      </c>
      <c r="I197" s="487" t="s">
        <v>113</v>
      </c>
      <c r="J197" s="488" t="s">
        <v>47</v>
      </c>
      <c r="K197" s="486" t="s">
        <v>75</v>
      </c>
      <c r="L197" s="444"/>
      <c r="M197" s="444"/>
      <c r="N197" s="599"/>
      <c r="O197" s="234"/>
      <c r="P197" s="234"/>
      <c r="Q197" s="250"/>
    </row>
    <row r="198" spans="1:17" s="116" customFormat="1" ht="15.75" x14ac:dyDescent="0.25">
      <c r="A198" s="444"/>
      <c r="B198" s="444"/>
      <c r="C198" s="456"/>
      <c r="D198" s="444"/>
      <c r="E198" s="443">
        <v>912.6</v>
      </c>
      <c r="F198" s="444">
        <v>1</v>
      </c>
      <c r="G198" s="598">
        <f t="shared" si="5"/>
        <v>915.29999999999666</v>
      </c>
      <c r="H198" s="444">
        <f t="shared" si="6"/>
        <v>1</v>
      </c>
      <c r="I198" s="487" t="s">
        <v>113</v>
      </c>
      <c r="J198" s="488" t="s">
        <v>47</v>
      </c>
      <c r="K198" s="486" t="s">
        <v>75</v>
      </c>
      <c r="L198" s="444"/>
      <c r="M198" s="444"/>
      <c r="N198" s="599"/>
      <c r="O198" s="234"/>
      <c r="P198" s="234"/>
      <c r="Q198" s="250"/>
    </row>
    <row r="199" spans="1:17" s="116" customFormat="1" ht="15.75" x14ac:dyDescent="0.25">
      <c r="A199" s="444"/>
      <c r="B199" s="444"/>
      <c r="C199" s="464"/>
      <c r="D199" s="444"/>
      <c r="E199" s="443">
        <v>915.3</v>
      </c>
      <c r="F199" s="444">
        <v>1</v>
      </c>
      <c r="G199" s="598">
        <f t="shared" si="5"/>
        <v>-3.2969182939268649E-12</v>
      </c>
      <c r="H199" s="444">
        <f t="shared" si="6"/>
        <v>0</v>
      </c>
      <c r="I199" s="487" t="s">
        <v>113</v>
      </c>
      <c r="J199" s="488" t="s">
        <v>47</v>
      </c>
      <c r="K199" s="486" t="s">
        <v>75</v>
      </c>
      <c r="L199" s="444"/>
      <c r="M199" s="444"/>
      <c r="N199" s="599"/>
      <c r="O199" s="234"/>
      <c r="P199" s="234"/>
      <c r="Q199" s="250"/>
    </row>
    <row r="200" spans="1:17" s="116" customFormat="1" ht="15.75" x14ac:dyDescent="0.25">
      <c r="A200" s="444"/>
      <c r="B200" s="444">
        <v>4</v>
      </c>
      <c r="C200" s="456">
        <v>19405.599999999999</v>
      </c>
      <c r="D200" s="444">
        <v>21</v>
      </c>
      <c r="E200" s="443"/>
      <c r="F200" s="444"/>
      <c r="G200" s="598">
        <f t="shared" si="5"/>
        <v>19405.599999999995</v>
      </c>
      <c r="H200" s="444">
        <f t="shared" si="6"/>
        <v>21</v>
      </c>
      <c r="I200" s="487"/>
      <c r="J200" s="488" t="s">
        <v>114</v>
      </c>
      <c r="K200" s="486"/>
      <c r="L200" s="444"/>
      <c r="M200" s="444"/>
      <c r="N200" s="599"/>
      <c r="O200" s="234"/>
      <c r="P200" s="234"/>
      <c r="Q200" s="250"/>
    </row>
    <row r="201" spans="1:17" s="116" customFormat="1" ht="15.75" x14ac:dyDescent="0.25">
      <c r="A201" s="444"/>
      <c r="B201" s="444"/>
      <c r="C201" s="456"/>
      <c r="D201" s="444"/>
      <c r="E201" s="443">
        <v>926.7</v>
      </c>
      <c r="F201" s="444">
        <v>1</v>
      </c>
      <c r="G201" s="598">
        <f t="shared" si="5"/>
        <v>18478.899999999994</v>
      </c>
      <c r="H201" s="444">
        <f t="shared" si="6"/>
        <v>20</v>
      </c>
      <c r="I201" s="487" t="s">
        <v>116</v>
      </c>
      <c r="J201" s="488" t="s">
        <v>47</v>
      </c>
      <c r="K201" s="486" t="s">
        <v>75</v>
      </c>
      <c r="L201" s="444"/>
      <c r="M201" s="444"/>
      <c r="N201" s="599"/>
      <c r="O201" s="234"/>
      <c r="P201" s="234"/>
      <c r="Q201" s="250"/>
    </row>
    <row r="202" spans="1:17" s="116" customFormat="1" ht="15.75" x14ac:dyDescent="0.25">
      <c r="A202" s="444"/>
      <c r="B202" s="444"/>
      <c r="C202" s="456"/>
      <c r="D202" s="444"/>
      <c r="E202" s="443">
        <v>924</v>
      </c>
      <c r="F202" s="444">
        <v>1</v>
      </c>
      <c r="G202" s="598">
        <f t="shared" ref="G202:G265" si="7">G201-E202+C202</f>
        <v>17554.899999999994</v>
      </c>
      <c r="H202" s="444">
        <f t="shared" si="6"/>
        <v>19</v>
      </c>
      <c r="I202" s="487" t="s">
        <v>116</v>
      </c>
      <c r="J202" s="488" t="s">
        <v>47</v>
      </c>
      <c r="K202" s="486" t="s">
        <v>75</v>
      </c>
      <c r="L202" s="444"/>
      <c r="M202" s="444"/>
      <c r="N202" s="599"/>
      <c r="O202" s="234"/>
      <c r="P202" s="234"/>
      <c r="Q202" s="250"/>
    </row>
    <row r="203" spans="1:17" s="116" customFormat="1" ht="15.75" x14ac:dyDescent="0.25">
      <c r="A203" s="444"/>
      <c r="B203" s="444"/>
      <c r="C203" s="464"/>
      <c r="D203" s="444"/>
      <c r="E203" s="443">
        <v>919.9</v>
      </c>
      <c r="F203" s="444">
        <v>1</v>
      </c>
      <c r="G203" s="598">
        <f t="shared" si="7"/>
        <v>16634.999999999993</v>
      </c>
      <c r="H203" s="444">
        <f t="shared" si="6"/>
        <v>18</v>
      </c>
      <c r="I203" s="487" t="s">
        <v>116</v>
      </c>
      <c r="J203" s="488" t="s">
        <v>47</v>
      </c>
      <c r="K203" s="486" t="s">
        <v>75</v>
      </c>
      <c r="L203" s="444"/>
      <c r="M203" s="444"/>
      <c r="N203" s="599"/>
      <c r="O203" s="234"/>
      <c r="P203" s="234"/>
      <c r="Q203" s="250"/>
    </row>
    <row r="204" spans="1:17" s="116" customFormat="1" ht="15.75" x14ac:dyDescent="0.25">
      <c r="A204" s="444"/>
      <c r="B204" s="444"/>
      <c r="C204" s="464"/>
      <c r="D204" s="444"/>
      <c r="E204" s="443">
        <v>927.6</v>
      </c>
      <c r="F204" s="444">
        <v>1</v>
      </c>
      <c r="G204" s="598">
        <f t="shared" si="7"/>
        <v>15707.399999999992</v>
      </c>
      <c r="H204" s="444">
        <f t="shared" si="6"/>
        <v>17</v>
      </c>
      <c r="I204" s="487" t="s">
        <v>116</v>
      </c>
      <c r="J204" s="488" t="s">
        <v>47</v>
      </c>
      <c r="K204" s="486" t="s">
        <v>75</v>
      </c>
      <c r="L204" s="444"/>
      <c r="M204" s="444"/>
      <c r="N204" s="599"/>
      <c r="O204" s="234"/>
      <c r="P204" s="234"/>
      <c r="Q204" s="250"/>
    </row>
    <row r="205" spans="1:17" s="116" customFormat="1" ht="15.75" x14ac:dyDescent="0.25">
      <c r="A205" s="444"/>
      <c r="B205" s="444"/>
      <c r="C205" s="464"/>
      <c r="D205" s="444"/>
      <c r="E205" s="443">
        <v>918.1</v>
      </c>
      <c r="F205" s="444">
        <v>1</v>
      </c>
      <c r="G205" s="598">
        <f t="shared" si="7"/>
        <v>14789.299999999992</v>
      </c>
      <c r="H205" s="444">
        <f t="shared" si="6"/>
        <v>16</v>
      </c>
      <c r="I205" s="487" t="s">
        <v>116</v>
      </c>
      <c r="J205" s="488" t="s">
        <v>47</v>
      </c>
      <c r="K205" s="486" t="s">
        <v>75</v>
      </c>
      <c r="L205" s="444"/>
      <c r="M205" s="444"/>
      <c r="N205" s="599"/>
      <c r="O205" s="234"/>
      <c r="P205" s="234"/>
      <c r="Q205" s="250"/>
    </row>
    <row r="206" spans="1:17" s="116" customFormat="1" ht="15.75" x14ac:dyDescent="0.25">
      <c r="A206" s="444"/>
      <c r="B206" s="444"/>
      <c r="C206" s="464"/>
      <c r="D206" s="444"/>
      <c r="E206" s="443">
        <v>929.9</v>
      </c>
      <c r="F206" s="444">
        <v>1</v>
      </c>
      <c r="G206" s="598">
        <f t="shared" si="7"/>
        <v>13859.399999999992</v>
      </c>
      <c r="H206" s="444">
        <f t="shared" si="6"/>
        <v>15</v>
      </c>
      <c r="I206" s="487" t="s">
        <v>116</v>
      </c>
      <c r="J206" s="488" t="s">
        <v>47</v>
      </c>
      <c r="K206" s="486" t="s">
        <v>75</v>
      </c>
      <c r="L206" s="444"/>
      <c r="M206" s="444"/>
      <c r="N206" s="599"/>
      <c r="O206" s="234"/>
      <c r="P206" s="234"/>
      <c r="Q206" s="250"/>
    </row>
    <row r="207" spans="1:17" s="116" customFormat="1" ht="15.75" x14ac:dyDescent="0.25">
      <c r="A207" s="444"/>
      <c r="B207" s="444"/>
      <c r="C207" s="464"/>
      <c r="D207" s="444"/>
      <c r="E207" s="443">
        <v>923.5</v>
      </c>
      <c r="F207" s="444">
        <v>1</v>
      </c>
      <c r="G207" s="598">
        <f t="shared" si="7"/>
        <v>12935.899999999992</v>
      </c>
      <c r="H207" s="444">
        <f t="shared" si="6"/>
        <v>14</v>
      </c>
      <c r="I207" s="487" t="s">
        <v>116</v>
      </c>
      <c r="J207" s="488" t="s">
        <v>47</v>
      </c>
      <c r="K207" s="486" t="s">
        <v>75</v>
      </c>
      <c r="L207" s="444"/>
      <c r="M207" s="444"/>
      <c r="N207" s="599"/>
      <c r="O207" s="234"/>
      <c r="P207" s="234"/>
      <c r="Q207" s="250"/>
    </row>
    <row r="208" spans="1:17" s="116" customFormat="1" ht="15.75" x14ac:dyDescent="0.25">
      <c r="A208" s="444"/>
      <c r="B208" s="444"/>
      <c r="C208" s="464"/>
      <c r="D208" s="444"/>
      <c r="E208" s="443">
        <v>923.1</v>
      </c>
      <c r="F208" s="444">
        <v>1</v>
      </c>
      <c r="G208" s="598">
        <f t="shared" si="7"/>
        <v>12012.799999999992</v>
      </c>
      <c r="H208" s="444">
        <f t="shared" si="6"/>
        <v>13</v>
      </c>
      <c r="I208" s="487" t="s">
        <v>117</v>
      </c>
      <c r="J208" s="488" t="s">
        <v>47</v>
      </c>
      <c r="K208" s="486" t="s">
        <v>75</v>
      </c>
      <c r="L208" s="444"/>
      <c r="M208" s="444"/>
      <c r="N208" s="599"/>
      <c r="O208" s="234"/>
      <c r="P208" s="234"/>
      <c r="Q208" s="250"/>
    </row>
    <row r="209" spans="1:17" s="116" customFormat="1" ht="15.75" x14ac:dyDescent="0.25">
      <c r="A209" s="444"/>
      <c r="B209" s="444"/>
      <c r="C209" s="464"/>
      <c r="D209" s="444"/>
      <c r="E209" s="443">
        <v>924.4</v>
      </c>
      <c r="F209" s="444">
        <v>1</v>
      </c>
      <c r="G209" s="598">
        <f t="shared" si="7"/>
        <v>11088.399999999992</v>
      </c>
      <c r="H209" s="444">
        <f t="shared" si="6"/>
        <v>12</v>
      </c>
      <c r="I209" s="487" t="s">
        <v>116</v>
      </c>
      <c r="J209" s="488" t="s">
        <v>47</v>
      </c>
      <c r="K209" s="486" t="s">
        <v>75</v>
      </c>
      <c r="L209" s="444"/>
      <c r="M209" s="444"/>
      <c r="N209" s="599"/>
      <c r="O209" s="234"/>
      <c r="P209" s="234"/>
      <c r="Q209" s="250"/>
    </row>
    <row r="210" spans="1:17" s="116" customFormat="1" ht="15.75" x14ac:dyDescent="0.25">
      <c r="A210" s="444"/>
      <c r="B210" s="444"/>
      <c r="C210" s="464"/>
      <c r="D210" s="444"/>
      <c r="E210" s="443">
        <v>930.8</v>
      </c>
      <c r="F210" s="444">
        <v>1</v>
      </c>
      <c r="G210" s="598">
        <f t="shared" si="7"/>
        <v>10157.599999999993</v>
      </c>
      <c r="H210" s="444">
        <f t="shared" si="6"/>
        <v>11</v>
      </c>
      <c r="I210" s="487" t="s">
        <v>116</v>
      </c>
      <c r="J210" s="488" t="s">
        <v>47</v>
      </c>
      <c r="K210" s="486" t="s">
        <v>75</v>
      </c>
      <c r="L210" s="444"/>
      <c r="M210" s="444"/>
      <c r="N210" s="599"/>
      <c r="O210" s="234"/>
      <c r="P210" s="234"/>
      <c r="Q210" s="250"/>
    </row>
    <row r="211" spans="1:17" s="116" customFormat="1" ht="15.75" x14ac:dyDescent="0.25">
      <c r="A211" s="444"/>
      <c r="B211" s="444"/>
      <c r="C211" s="464"/>
      <c r="D211" s="444"/>
      <c r="E211" s="443">
        <v>928</v>
      </c>
      <c r="F211" s="444">
        <v>1</v>
      </c>
      <c r="G211" s="598">
        <f t="shared" si="7"/>
        <v>9229.5999999999931</v>
      </c>
      <c r="H211" s="444">
        <f t="shared" si="6"/>
        <v>10</v>
      </c>
      <c r="I211" s="487" t="s">
        <v>116</v>
      </c>
      <c r="J211" s="488" t="s">
        <v>47</v>
      </c>
      <c r="K211" s="486" t="s">
        <v>75</v>
      </c>
      <c r="L211" s="444"/>
      <c r="M211" s="444"/>
      <c r="N211" s="599"/>
      <c r="O211" s="234"/>
      <c r="P211" s="234"/>
      <c r="Q211" s="250"/>
    </row>
    <row r="212" spans="1:17" s="116" customFormat="1" ht="15.75" x14ac:dyDescent="0.25">
      <c r="A212" s="444"/>
      <c r="B212" s="444"/>
      <c r="C212" s="464"/>
      <c r="D212" s="444"/>
      <c r="E212" s="443">
        <v>914.4</v>
      </c>
      <c r="F212" s="444">
        <v>1</v>
      </c>
      <c r="G212" s="598">
        <f t="shared" si="7"/>
        <v>8315.1999999999935</v>
      </c>
      <c r="H212" s="444">
        <f t="shared" si="6"/>
        <v>9</v>
      </c>
      <c r="I212" s="487" t="s">
        <v>116</v>
      </c>
      <c r="J212" s="488" t="s">
        <v>47</v>
      </c>
      <c r="K212" s="486" t="s">
        <v>75</v>
      </c>
      <c r="L212" s="444"/>
      <c r="M212" s="444"/>
      <c r="N212" s="599"/>
      <c r="O212" s="234"/>
      <c r="P212" s="234"/>
      <c r="Q212" s="250"/>
    </row>
    <row r="213" spans="1:17" s="116" customFormat="1" ht="15.75" x14ac:dyDescent="0.25">
      <c r="A213" s="444"/>
      <c r="B213" s="444"/>
      <c r="C213" s="456"/>
      <c r="D213" s="444"/>
      <c r="E213" s="443">
        <v>929.9</v>
      </c>
      <c r="F213" s="444">
        <v>1</v>
      </c>
      <c r="G213" s="598">
        <f t="shared" si="7"/>
        <v>7385.2999999999938</v>
      </c>
      <c r="H213" s="444">
        <f t="shared" si="6"/>
        <v>8</v>
      </c>
      <c r="I213" s="487" t="s">
        <v>117</v>
      </c>
      <c r="J213" s="488" t="s">
        <v>47</v>
      </c>
      <c r="K213" s="486" t="s">
        <v>75</v>
      </c>
      <c r="L213" s="444"/>
      <c r="M213" s="444"/>
      <c r="N213" s="599"/>
      <c r="O213" s="234"/>
      <c r="P213" s="234"/>
      <c r="Q213" s="250"/>
    </row>
    <row r="214" spans="1:17" s="116" customFormat="1" ht="15.75" x14ac:dyDescent="0.25">
      <c r="A214" s="444"/>
      <c r="B214" s="444"/>
      <c r="C214" s="464"/>
      <c r="D214" s="444"/>
      <c r="E214" s="443">
        <v>922.6</v>
      </c>
      <c r="F214" s="444">
        <v>1</v>
      </c>
      <c r="G214" s="598">
        <f t="shared" si="7"/>
        <v>6462.6999999999935</v>
      </c>
      <c r="H214" s="444">
        <f t="shared" si="6"/>
        <v>7</v>
      </c>
      <c r="I214" s="487" t="s">
        <v>117</v>
      </c>
      <c r="J214" s="488" t="s">
        <v>47</v>
      </c>
      <c r="K214" s="486" t="s">
        <v>75</v>
      </c>
      <c r="L214" s="444"/>
      <c r="M214" s="444"/>
      <c r="N214" s="599"/>
      <c r="O214" s="234"/>
      <c r="P214" s="234"/>
      <c r="Q214" s="250"/>
    </row>
    <row r="215" spans="1:17" s="116" customFormat="1" ht="15.75" x14ac:dyDescent="0.25">
      <c r="A215" s="444"/>
      <c r="B215" s="444"/>
      <c r="C215" s="464"/>
      <c r="D215" s="444"/>
      <c r="E215" s="443">
        <v>935.3</v>
      </c>
      <c r="F215" s="444">
        <v>1</v>
      </c>
      <c r="G215" s="598">
        <f t="shared" si="7"/>
        <v>5527.3999999999933</v>
      </c>
      <c r="H215" s="444">
        <f t="shared" si="6"/>
        <v>6</v>
      </c>
      <c r="I215" s="487" t="s">
        <v>117</v>
      </c>
      <c r="J215" s="488" t="s">
        <v>47</v>
      </c>
      <c r="K215" s="486" t="s">
        <v>75</v>
      </c>
      <c r="L215" s="444"/>
      <c r="M215" s="444"/>
      <c r="N215" s="599"/>
      <c r="O215" s="234"/>
      <c r="P215" s="234"/>
      <c r="Q215" s="250"/>
    </row>
    <row r="216" spans="1:17" s="116" customFormat="1" ht="15.75" x14ac:dyDescent="0.25">
      <c r="A216" s="444"/>
      <c r="B216" s="444"/>
      <c r="C216" s="464"/>
      <c r="D216" s="444"/>
      <c r="E216" s="443">
        <v>919.4</v>
      </c>
      <c r="F216" s="444">
        <v>1</v>
      </c>
      <c r="G216" s="598">
        <f t="shared" si="7"/>
        <v>4607.9999999999936</v>
      </c>
      <c r="H216" s="444">
        <f t="shared" si="6"/>
        <v>5</v>
      </c>
      <c r="I216" s="487" t="s">
        <v>117</v>
      </c>
      <c r="J216" s="488" t="s">
        <v>47</v>
      </c>
      <c r="K216" s="486" t="s">
        <v>75</v>
      </c>
      <c r="L216" s="444"/>
      <c r="M216" s="444"/>
      <c r="N216" s="599"/>
      <c r="O216" s="234"/>
      <c r="P216" s="234"/>
      <c r="Q216" s="250"/>
    </row>
    <row r="217" spans="1:17" s="116" customFormat="1" ht="15.75" x14ac:dyDescent="0.25">
      <c r="A217" s="444"/>
      <c r="B217" s="444"/>
      <c r="C217" s="464"/>
      <c r="D217" s="444"/>
      <c r="E217" s="443">
        <v>925.8</v>
      </c>
      <c r="F217" s="444">
        <v>1</v>
      </c>
      <c r="G217" s="598">
        <f t="shared" si="7"/>
        <v>3682.1999999999935</v>
      </c>
      <c r="H217" s="444">
        <f t="shared" si="6"/>
        <v>4</v>
      </c>
      <c r="I217" s="487" t="s">
        <v>117</v>
      </c>
      <c r="J217" s="488" t="s">
        <v>47</v>
      </c>
      <c r="K217" s="486" t="s">
        <v>75</v>
      </c>
      <c r="L217" s="444"/>
      <c r="M217" s="444"/>
      <c r="N217" s="599"/>
      <c r="O217" s="234"/>
      <c r="P217" s="234"/>
      <c r="Q217" s="250"/>
    </row>
    <row r="218" spans="1:17" s="116" customFormat="1" ht="15.75" x14ac:dyDescent="0.25">
      <c r="A218" s="444"/>
      <c r="B218" s="444"/>
      <c r="C218" s="464"/>
      <c r="D218" s="444"/>
      <c r="E218" s="443">
        <v>918.1</v>
      </c>
      <c r="F218" s="444">
        <v>1</v>
      </c>
      <c r="G218" s="598">
        <f t="shared" si="7"/>
        <v>2764.0999999999935</v>
      </c>
      <c r="H218" s="444">
        <f t="shared" si="6"/>
        <v>3</v>
      </c>
      <c r="I218" s="487" t="s">
        <v>117</v>
      </c>
      <c r="J218" s="488" t="s">
        <v>47</v>
      </c>
      <c r="K218" s="486" t="s">
        <v>75</v>
      </c>
      <c r="L218" s="444"/>
      <c r="M218" s="444"/>
      <c r="N218" s="599"/>
      <c r="O218" s="234"/>
      <c r="P218" s="234"/>
      <c r="Q218" s="250"/>
    </row>
    <row r="219" spans="1:17" s="116" customFormat="1" ht="15.75" x14ac:dyDescent="0.25">
      <c r="A219" s="444"/>
      <c r="B219" s="444"/>
      <c r="C219" s="464"/>
      <c r="D219" s="444"/>
      <c r="E219" s="443">
        <v>916.7</v>
      </c>
      <c r="F219" s="444">
        <v>1</v>
      </c>
      <c r="G219" s="598">
        <f t="shared" si="7"/>
        <v>1847.3999999999935</v>
      </c>
      <c r="H219" s="444">
        <f t="shared" si="6"/>
        <v>2</v>
      </c>
      <c r="I219" s="487" t="s">
        <v>117</v>
      </c>
      <c r="J219" s="488" t="s">
        <v>47</v>
      </c>
      <c r="K219" s="486" t="s">
        <v>75</v>
      </c>
      <c r="L219" s="444"/>
      <c r="M219" s="444"/>
      <c r="N219" s="599"/>
      <c r="O219" s="234"/>
      <c r="P219" s="234"/>
      <c r="Q219" s="250"/>
    </row>
    <row r="220" spans="1:17" s="116" customFormat="1" ht="15.75" x14ac:dyDescent="0.25">
      <c r="A220" s="444"/>
      <c r="B220" s="444"/>
      <c r="C220" s="456"/>
      <c r="D220" s="444"/>
      <c r="E220" s="443">
        <v>925.3</v>
      </c>
      <c r="F220" s="444">
        <v>1</v>
      </c>
      <c r="G220" s="598">
        <f t="shared" si="7"/>
        <v>922.09999999999354</v>
      </c>
      <c r="H220" s="444">
        <f t="shared" si="6"/>
        <v>1</v>
      </c>
      <c r="I220" s="487" t="s">
        <v>117</v>
      </c>
      <c r="J220" s="488" t="s">
        <v>47</v>
      </c>
      <c r="K220" s="486" t="s">
        <v>75</v>
      </c>
      <c r="L220" s="444"/>
      <c r="M220" s="444"/>
      <c r="N220" s="599"/>
      <c r="O220" s="234"/>
      <c r="P220" s="234"/>
      <c r="Q220" s="250"/>
    </row>
    <row r="221" spans="1:17" s="116" customFormat="1" ht="15.75" x14ac:dyDescent="0.25">
      <c r="A221" s="444"/>
      <c r="B221" s="444"/>
      <c r="C221" s="464"/>
      <c r="D221" s="444"/>
      <c r="E221" s="443">
        <v>922.1</v>
      </c>
      <c r="F221" s="444">
        <v>1</v>
      </c>
      <c r="G221" s="598">
        <f t="shared" si="7"/>
        <v>-6.4801497501321137E-12</v>
      </c>
      <c r="H221" s="444">
        <f t="shared" si="6"/>
        <v>0</v>
      </c>
      <c r="I221" s="487" t="s">
        <v>117</v>
      </c>
      <c r="J221" s="488" t="s">
        <v>47</v>
      </c>
      <c r="K221" s="486" t="s">
        <v>75</v>
      </c>
      <c r="L221" s="444"/>
      <c r="M221" s="444"/>
      <c r="N221" s="599"/>
      <c r="O221" s="234"/>
      <c r="P221" s="234"/>
      <c r="Q221" s="250"/>
    </row>
    <row r="222" spans="1:17" s="116" customFormat="1" ht="15.75" x14ac:dyDescent="0.25">
      <c r="A222" s="444"/>
      <c r="B222" s="444">
        <v>5</v>
      </c>
      <c r="C222" s="464">
        <v>18781</v>
      </c>
      <c r="D222" s="444">
        <v>19</v>
      </c>
      <c r="E222" s="443"/>
      <c r="F222" s="444"/>
      <c r="G222" s="598">
        <f t="shared" si="7"/>
        <v>18780.999999999993</v>
      </c>
      <c r="H222" s="444">
        <f t="shared" si="6"/>
        <v>19</v>
      </c>
      <c r="I222" s="487"/>
      <c r="J222" s="488" t="s">
        <v>82</v>
      </c>
      <c r="K222" s="486"/>
      <c r="L222" s="444"/>
      <c r="M222" s="444"/>
      <c r="N222" s="599"/>
      <c r="O222" s="234"/>
      <c r="P222" s="234"/>
      <c r="Q222" s="250"/>
    </row>
    <row r="223" spans="1:17" s="116" customFormat="1" ht="15.75" x14ac:dyDescent="0.25">
      <c r="A223" s="444"/>
      <c r="B223" s="444"/>
      <c r="C223" s="464"/>
      <c r="D223" s="444"/>
      <c r="E223" s="443">
        <v>1007</v>
      </c>
      <c r="F223" s="444">
        <v>1</v>
      </c>
      <c r="G223" s="598">
        <f t="shared" si="7"/>
        <v>17773.999999999993</v>
      </c>
      <c r="H223" s="444">
        <f t="shared" si="6"/>
        <v>18</v>
      </c>
      <c r="I223" s="487" t="s">
        <v>119</v>
      </c>
      <c r="J223" s="488" t="s">
        <v>47</v>
      </c>
      <c r="K223" s="486" t="s">
        <v>65</v>
      </c>
      <c r="L223" s="444"/>
      <c r="M223" s="444"/>
      <c r="N223" s="599"/>
      <c r="O223" s="234"/>
      <c r="P223" s="234"/>
      <c r="Q223" s="250"/>
    </row>
    <row r="224" spans="1:17" s="116" customFormat="1" ht="15.75" x14ac:dyDescent="0.25">
      <c r="A224" s="444"/>
      <c r="B224" s="444"/>
      <c r="C224" s="456"/>
      <c r="D224" s="444"/>
      <c r="E224" s="443">
        <v>958</v>
      </c>
      <c r="F224" s="444">
        <v>1</v>
      </c>
      <c r="G224" s="598">
        <f t="shared" si="7"/>
        <v>16815.999999999993</v>
      </c>
      <c r="H224" s="444">
        <f t="shared" si="6"/>
        <v>17</v>
      </c>
      <c r="I224" s="487" t="s">
        <v>119</v>
      </c>
      <c r="J224" s="488" t="s">
        <v>47</v>
      </c>
      <c r="K224" s="486" t="s">
        <v>65</v>
      </c>
      <c r="L224" s="444"/>
      <c r="M224" s="444"/>
      <c r="N224" s="599"/>
      <c r="O224" s="234"/>
      <c r="P224" s="234"/>
      <c r="Q224" s="250"/>
    </row>
    <row r="225" spans="1:17" s="116" customFormat="1" ht="15.75" x14ac:dyDescent="0.25">
      <c r="A225" s="444"/>
      <c r="B225" s="444"/>
      <c r="C225" s="464"/>
      <c r="D225" s="444"/>
      <c r="E225" s="443">
        <v>996</v>
      </c>
      <c r="F225" s="444">
        <v>1</v>
      </c>
      <c r="G225" s="598">
        <f t="shared" si="7"/>
        <v>15819.999999999993</v>
      </c>
      <c r="H225" s="444">
        <f t="shared" si="6"/>
        <v>16</v>
      </c>
      <c r="I225" s="487" t="s">
        <v>119</v>
      </c>
      <c r="J225" s="488" t="s">
        <v>47</v>
      </c>
      <c r="K225" s="486" t="s">
        <v>65</v>
      </c>
      <c r="L225" s="444"/>
      <c r="M225" s="444"/>
      <c r="N225" s="599"/>
      <c r="O225" s="234"/>
      <c r="P225" s="234"/>
      <c r="Q225" s="250"/>
    </row>
    <row r="226" spans="1:17" s="116" customFormat="1" ht="15.75" x14ac:dyDescent="0.25">
      <c r="A226" s="444"/>
      <c r="B226" s="444"/>
      <c r="C226" s="464"/>
      <c r="D226" s="444"/>
      <c r="E226" s="443">
        <v>989</v>
      </c>
      <c r="F226" s="444">
        <v>1</v>
      </c>
      <c r="G226" s="598">
        <f t="shared" si="7"/>
        <v>14830.999999999993</v>
      </c>
      <c r="H226" s="444">
        <f t="shared" si="6"/>
        <v>15</v>
      </c>
      <c r="I226" s="487" t="s">
        <v>119</v>
      </c>
      <c r="J226" s="488" t="s">
        <v>47</v>
      </c>
      <c r="K226" s="486" t="s">
        <v>65</v>
      </c>
      <c r="L226" s="444"/>
      <c r="M226" s="444"/>
      <c r="N226" s="599"/>
      <c r="O226" s="234"/>
      <c r="P226" s="234"/>
      <c r="Q226" s="250"/>
    </row>
    <row r="227" spans="1:17" s="116" customFormat="1" ht="15.75" x14ac:dyDescent="0.25">
      <c r="A227" s="444"/>
      <c r="B227" s="444"/>
      <c r="C227" s="464"/>
      <c r="D227" s="444"/>
      <c r="E227" s="443">
        <v>981</v>
      </c>
      <c r="F227" s="444">
        <v>1</v>
      </c>
      <c r="G227" s="598">
        <f t="shared" si="7"/>
        <v>13849.999999999993</v>
      </c>
      <c r="H227" s="444">
        <f t="shared" si="6"/>
        <v>14</v>
      </c>
      <c r="I227" s="487" t="s">
        <v>119</v>
      </c>
      <c r="J227" s="488" t="s">
        <v>47</v>
      </c>
      <c r="K227" s="486" t="s">
        <v>65</v>
      </c>
      <c r="L227" s="444"/>
      <c r="M227" s="444"/>
      <c r="N227" s="599"/>
      <c r="O227" s="234"/>
      <c r="P227" s="234"/>
      <c r="Q227" s="250"/>
    </row>
    <row r="228" spans="1:17" s="116" customFormat="1" ht="15.75" x14ac:dyDescent="0.25">
      <c r="A228" s="444"/>
      <c r="B228" s="444"/>
      <c r="C228" s="464"/>
      <c r="D228" s="444"/>
      <c r="E228" s="443">
        <v>974</v>
      </c>
      <c r="F228" s="444">
        <v>1</v>
      </c>
      <c r="G228" s="598">
        <f t="shared" si="7"/>
        <v>12875.999999999993</v>
      </c>
      <c r="H228" s="444">
        <f t="shared" si="6"/>
        <v>13</v>
      </c>
      <c r="I228" s="487" t="s">
        <v>119</v>
      </c>
      <c r="J228" s="488" t="s">
        <v>47</v>
      </c>
      <c r="K228" s="486" t="s">
        <v>65</v>
      </c>
      <c r="L228" s="444"/>
      <c r="M228" s="444"/>
      <c r="N228" s="599"/>
      <c r="O228" s="234"/>
      <c r="P228" s="234"/>
      <c r="Q228" s="250"/>
    </row>
    <row r="229" spans="1:17" s="116" customFormat="1" ht="15.75" x14ac:dyDescent="0.25">
      <c r="A229" s="444"/>
      <c r="B229" s="444"/>
      <c r="C229" s="464"/>
      <c r="D229" s="444"/>
      <c r="E229" s="443">
        <v>990</v>
      </c>
      <c r="F229" s="444">
        <v>1</v>
      </c>
      <c r="G229" s="598">
        <f t="shared" si="7"/>
        <v>11885.999999999993</v>
      </c>
      <c r="H229" s="444">
        <f t="shared" si="6"/>
        <v>12</v>
      </c>
      <c r="I229" s="487" t="s">
        <v>119</v>
      </c>
      <c r="J229" s="488" t="s">
        <v>47</v>
      </c>
      <c r="K229" s="486" t="s">
        <v>65</v>
      </c>
      <c r="L229" s="444"/>
      <c r="M229" s="444"/>
      <c r="N229" s="599"/>
      <c r="O229" s="234"/>
      <c r="P229" s="234"/>
      <c r="Q229" s="250"/>
    </row>
    <row r="230" spans="1:17" s="116" customFormat="1" ht="15.75" x14ac:dyDescent="0.25">
      <c r="A230" s="444"/>
      <c r="B230" s="444"/>
      <c r="C230" s="456"/>
      <c r="D230" s="444"/>
      <c r="E230" s="443">
        <v>1027</v>
      </c>
      <c r="F230" s="444">
        <v>1</v>
      </c>
      <c r="G230" s="598">
        <f t="shared" si="7"/>
        <v>10858.999999999993</v>
      </c>
      <c r="H230" s="444">
        <f t="shared" si="6"/>
        <v>11</v>
      </c>
      <c r="I230" s="487" t="s">
        <v>119</v>
      </c>
      <c r="J230" s="488" t="s">
        <v>47</v>
      </c>
      <c r="K230" s="486" t="s">
        <v>65</v>
      </c>
      <c r="L230" s="444"/>
      <c r="M230" s="444"/>
      <c r="N230" s="599"/>
      <c r="O230" s="234"/>
      <c r="P230" s="234"/>
      <c r="Q230" s="250"/>
    </row>
    <row r="231" spans="1:17" s="116" customFormat="1" ht="15.75" x14ac:dyDescent="0.25">
      <c r="A231" s="444"/>
      <c r="B231" s="444"/>
      <c r="C231" s="456"/>
      <c r="D231" s="444"/>
      <c r="E231" s="443">
        <v>1018</v>
      </c>
      <c r="F231" s="444">
        <v>1</v>
      </c>
      <c r="G231" s="598">
        <f t="shared" si="7"/>
        <v>9840.9999999999927</v>
      </c>
      <c r="H231" s="444">
        <f t="shared" si="6"/>
        <v>10</v>
      </c>
      <c r="I231" s="487" t="s">
        <v>119</v>
      </c>
      <c r="J231" s="488" t="s">
        <v>47</v>
      </c>
      <c r="K231" s="486" t="s">
        <v>65</v>
      </c>
      <c r="L231" s="444"/>
      <c r="M231" s="444"/>
      <c r="N231" s="599"/>
      <c r="O231" s="234"/>
      <c r="P231" s="234"/>
      <c r="Q231" s="250"/>
    </row>
    <row r="232" spans="1:17" s="116" customFormat="1" ht="15.75" x14ac:dyDescent="0.25">
      <c r="A232" s="444"/>
      <c r="B232" s="444"/>
      <c r="C232" s="464"/>
      <c r="D232" s="444"/>
      <c r="E232" s="443">
        <v>999</v>
      </c>
      <c r="F232" s="444">
        <v>1</v>
      </c>
      <c r="G232" s="598">
        <f t="shared" si="7"/>
        <v>8841.9999999999927</v>
      </c>
      <c r="H232" s="444">
        <f t="shared" si="6"/>
        <v>9</v>
      </c>
      <c r="I232" s="487" t="s">
        <v>119</v>
      </c>
      <c r="J232" s="488" t="s">
        <v>47</v>
      </c>
      <c r="K232" s="486" t="s">
        <v>65</v>
      </c>
      <c r="L232" s="444"/>
      <c r="M232" s="444"/>
      <c r="N232" s="599"/>
      <c r="O232" s="234"/>
      <c r="P232" s="234"/>
      <c r="Q232" s="250"/>
    </row>
    <row r="233" spans="1:17" s="116" customFormat="1" ht="15.75" x14ac:dyDescent="0.25">
      <c r="A233" s="444"/>
      <c r="B233" s="444"/>
      <c r="C233" s="464"/>
      <c r="D233" s="444"/>
      <c r="E233" s="443">
        <v>979</v>
      </c>
      <c r="F233" s="444">
        <v>1</v>
      </c>
      <c r="G233" s="598">
        <f t="shared" si="7"/>
        <v>7862.9999999999927</v>
      </c>
      <c r="H233" s="444">
        <f t="shared" si="6"/>
        <v>8</v>
      </c>
      <c r="I233" s="487" t="s">
        <v>119</v>
      </c>
      <c r="J233" s="488" t="s">
        <v>47</v>
      </c>
      <c r="K233" s="486" t="s">
        <v>65</v>
      </c>
      <c r="L233" s="444"/>
      <c r="M233" s="444"/>
      <c r="N233" s="599"/>
      <c r="O233" s="234"/>
      <c r="P233" s="234"/>
      <c r="Q233" s="250"/>
    </row>
    <row r="234" spans="1:17" s="116" customFormat="1" ht="15.75" x14ac:dyDescent="0.25">
      <c r="A234" s="444"/>
      <c r="B234" s="444"/>
      <c r="C234" s="464"/>
      <c r="D234" s="444"/>
      <c r="E234" s="443">
        <v>954</v>
      </c>
      <c r="F234" s="444">
        <v>1</v>
      </c>
      <c r="G234" s="598">
        <f t="shared" si="7"/>
        <v>6908.9999999999927</v>
      </c>
      <c r="H234" s="444">
        <f t="shared" si="6"/>
        <v>7</v>
      </c>
      <c r="I234" s="487" t="s">
        <v>120</v>
      </c>
      <c r="J234" s="488" t="s">
        <v>47</v>
      </c>
      <c r="K234" s="486" t="s">
        <v>65</v>
      </c>
      <c r="L234" s="444"/>
      <c r="M234" s="444"/>
      <c r="N234" s="599"/>
      <c r="O234" s="234"/>
      <c r="P234" s="234"/>
      <c r="Q234" s="250"/>
    </row>
    <row r="235" spans="1:17" s="116" customFormat="1" ht="15.75" x14ac:dyDescent="0.25">
      <c r="A235" s="444"/>
      <c r="B235" s="444"/>
      <c r="C235" s="456"/>
      <c r="D235" s="444"/>
      <c r="E235" s="443">
        <v>1000</v>
      </c>
      <c r="F235" s="444">
        <v>1</v>
      </c>
      <c r="G235" s="598">
        <f t="shared" si="7"/>
        <v>5908.9999999999927</v>
      </c>
      <c r="H235" s="444">
        <f t="shared" si="6"/>
        <v>6</v>
      </c>
      <c r="I235" s="487" t="s">
        <v>120</v>
      </c>
      <c r="J235" s="488" t="s">
        <v>47</v>
      </c>
      <c r="K235" s="486" t="s">
        <v>65</v>
      </c>
      <c r="L235" s="444"/>
      <c r="M235" s="444"/>
      <c r="N235" s="599"/>
      <c r="O235" s="234"/>
      <c r="P235" s="234"/>
      <c r="Q235" s="250"/>
    </row>
    <row r="236" spans="1:17" s="116" customFormat="1" ht="15.75" x14ac:dyDescent="0.25">
      <c r="A236" s="444"/>
      <c r="B236" s="444"/>
      <c r="C236" s="464"/>
      <c r="D236" s="444"/>
      <c r="E236" s="443">
        <v>969</v>
      </c>
      <c r="F236" s="444">
        <v>1</v>
      </c>
      <c r="G236" s="598">
        <f t="shared" si="7"/>
        <v>4939.9999999999927</v>
      </c>
      <c r="H236" s="444">
        <f t="shared" si="6"/>
        <v>5</v>
      </c>
      <c r="I236" s="487" t="s">
        <v>120</v>
      </c>
      <c r="J236" s="488" t="s">
        <v>47</v>
      </c>
      <c r="K236" s="486" t="s">
        <v>65</v>
      </c>
      <c r="L236" s="444"/>
      <c r="M236" s="444"/>
      <c r="N236" s="599"/>
      <c r="O236" s="234"/>
      <c r="P236" s="234"/>
      <c r="Q236" s="250"/>
    </row>
    <row r="237" spans="1:17" s="116" customFormat="1" ht="15.75" x14ac:dyDescent="0.25">
      <c r="A237" s="444"/>
      <c r="B237" s="444"/>
      <c r="C237" s="464"/>
      <c r="D237" s="444"/>
      <c r="E237" s="443">
        <v>978</v>
      </c>
      <c r="F237" s="444">
        <v>1</v>
      </c>
      <c r="G237" s="598">
        <f t="shared" si="7"/>
        <v>3961.9999999999927</v>
      </c>
      <c r="H237" s="444">
        <f t="shared" si="6"/>
        <v>4</v>
      </c>
      <c r="I237" s="487" t="s">
        <v>120</v>
      </c>
      <c r="J237" s="488" t="s">
        <v>47</v>
      </c>
      <c r="K237" s="486" t="s">
        <v>65</v>
      </c>
      <c r="L237" s="444"/>
      <c r="M237" s="444"/>
      <c r="N237" s="599"/>
      <c r="O237" s="234"/>
      <c r="P237" s="234"/>
      <c r="Q237" s="250"/>
    </row>
    <row r="238" spans="1:17" s="116" customFormat="1" ht="15.75" x14ac:dyDescent="0.25">
      <c r="A238" s="444"/>
      <c r="B238" s="444"/>
      <c r="C238" s="464"/>
      <c r="D238" s="444"/>
      <c r="E238" s="443">
        <v>1005</v>
      </c>
      <c r="F238" s="444">
        <v>1</v>
      </c>
      <c r="G238" s="598">
        <f t="shared" si="7"/>
        <v>2956.9999999999927</v>
      </c>
      <c r="H238" s="444">
        <f t="shared" si="6"/>
        <v>3</v>
      </c>
      <c r="I238" s="487" t="s">
        <v>120</v>
      </c>
      <c r="J238" s="488" t="s">
        <v>47</v>
      </c>
      <c r="K238" s="486" t="s">
        <v>65</v>
      </c>
      <c r="L238" s="444"/>
      <c r="M238" s="444"/>
      <c r="N238" s="599"/>
      <c r="O238" s="234"/>
      <c r="P238" s="234"/>
      <c r="Q238" s="250"/>
    </row>
    <row r="239" spans="1:17" s="116" customFormat="1" ht="15.75" x14ac:dyDescent="0.25">
      <c r="A239" s="444"/>
      <c r="B239" s="444"/>
      <c r="C239" s="464"/>
      <c r="D239" s="444"/>
      <c r="E239" s="443">
        <v>958</v>
      </c>
      <c r="F239" s="444">
        <v>1</v>
      </c>
      <c r="G239" s="598">
        <f t="shared" si="7"/>
        <v>1998.9999999999927</v>
      </c>
      <c r="H239" s="444">
        <f t="shared" si="6"/>
        <v>2</v>
      </c>
      <c r="I239" s="487" t="s">
        <v>120</v>
      </c>
      <c r="J239" s="488" t="s">
        <v>47</v>
      </c>
      <c r="K239" s="486" t="s">
        <v>65</v>
      </c>
      <c r="L239" s="444"/>
      <c r="M239" s="444"/>
      <c r="N239" s="599"/>
      <c r="O239" s="234"/>
      <c r="P239" s="234"/>
      <c r="Q239" s="250"/>
    </row>
    <row r="240" spans="1:17" s="116" customFormat="1" ht="15.75" x14ac:dyDescent="0.25">
      <c r="A240" s="444"/>
      <c r="B240" s="444"/>
      <c r="C240" s="464"/>
      <c r="D240" s="444"/>
      <c r="E240" s="443">
        <v>992</v>
      </c>
      <c r="F240" s="444">
        <v>1</v>
      </c>
      <c r="G240" s="598">
        <f t="shared" si="7"/>
        <v>1006.9999999999927</v>
      </c>
      <c r="H240" s="444">
        <f t="shared" si="6"/>
        <v>1</v>
      </c>
      <c r="I240" s="487" t="s">
        <v>120</v>
      </c>
      <c r="J240" s="488" t="s">
        <v>47</v>
      </c>
      <c r="K240" s="486" t="s">
        <v>65</v>
      </c>
      <c r="L240" s="444"/>
      <c r="M240" s="444"/>
      <c r="N240" s="599"/>
      <c r="O240" s="234"/>
      <c r="P240" s="234"/>
      <c r="Q240" s="250"/>
    </row>
    <row r="241" spans="1:17" s="116" customFormat="1" ht="15.75" x14ac:dyDescent="0.25">
      <c r="A241" s="444"/>
      <c r="B241" s="444"/>
      <c r="C241" s="464"/>
      <c r="D241" s="444"/>
      <c r="E241" s="443">
        <v>1007</v>
      </c>
      <c r="F241" s="444">
        <v>1</v>
      </c>
      <c r="G241" s="598">
        <f t="shared" si="7"/>
        <v>-7.2759576141834259E-12</v>
      </c>
      <c r="H241" s="444">
        <f t="shared" si="6"/>
        <v>0</v>
      </c>
      <c r="I241" s="487" t="s">
        <v>120</v>
      </c>
      <c r="J241" s="488" t="s">
        <v>47</v>
      </c>
      <c r="K241" s="486" t="s">
        <v>65</v>
      </c>
      <c r="L241" s="444"/>
      <c r="M241" s="444"/>
      <c r="N241" s="599"/>
      <c r="O241" s="234"/>
      <c r="P241" s="234"/>
      <c r="Q241" s="250"/>
    </row>
    <row r="242" spans="1:17" s="116" customFormat="1" ht="15.75" x14ac:dyDescent="0.25">
      <c r="A242" s="444"/>
      <c r="B242" s="444">
        <v>5</v>
      </c>
      <c r="C242" s="464">
        <v>24850</v>
      </c>
      <c r="D242" s="444">
        <v>25</v>
      </c>
      <c r="E242" s="443"/>
      <c r="F242" s="444"/>
      <c r="G242" s="598">
        <f t="shared" si="7"/>
        <v>24849.999999999993</v>
      </c>
      <c r="H242" s="444">
        <f t="shared" si="6"/>
        <v>25</v>
      </c>
      <c r="I242" s="487"/>
      <c r="J242" s="488" t="s">
        <v>82</v>
      </c>
      <c r="K242" s="486"/>
      <c r="L242" s="444"/>
      <c r="M242" s="444"/>
      <c r="N242" s="599"/>
      <c r="O242" s="234"/>
      <c r="P242" s="234"/>
      <c r="Q242" s="250"/>
    </row>
    <row r="243" spans="1:17" s="116" customFormat="1" ht="15.75" x14ac:dyDescent="0.25">
      <c r="A243" s="444"/>
      <c r="B243" s="444"/>
      <c r="C243" s="464"/>
      <c r="D243" s="444"/>
      <c r="E243" s="443">
        <v>959</v>
      </c>
      <c r="F243" s="444">
        <v>1</v>
      </c>
      <c r="G243" s="598">
        <f t="shared" si="7"/>
        <v>23890.999999999993</v>
      </c>
      <c r="H243" s="444">
        <f t="shared" si="6"/>
        <v>24</v>
      </c>
      <c r="I243" s="487" t="s">
        <v>121</v>
      </c>
      <c r="J243" s="488" t="s">
        <v>47</v>
      </c>
      <c r="K243" s="486" t="s">
        <v>65</v>
      </c>
      <c r="L243" s="444"/>
      <c r="M243" s="444"/>
      <c r="N243" s="599"/>
      <c r="O243" s="234"/>
      <c r="P243" s="234"/>
      <c r="Q243" s="250"/>
    </row>
    <row r="244" spans="1:17" s="116" customFormat="1" ht="15.75" x14ac:dyDescent="0.25">
      <c r="A244" s="444"/>
      <c r="B244" s="444"/>
      <c r="C244" s="464"/>
      <c r="D244" s="444"/>
      <c r="E244" s="443">
        <v>983</v>
      </c>
      <c r="F244" s="444">
        <v>1</v>
      </c>
      <c r="G244" s="598">
        <f t="shared" si="7"/>
        <v>22907.999999999993</v>
      </c>
      <c r="H244" s="444">
        <f t="shared" si="6"/>
        <v>23</v>
      </c>
      <c r="I244" s="487" t="s">
        <v>121</v>
      </c>
      <c r="J244" s="488" t="s">
        <v>47</v>
      </c>
      <c r="K244" s="486" t="s">
        <v>65</v>
      </c>
      <c r="L244" s="444"/>
      <c r="M244" s="444"/>
      <c r="N244" s="599"/>
      <c r="O244" s="234"/>
      <c r="P244" s="234"/>
      <c r="Q244" s="250"/>
    </row>
    <row r="245" spans="1:17" s="116" customFormat="1" ht="15.75" x14ac:dyDescent="0.25">
      <c r="A245" s="444"/>
      <c r="B245" s="444"/>
      <c r="C245" s="464"/>
      <c r="D245" s="444"/>
      <c r="E245" s="443">
        <v>955</v>
      </c>
      <c r="F245" s="444">
        <v>1</v>
      </c>
      <c r="G245" s="598">
        <f t="shared" si="7"/>
        <v>21952.999999999993</v>
      </c>
      <c r="H245" s="444">
        <f t="shared" si="6"/>
        <v>22</v>
      </c>
      <c r="I245" s="487" t="s">
        <v>121</v>
      </c>
      <c r="J245" s="488" t="s">
        <v>47</v>
      </c>
      <c r="K245" s="486" t="s">
        <v>65</v>
      </c>
      <c r="L245" s="444"/>
      <c r="M245" s="444"/>
      <c r="N245" s="599"/>
      <c r="O245" s="234"/>
      <c r="P245" s="234"/>
      <c r="Q245" s="250"/>
    </row>
    <row r="246" spans="1:17" s="116" customFormat="1" ht="15.75" x14ac:dyDescent="0.25">
      <c r="A246" s="444"/>
      <c r="B246" s="444"/>
      <c r="C246" s="456"/>
      <c r="D246" s="444"/>
      <c r="E246" s="443">
        <v>980</v>
      </c>
      <c r="F246" s="444">
        <v>1</v>
      </c>
      <c r="G246" s="598">
        <f t="shared" si="7"/>
        <v>20972.999999999993</v>
      </c>
      <c r="H246" s="444">
        <f t="shared" si="6"/>
        <v>21</v>
      </c>
      <c r="I246" s="487" t="s">
        <v>121</v>
      </c>
      <c r="J246" s="488" t="s">
        <v>47</v>
      </c>
      <c r="K246" s="486" t="s">
        <v>65</v>
      </c>
      <c r="L246" s="444"/>
      <c r="M246" s="444"/>
      <c r="N246" s="599"/>
      <c r="O246" s="234"/>
      <c r="P246" s="234"/>
      <c r="Q246" s="250"/>
    </row>
    <row r="247" spans="1:17" s="116" customFormat="1" ht="15.75" x14ac:dyDescent="0.25">
      <c r="A247" s="444"/>
      <c r="B247" s="444"/>
      <c r="C247" s="464"/>
      <c r="D247" s="444"/>
      <c r="E247" s="443">
        <v>993</v>
      </c>
      <c r="F247" s="444">
        <v>1</v>
      </c>
      <c r="G247" s="598">
        <f t="shared" si="7"/>
        <v>19979.999999999993</v>
      </c>
      <c r="H247" s="444">
        <f t="shared" si="6"/>
        <v>20</v>
      </c>
      <c r="I247" s="487" t="s">
        <v>121</v>
      </c>
      <c r="J247" s="488" t="s">
        <v>47</v>
      </c>
      <c r="K247" s="486" t="s">
        <v>65</v>
      </c>
      <c r="L247" s="444"/>
      <c r="M247" s="444"/>
      <c r="N247" s="599"/>
      <c r="O247" s="234"/>
      <c r="P247" s="234"/>
      <c r="Q247" s="250"/>
    </row>
    <row r="248" spans="1:17" s="116" customFormat="1" ht="15.75" x14ac:dyDescent="0.25">
      <c r="A248" s="444"/>
      <c r="B248" s="444"/>
      <c r="C248" s="464"/>
      <c r="D248" s="444"/>
      <c r="E248" s="443">
        <v>1012</v>
      </c>
      <c r="F248" s="444">
        <v>1</v>
      </c>
      <c r="G248" s="598">
        <f t="shared" si="7"/>
        <v>18967.999999999993</v>
      </c>
      <c r="H248" s="444">
        <f t="shared" si="6"/>
        <v>19</v>
      </c>
      <c r="I248" s="487" t="s">
        <v>121</v>
      </c>
      <c r="J248" s="488" t="s">
        <v>47</v>
      </c>
      <c r="K248" s="486" t="s">
        <v>65</v>
      </c>
      <c r="L248" s="444"/>
      <c r="M248" s="444"/>
      <c r="N248" s="599"/>
      <c r="O248" s="234"/>
      <c r="P248" s="234"/>
      <c r="Q248" s="250"/>
    </row>
    <row r="249" spans="1:17" s="116" customFormat="1" ht="15.75" x14ac:dyDescent="0.25">
      <c r="A249" s="444"/>
      <c r="B249" s="444"/>
      <c r="C249" s="464"/>
      <c r="D249" s="444"/>
      <c r="E249" s="443">
        <v>998</v>
      </c>
      <c r="F249" s="444">
        <v>1</v>
      </c>
      <c r="G249" s="598">
        <f t="shared" si="7"/>
        <v>17969.999999999993</v>
      </c>
      <c r="H249" s="444">
        <f t="shared" si="6"/>
        <v>18</v>
      </c>
      <c r="I249" s="487" t="s">
        <v>121</v>
      </c>
      <c r="J249" s="488" t="s">
        <v>47</v>
      </c>
      <c r="K249" s="486" t="s">
        <v>65</v>
      </c>
      <c r="L249" s="444"/>
      <c r="M249" s="444"/>
      <c r="N249" s="599"/>
      <c r="O249" s="234"/>
      <c r="P249" s="234"/>
      <c r="Q249" s="250"/>
    </row>
    <row r="250" spans="1:17" s="116" customFormat="1" ht="15.75" x14ac:dyDescent="0.25">
      <c r="A250" s="444"/>
      <c r="B250" s="444"/>
      <c r="C250" s="464"/>
      <c r="D250" s="444"/>
      <c r="E250" s="443">
        <v>1002</v>
      </c>
      <c r="F250" s="444">
        <v>1</v>
      </c>
      <c r="G250" s="598">
        <f t="shared" si="7"/>
        <v>16967.999999999993</v>
      </c>
      <c r="H250" s="444">
        <f t="shared" si="6"/>
        <v>17</v>
      </c>
      <c r="I250" s="487" t="s">
        <v>121</v>
      </c>
      <c r="J250" s="488" t="s">
        <v>47</v>
      </c>
      <c r="K250" s="486" t="s">
        <v>65</v>
      </c>
      <c r="L250" s="444"/>
      <c r="M250" s="444"/>
      <c r="N250" s="599"/>
      <c r="O250" s="234"/>
      <c r="P250" s="234"/>
      <c r="Q250" s="250"/>
    </row>
    <row r="251" spans="1:17" s="116" customFormat="1" ht="15.75" x14ac:dyDescent="0.25">
      <c r="A251" s="444"/>
      <c r="B251" s="444"/>
      <c r="C251" s="464"/>
      <c r="D251" s="444"/>
      <c r="E251" s="443">
        <v>997</v>
      </c>
      <c r="F251" s="444">
        <v>1</v>
      </c>
      <c r="G251" s="598">
        <f t="shared" si="7"/>
        <v>15970.999999999993</v>
      </c>
      <c r="H251" s="444">
        <f t="shared" si="6"/>
        <v>16</v>
      </c>
      <c r="I251" s="487" t="s">
        <v>121</v>
      </c>
      <c r="J251" s="488" t="s">
        <v>47</v>
      </c>
      <c r="K251" s="486" t="s">
        <v>65</v>
      </c>
      <c r="L251" s="444"/>
      <c r="M251" s="444"/>
      <c r="N251" s="599"/>
      <c r="O251" s="234"/>
      <c r="P251" s="234"/>
      <c r="Q251" s="250"/>
    </row>
    <row r="252" spans="1:17" s="116" customFormat="1" ht="15.75" x14ac:dyDescent="0.25">
      <c r="A252" s="444"/>
      <c r="B252" s="444"/>
      <c r="C252" s="456"/>
      <c r="D252" s="444"/>
      <c r="E252" s="443">
        <v>955</v>
      </c>
      <c r="F252" s="444">
        <v>1</v>
      </c>
      <c r="G252" s="598">
        <f t="shared" si="7"/>
        <v>15015.999999999993</v>
      </c>
      <c r="H252" s="444">
        <f t="shared" si="6"/>
        <v>15</v>
      </c>
      <c r="I252" s="487" t="s">
        <v>121</v>
      </c>
      <c r="J252" s="488" t="s">
        <v>47</v>
      </c>
      <c r="K252" s="486" t="s">
        <v>65</v>
      </c>
      <c r="L252" s="444"/>
      <c r="M252" s="444"/>
      <c r="N252" s="599"/>
      <c r="O252" s="234"/>
      <c r="P252" s="234"/>
      <c r="Q252" s="250"/>
    </row>
    <row r="253" spans="1:17" s="116" customFormat="1" ht="15.75" x14ac:dyDescent="0.25">
      <c r="A253" s="444"/>
      <c r="B253" s="444"/>
      <c r="C253" s="456"/>
      <c r="D253" s="444"/>
      <c r="E253" s="443">
        <v>999</v>
      </c>
      <c r="F253" s="444">
        <v>1</v>
      </c>
      <c r="G253" s="598">
        <f t="shared" si="7"/>
        <v>14016.999999999993</v>
      </c>
      <c r="H253" s="444">
        <f t="shared" si="6"/>
        <v>14</v>
      </c>
      <c r="I253" s="487" t="s">
        <v>121</v>
      </c>
      <c r="J253" s="488" t="s">
        <v>47</v>
      </c>
      <c r="K253" s="486" t="s">
        <v>65</v>
      </c>
      <c r="L253" s="444"/>
      <c r="M253" s="444"/>
      <c r="N253" s="599"/>
      <c r="O253" s="234"/>
      <c r="P253" s="234"/>
      <c r="Q253" s="250"/>
    </row>
    <row r="254" spans="1:17" s="116" customFormat="1" ht="15.75" x14ac:dyDescent="0.25">
      <c r="A254" s="444"/>
      <c r="B254" s="444"/>
      <c r="C254" s="464"/>
      <c r="D254" s="444"/>
      <c r="E254" s="443">
        <v>986</v>
      </c>
      <c r="F254" s="444">
        <v>1</v>
      </c>
      <c r="G254" s="598">
        <f t="shared" si="7"/>
        <v>13030.999999999993</v>
      </c>
      <c r="H254" s="444">
        <f t="shared" si="6"/>
        <v>13</v>
      </c>
      <c r="I254" s="487" t="s">
        <v>121</v>
      </c>
      <c r="J254" s="488" t="s">
        <v>47</v>
      </c>
      <c r="K254" s="486" t="s">
        <v>65</v>
      </c>
      <c r="L254" s="444"/>
      <c r="M254" s="444"/>
      <c r="N254" s="599"/>
      <c r="O254" s="234"/>
      <c r="P254" s="234"/>
      <c r="Q254" s="250"/>
    </row>
    <row r="255" spans="1:17" s="116" customFormat="1" ht="15.75" x14ac:dyDescent="0.25">
      <c r="A255" s="444"/>
      <c r="B255" s="444"/>
      <c r="C255" s="464"/>
      <c r="D255" s="444"/>
      <c r="E255" s="443">
        <v>1050</v>
      </c>
      <c r="F255" s="444">
        <v>1</v>
      </c>
      <c r="G255" s="598">
        <f t="shared" si="7"/>
        <v>11980.999999999993</v>
      </c>
      <c r="H255" s="444">
        <f t="shared" si="6"/>
        <v>12</v>
      </c>
      <c r="I255" s="487" t="s">
        <v>121</v>
      </c>
      <c r="J255" s="488" t="s">
        <v>47</v>
      </c>
      <c r="K255" s="486" t="s">
        <v>65</v>
      </c>
      <c r="L255" s="444"/>
      <c r="M255" s="444"/>
      <c r="N255" s="599"/>
      <c r="O255" s="234"/>
      <c r="P255" s="234"/>
      <c r="Q255" s="250"/>
    </row>
    <row r="256" spans="1:17" s="116" customFormat="1" ht="15.75" x14ac:dyDescent="0.25">
      <c r="A256" s="444"/>
      <c r="B256" s="444"/>
      <c r="C256" s="464"/>
      <c r="D256" s="444"/>
      <c r="E256" s="443">
        <v>1022</v>
      </c>
      <c r="F256" s="444">
        <v>1</v>
      </c>
      <c r="G256" s="598">
        <f t="shared" si="7"/>
        <v>10958.999999999993</v>
      </c>
      <c r="H256" s="444">
        <f t="shared" si="6"/>
        <v>11</v>
      </c>
      <c r="I256" s="487" t="s">
        <v>121</v>
      </c>
      <c r="J256" s="488" t="s">
        <v>47</v>
      </c>
      <c r="K256" s="486" t="s">
        <v>65</v>
      </c>
      <c r="L256" s="444"/>
      <c r="M256" s="444"/>
      <c r="N256" s="599"/>
      <c r="O256" s="234"/>
      <c r="P256" s="234"/>
      <c r="Q256" s="250"/>
    </row>
    <row r="257" spans="1:17" s="116" customFormat="1" ht="15.75" x14ac:dyDescent="0.25">
      <c r="A257" s="444"/>
      <c r="B257" s="444"/>
      <c r="C257" s="464"/>
      <c r="D257" s="444"/>
      <c r="E257" s="443">
        <v>972</v>
      </c>
      <c r="F257" s="444">
        <v>1</v>
      </c>
      <c r="G257" s="598">
        <f t="shared" si="7"/>
        <v>9986.9999999999927</v>
      </c>
      <c r="H257" s="444">
        <f t="shared" si="6"/>
        <v>10</v>
      </c>
      <c r="I257" s="487" t="s">
        <v>122</v>
      </c>
      <c r="J257" s="488" t="s">
        <v>47</v>
      </c>
      <c r="K257" s="486" t="s">
        <v>65</v>
      </c>
      <c r="L257" s="444"/>
      <c r="M257" s="444"/>
      <c r="N257" s="599"/>
      <c r="O257" s="234"/>
      <c r="P257" s="234"/>
      <c r="Q257" s="250"/>
    </row>
    <row r="258" spans="1:17" s="116" customFormat="1" ht="15.75" x14ac:dyDescent="0.25">
      <c r="A258" s="444"/>
      <c r="B258" s="444"/>
      <c r="C258" s="464"/>
      <c r="D258" s="444"/>
      <c r="E258" s="443">
        <v>930</v>
      </c>
      <c r="F258" s="444">
        <v>1</v>
      </c>
      <c r="G258" s="598">
        <f t="shared" si="7"/>
        <v>9056.9999999999927</v>
      </c>
      <c r="H258" s="444">
        <f t="shared" si="6"/>
        <v>9</v>
      </c>
      <c r="I258" s="487" t="s">
        <v>122</v>
      </c>
      <c r="J258" s="488" t="s">
        <v>47</v>
      </c>
      <c r="K258" s="486" t="s">
        <v>65</v>
      </c>
      <c r="L258" s="444"/>
      <c r="M258" s="444"/>
      <c r="N258" s="599"/>
      <c r="O258" s="234"/>
      <c r="P258" s="234"/>
      <c r="Q258" s="250"/>
    </row>
    <row r="259" spans="1:17" s="116" customFormat="1" ht="15.75" x14ac:dyDescent="0.25">
      <c r="A259" s="444"/>
      <c r="B259" s="444"/>
      <c r="C259" s="464"/>
      <c r="D259" s="444"/>
      <c r="E259" s="443">
        <v>1010</v>
      </c>
      <c r="F259" s="444">
        <v>1</v>
      </c>
      <c r="G259" s="598">
        <f t="shared" si="7"/>
        <v>8046.9999999999927</v>
      </c>
      <c r="H259" s="444">
        <f t="shared" si="6"/>
        <v>8</v>
      </c>
      <c r="I259" s="487" t="s">
        <v>122</v>
      </c>
      <c r="J259" s="488" t="s">
        <v>47</v>
      </c>
      <c r="K259" s="486" t="s">
        <v>65</v>
      </c>
      <c r="L259" s="444"/>
      <c r="M259" s="444"/>
      <c r="N259" s="599"/>
      <c r="O259" s="234"/>
      <c r="P259" s="234"/>
      <c r="Q259" s="250"/>
    </row>
    <row r="260" spans="1:17" s="116" customFormat="1" ht="15.75" x14ac:dyDescent="0.25">
      <c r="A260" s="444"/>
      <c r="B260" s="444"/>
      <c r="C260" s="464"/>
      <c r="D260" s="444"/>
      <c r="E260" s="443">
        <v>1010</v>
      </c>
      <c r="F260" s="444">
        <v>1</v>
      </c>
      <c r="G260" s="598">
        <f t="shared" si="7"/>
        <v>7036.9999999999927</v>
      </c>
      <c r="H260" s="444">
        <f t="shared" si="6"/>
        <v>7</v>
      </c>
      <c r="I260" s="487" t="s">
        <v>122</v>
      </c>
      <c r="J260" s="488" t="s">
        <v>47</v>
      </c>
      <c r="K260" s="486" t="s">
        <v>65</v>
      </c>
      <c r="L260" s="444"/>
      <c r="M260" s="444"/>
      <c r="N260" s="599"/>
      <c r="O260" s="234"/>
      <c r="P260" s="234"/>
      <c r="Q260" s="250"/>
    </row>
    <row r="261" spans="1:17" s="116" customFormat="1" ht="15.75" x14ac:dyDescent="0.25">
      <c r="A261" s="444"/>
      <c r="B261" s="444"/>
      <c r="C261" s="456"/>
      <c r="D261" s="444"/>
      <c r="E261" s="443">
        <v>1024</v>
      </c>
      <c r="F261" s="444">
        <v>1</v>
      </c>
      <c r="G261" s="598">
        <f t="shared" si="7"/>
        <v>6012.9999999999927</v>
      </c>
      <c r="H261" s="444">
        <f t="shared" si="6"/>
        <v>6</v>
      </c>
      <c r="I261" s="487" t="s">
        <v>122</v>
      </c>
      <c r="J261" s="488" t="s">
        <v>47</v>
      </c>
      <c r="K261" s="486" t="s">
        <v>65</v>
      </c>
      <c r="L261" s="444"/>
      <c r="M261" s="444"/>
      <c r="N261" s="599"/>
      <c r="O261" s="234"/>
      <c r="P261" s="234"/>
      <c r="Q261" s="250"/>
    </row>
    <row r="262" spans="1:17" s="116" customFormat="1" ht="15.75" x14ac:dyDescent="0.25">
      <c r="A262" s="444"/>
      <c r="B262" s="444"/>
      <c r="C262" s="456"/>
      <c r="D262" s="444"/>
      <c r="E262" s="443">
        <v>969</v>
      </c>
      <c r="F262" s="444">
        <v>1</v>
      </c>
      <c r="G262" s="598">
        <f t="shared" si="7"/>
        <v>5043.9999999999927</v>
      </c>
      <c r="H262" s="444">
        <f t="shared" si="6"/>
        <v>5</v>
      </c>
      <c r="I262" s="487" t="s">
        <v>122</v>
      </c>
      <c r="J262" s="488" t="s">
        <v>47</v>
      </c>
      <c r="K262" s="486" t="s">
        <v>65</v>
      </c>
      <c r="L262" s="444"/>
      <c r="M262" s="444"/>
      <c r="N262" s="599"/>
      <c r="O262" s="234"/>
      <c r="P262" s="234"/>
      <c r="Q262" s="250"/>
    </row>
    <row r="263" spans="1:17" s="116" customFormat="1" ht="15.75" x14ac:dyDescent="0.25">
      <c r="A263" s="444"/>
      <c r="B263" s="444"/>
      <c r="C263" s="456"/>
      <c r="D263" s="444"/>
      <c r="E263" s="443">
        <v>1017</v>
      </c>
      <c r="F263" s="444">
        <v>1</v>
      </c>
      <c r="G263" s="598">
        <f t="shared" si="7"/>
        <v>4026.9999999999927</v>
      </c>
      <c r="H263" s="444">
        <f t="shared" si="6"/>
        <v>4</v>
      </c>
      <c r="I263" s="487" t="s">
        <v>122</v>
      </c>
      <c r="J263" s="488" t="s">
        <v>47</v>
      </c>
      <c r="K263" s="486" t="s">
        <v>65</v>
      </c>
      <c r="L263" s="444"/>
      <c r="M263" s="444"/>
      <c r="N263" s="599"/>
      <c r="O263" s="234"/>
      <c r="P263" s="234"/>
      <c r="Q263" s="250"/>
    </row>
    <row r="264" spans="1:17" s="116" customFormat="1" ht="15.75" x14ac:dyDescent="0.25">
      <c r="A264" s="444"/>
      <c r="B264" s="444"/>
      <c r="C264" s="464"/>
      <c r="D264" s="444"/>
      <c r="E264" s="443">
        <v>1044</v>
      </c>
      <c r="F264" s="444">
        <v>1</v>
      </c>
      <c r="G264" s="598">
        <f t="shared" si="7"/>
        <v>2982.9999999999927</v>
      </c>
      <c r="H264" s="444">
        <f t="shared" si="6"/>
        <v>3</v>
      </c>
      <c r="I264" s="487" t="s">
        <v>122</v>
      </c>
      <c r="J264" s="488" t="s">
        <v>47</v>
      </c>
      <c r="K264" s="486" t="s">
        <v>65</v>
      </c>
      <c r="L264" s="444"/>
      <c r="M264" s="444"/>
      <c r="N264" s="599"/>
      <c r="O264" s="234"/>
      <c r="P264" s="234"/>
      <c r="Q264" s="250"/>
    </row>
    <row r="265" spans="1:17" s="116" customFormat="1" ht="15.75" x14ac:dyDescent="0.25">
      <c r="A265" s="444"/>
      <c r="B265" s="444"/>
      <c r="C265" s="464"/>
      <c r="D265" s="444"/>
      <c r="E265" s="443">
        <v>974</v>
      </c>
      <c r="F265" s="444">
        <v>1</v>
      </c>
      <c r="G265" s="598">
        <f t="shared" si="7"/>
        <v>2008.9999999999927</v>
      </c>
      <c r="H265" s="444">
        <f t="shared" si="6"/>
        <v>2</v>
      </c>
      <c r="I265" s="487" t="s">
        <v>122</v>
      </c>
      <c r="J265" s="488" t="s">
        <v>47</v>
      </c>
      <c r="K265" s="486" t="s">
        <v>65</v>
      </c>
      <c r="L265" s="444"/>
      <c r="M265" s="444"/>
      <c r="N265" s="599"/>
      <c r="O265" s="234"/>
      <c r="P265" s="234"/>
      <c r="Q265" s="250"/>
    </row>
    <row r="266" spans="1:17" s="116" customFormat="1" ht="15.75" x14ac:dyDescent="0.25">
      <c r="A266" s="444"/>
      <c r="B266" s="444"/>
      <c r="C266" s="464"/>
      <c r="D266" s="444"/>
      <c r="E266" s="443">
        <v>1013</v>
      </c>
      <c r="F266" s="444">
        <v>1</v>
      </c>
      <c r="G266" s="598">
        <f t="shared" ref="G266:G329" si="8">G265-E266+C266</f>
        <v>995.99999999999272</v>
      </c>
      <c r="H266" s="444">
        <f t="shared" si="6"/>
        <v>1</v>
      </c>
      <c r="I266" s="487" t="s">
        <v>122</v>
      </c>
      <c r="J266" s="488" t="s">
        <v>47</v>
      </c>
      <c r="K266" s="486" t="s">
        <v>65</v>
      </c>
      <c r="L266" s="444"/>
      <c r="M266" s="444"/>
      <c r="N266" s="599"/>
      <c r="O266" s="234"/>
      <c r="P266" s="234"/>
      <c r="Q266" s="250"/>
    </row>
    <row r="267" spans="1:17" s="116" customFormat="1" ht="15.75" x14ac:dyDescent="0.25">
      <c r="A267" s="444"/>
      <c r="B267" s="444"/>
      <c r="C267" s="464"/>
      <c r="D267" s="444"/>
      <c r="E267" s="443">
        <v>996</v>
      </c>
      <c r="F267" s="444">
        <v>1</v>
      </c>
      <c r="G267" s="598">
        <f t="shared" si="8"/>
        <v>-7.2759576141834259E-12</v>
      </c>
      <c r="H267" s="444">
        <f t="shared" si="6"/>
        <v>0</v>
      </c>
      <c r="I267" s="487" t="s">
        <v>122</v>
      </c>
      <c r="J267" s="488" t="s">
        <v>47</v>
      </c>
      <c r="K267" s="486" t="s">
        <v>65</v>
      </c>
      <c r="L267" s="444"/>
      <c r="M267" s="444"/>
      <c r="N267" s="599"/>
      <c r="O267" s="234"/>
      <c r="P267" s="234"/>
      <c r="Q267" s="250"/>
    </row>
    <row r="268" spans="1:17" s="116" customFormat="1" ht="15.75" x14ac:dyDescent="0.25">
      <c r="A268" s="444"/>
      <c r="B268" s="444">
        <v>5</v>
      </c>
      <c r="C268" s="464">
        <v>18669.36</v>
      </c>
      <c r="D268" s="444">
        <v>20</v>
      </c>
      <c r="E268" s="443"/>
      <c r="F268" s="444"/>
      <c r="G268" s="598">
        <f t="shared" si="8"/>
        <v>18669.359999999993</v>
      </c>
      <c r="H268" s="444">
        <f t="shared" si="6"/>
        <v>20</v>
      </c>
      <c r="I268" s="487"/>
      <c r="J268" s="488" t="s">
        <v>85</v>
      </c>
      <c r="K268" s="486"/>
      <c r="L268" s="444"/>
      <c r="M268" s="444"/>
      <c r="N268" s="599"/>
      <c r="O268" s="234"/>
      <c r="P268" s="234"/>
      <c r="Q268" s="250"/>
    </row>
    <row r="269" spans="1:17" s="116" customFormat="1" ht="15.75" x14ac:dyDescent="0.25">
      <c r="A269" s="444"/>
      <c r="B269" s="444"/>
      <c r="C269" s="464"/>
      <c r="D269" s="444"/>
      <c r="E269" s="443">
        <v>891.16</v>
      </c>
      <c r="F269" s="444">
        <v>1</v>
      </c>
      <c r="G269" s="598">
        <f t="shared" si="8"/>
        <v>17778.199999999993</v>
      </c>
      <c r="H269" s="444">
        <f t="shared" si="6"/>
        <v>19</v>
      </c>
      <c r="I269" s="487" t="s">
        <v>123</v>
      </c>
      <c r="J269" s="488" t="s">
        <v>47</v>
      </c>
      <c r="K269" s="486" t="s">
        <v>70</v>
      </c>
      <c r="L269" s="444"/>
      <c r="M269" s="444"/>
      <c r="N269" s="599"/>
      <c r="O269" s="234"/>
      <c r="P269" s="234"/>
      <c r="Q269" s="250"/>
    </row>
    <row r="270" spans="1:17" s="116" customFormat="1" ht="15.75" x14ac:dyDescent="0.25">
      <c r="A270" s="444"/>
      <c r="B270" s="444"/>
      <c r="C270" s="464"/>
      <c r="D270" s="444"/>
      <c r="E270" s="443">
        <v>927.89</v>
      </c>
      <c r="F270" s="444">
        <v>1</v>
      </c>
      <c r="G270" s="598">
        <f t="shared" si="8"/>
        <v>16850.309999999994</v>
      </c>
      <c r="H270" s="444">
        <f t="shared" si="6"/>
        <v>18</v>
      </c>
      <c r="I270" s="487" t="s">
        <v>123</v>
      </c>
      <c r="J270" s="488" t="s">
        <v>47</v>
      </c>
      <c r="K270" s="486" t="s">
        <v>70</v>
      </c>
      <c r="L270" s="444"/>
      <c r="M270" s="444"/>
      <c r="N270" s="599"/>
      <c r="O270" s="234"/>
      <c r="P270" s="234"/>
      <c r="Q270" s="250"/>
    </row>
    <row r="271" spans="1:17" s="116" customFormat="1" ht="15.75" x14ac:dyDescent="0.25">
      <c r="A271" s="444"/>
      <c r="B271" s="444"/>
      <c r="C271" s="464"/>
      <c r="D271" s="444"/>
      <c r="E271" s="443">
        <v>960.54</v>
      </c>
      <c r="F271" s="444">
        <v>1</v>
      </c>
      <c r="G271" s="598">
        <f t="shared" si="8"/>
        <v>15889.769999999993</v>
      </c>
      <c r="H271" s="444">
        <f t="shared" si="6"/>
        <v>17</v>
      </c>
      <c r="I271" s="487" t="s">
        <v>123</v>
      </c>
      <c r="J271" s="488" t="s">
        <v>47</v>
      </c>
      <c r="K271" s="486" t="s">
        <v>70</v>
      </c>
      <c r="L271" s="444"/>
      <c r="M271" s="444"/>
      <c r="N271" s="599"/>
      <c r="O271" s="234"/>
      <c r="P271" s="234"/>
      <c r="Q271" s="250"/>
    </row>
    <row r="272" spans="1:17" s="116" customFormat="1" ht="15.75" x14ac:dyDescent="0.25">
      <c r="A272" s="444"/>
      <c r="B272" s="444"/>
      <c r="C272" s="464"/>
      <c r="D272" s="444"/>
      <c r="E272" s="443">
        <v>920.63</v>
      </c>
      <c r="F272" s="444">
        <v>1</v>
      </c>
      <c r="G272" s="598">
        <f t="shared" si="8"/>
        <v>14969.139999999994</v>
      </c>
      <c r="H272" s="444">
        <f t="shared" si="6"/>
        <v>16</v>
      </c>
      <c r="I272" s="487" t="s">
        <v>123</v>
      </c>
      <c r="J272" s="488" t="s">
        <v>47</v>
      </c>
      <c r="K272" s="486" t="s">
        <v>70</v>
      </c>
      <c r="L272" s="444"/>
      <c r="M272" s="444"/>
      <c r="N272" s="599"/>
      <c r="O272" s="234"/>
      <c r="P272" s="234"/>
      <c r="Q272" s="250"/>
    </row>
    <row r="273" spans="1:17" s="116" customFormat="1" ht="15.75" x14ac:dyDescent="0.25">
      <c r="A273" s="444"/>
      <c r="B273" s="444"/>
      <c r="C273" s="464"/>
      <c r="D273" s="444"/>
      <c r="E273" s="443">
        <v>913.38</v>
      </c>
      <c r="F273" s="444">
        <v>1</v>
      </c>
      <c r="G273" s="598">
        <f t="shared" si="8"/>
        <v>14055.759999999995</v>
      </c>
      <c r="H273" s="444">
        <f t="shared" si="6"/>
        <v>15</v>
      </c>
      <c r="I273" s="487" t="s">
        <v>123</v>
      </c>
      <c r="J273" s="488" t="s">
        <v>47</v>
      </c>
      <c r="K273" s="486" t="s">
        <v>70</v>
      </c>
      <c r="L273" s="444"/>
      <c r="M273" s="444"/>
      <c r="N273" s="599"/>
      <c r="O273" s="234"/>
      <c r="P273" s="234"/>
      <c r="Q273" s="250"/>
    </row>
    <row r="274" spans="1:17" s="116" customFormat="1" ht="15.75" x14ac:dyDescent="0.25">
      <c r="A274" s="444"/>
      <c r="B274" s="444"/>
      <c r="C274" s="464"/>
      <c r="D274" s="444"/>
      <c r="E274" s="443">
        <v>938.32</v>
      </c>
      <c r="F274" s="444">
        <v>1</v>
      </c>
      <c r="G274" s="598">
        <f t="shared" si="8"/>
        <v>13117.439999999995</v>
      </c>
      <c r="H274" s="444">
        <f t="shared" si="6"/>
        <v>14</v>
      </c>
      <c r="I274" s="487" t="s">
        <v>123</v>
      </c>
      <c r="J274" s="488" t="s">
        <v>47</v>
      </c>
      <c r="K274" s="486" t="s">
        <v>70</v>
      </c>
      <c r="L274" s="444"/>
      <c r="M274" s="444"/>
      <c r="N274" s="599"/>
      <c r="O274" s="234"/>
      <c r="P274" s="234"/>
      <c r="Q274" s="250"/>
    </row>
    <row r="275" spans="1:17" s="116" customFormat="1" ht="15.75" x14ac:dyDescent="0.25">
      <c r="A275" s="444"/>
      <c r="B275" s="444"/>
      <c r="C275" s="464"/>
      <c r="D275" s="444"/>
      <c r="E275" s="443">
        <v>936.05</v>
      </c>
      <c r="F275" s="444">
        <v>1</v>
      </c>
      <c r="G275" s="598">
        <f t="shared" si="8"/>
        <v>12181.389999999996</v>
      </c>
      <c r="H275" s="444">
        <f t="shared" si="6"/>
        <v>13</v>
      </c>
      <c r="I275" s="487" t="s">
        <v>123</v>
      </c>
      <c r="J275" s="488" t="s">
        <v>47</v>
      </c>
      <c r="K275" s="486" t="s">
        <v>70</v>
      </c>
      <c r="L275" s="444"/>
      <c r="M275" s="444"/>
      <c r="N275" s="599"/>
      <c r="O275" s="234"/>
      <c r="P275" s="234"/>
      <c r="Q275" s="250"/>
    </row>
    <row r="276" spans="1:17" s="116" customFormat="1" ht="15.75" x14ac:dyDescent="0.25">
      <c r="A276" s="444"/>
      <c r="B276" s="444"/>
      <c r="C276" s="456"/>
      <c r="D276" s="444"/>
      <c r="E276" s="399">
        <v>932.88</v>
      </c>
      <c r="F276" s="444">
        <v>1</v>
      </c>
      <c r="G276" s="598">
        <f t="shared" si="8"/>
        <v>11248.509999999997</v>
      </c>
      <c r="H276" s="444">
        <f t="shared" si="6"/>
        <v>12</v>
      </c>
      <c r="I276" s="487" t="s">
        <v>123</v>
      </c>
      <c r="J276" s="488" t="s">
        <v>47</v>
      </c>
      <c r="K276" s="486" t="s">
        <v>70</v>
      </c>
      <c r="L276" s="444"/>
      <c r="M276" s="444"/>
      <c r="N276" s="599"/>
      <c r="O276" s="234"/>
      <c r="P276" s="234"/>
      <c r="Q276" s="250"/>
    </row>
    <row r="277" spans="1:17" s="116" customFormat="1" ht="15.75" x14ac:dyDescent="0.25">
      <c r="A277" s="444"/>
      <c r="B277" s="444"/>
      <c r="C277" s="456"/>
      <c r="D277" s="444"/>
      <c r="E277" s="399">
        <v>966.89</v>
      </c>
      <c r="F277" s="444">
        <v>1</v>
      </c>
      <c r="G277" s="598">
        <f t="shared" si="8"/>
        <v>10281.619999999997</v>
      </c>
      <c r="H277" s="444">
        <f t="shared" si="6"/>
        <v>11</v>
      </c>
      <c r="I277" s="487" t="s">
        <v>123</v>
      </c>
      <c r="J277" s="488" t="s">
        <v>47</v>
      </c>
      <c r="K277" s="486" t="s">
        <v>70</v>
      </c>
      <c r="L277" s="444"/>
      <c r="M277" s="444"/>
      <c r="N277" s="599"/>
      <c r="O277" s="234"/>
      <c r="P277" s="234"/>
      <c r="Q277" s="250"/>
    </row>
    <row r="278" spans="1:17" s="116" customFormat="1" ht="15.75" x14ac:dyDescent="0.25">
      <c r="A278" s="444"/>
      <c r="B278" s="444"/>
      <c r="C278" s="456"/>
      <c r="D278" s="444"/>
      <c r="E278" s="399">
        <v>926.53</v>
      </c>
      <c r="F278" s="444">
        <v>1</v>
      </c>
      <c r="G278" s="598">
        <f t="shared" si="8"/>
        <v>9355.0899999999965</v>
      </c>
      <c r="H278" s="444">
        <f t="shared" si="6"/>
        <v>10</v>
      </c>
      <c r="I278" s="487" t="s">
        <v>123</v>
      </c>
      <c r="J278" s="488" t="s">
        <v>47</v>
      </c>
      <c r="K278" s="486" t="s">
        <v>70</v>
      </c>
      <c r="L278" s="444"/>
      <c r="M278" s="444"/>
      <c r="N278" s="599"/>
      <c r="O278" s="234"/>
      <c r="P278" s="234"/>
      <c r="Q278" s="250"/>
    </row>
    <row r="279" spans="1:17" s="116" customFormat="1" ht="15.75" x14ac:dyDescent="0.25">
      <c r="A279" s="444"/>
      <c r="B279" s="444"/>
      <c r="C279" s="456"/>
      <c r="D279" s="444"/>
      <c r="E279" s="399">
        <v>945.58</v>
      </c>
      <c r="F279" s="444">
        <v>1</v>
      </c>
      <c r="G279" s="598">
        <f t="shared" si="8"/>
        <v>8409.5099999999966</v>
      </c>
      <c r="H279" s="444">
        <f t="shared" si="6"/>
        <v>9</v>
      </c>
      <c r="I279" s="487" t="s">
        <v>124</v>
      </c>
      <c r="J279" s="488" t="s">
        <v>47</v>
      </c>
      <c r="K279" s="486" t="s">
        <v>70</v>
      </c>
      <c r="L279" s="444"/>
      <c r="M279" s="444"/>
      <c r="N279" s="599"/>
      <c r="O279" s="234"/>
      <c r="P279" s="234"/>
      <c r="Q279" s="250"/>
    </row>
    <row r="280" spans="1:17" s="116" customFormat="1" ht="15.75" x14ac:dyDescent="0.25">
      <c r="A280" s="444"/>
      <c r="B280" s="444"/>
      <c r="C280" s="464"/>
      <c r="D280" s="444"/>
      <c r="E280" s="443">
        <v>942.4</v>
      </c>
      <c r="F280" s="444">
        <v>1</v>
      </c>
      <c r="G280" s="598">
        <f t="shared" si="8"/>
        <v>7467.1099999999969</v>
      </c>
      <c r="H280" s="444">
        <f t="shared" si="6"/>
        <v>8</v>
      </c>
      <c r="I280" s="487" t="s">
        <v>124</v>
      </c>
      <c r="J280" s="488" t="s">
        <v>47</v>
      </c>
      <c r="K280" s="486" t="s">
        <v>70</v>
      </c>
      <c r="L280" s="444"/>
      <c r="M280" s="444"/>
      <c r="N280" s="599"/>
      <c r="O280" s="234"/>
      <c r="P280" s="234"/>
      <c r="Q280" s="250"/>
    </row>
    <row r="281" spans="1:17" s="116" customFormat="1" ht="15.75" x14ac:dyDescent="0.25">
      <c r="A281" s="444"/>
      <c r="B281" s="444"/>
      <c r="C281" s="464"/>
      <c r="D281" s="444"/>
      <c r="E281" s="443">
        <v>956.01</v>
      </c>
      <c r="F281" s="444">
        <v>1</v>
      </c>
      <c r="G281" s="598">
        <f t="shared" si="8"/>
        <v>6511.0999999999967</v>
      </c>
      <c r="H281" s="444">
        <f t="shared" si="6"/>
        <v>7</v>
      </c>
      <c r="I281" s="487" t="s">
        <v>124</v>
      </c>
      <c r="J281" s="488" t="s">
        <v>47</v>
      </c>
      <c r="K281" s="486" t="s">
        <v>70</v>
      </c>
      <c r="L281" s="444"/>
      <c r="M281" s="444"/>
      <c r="N281" s="599"/>
      <c r="O281" s="234"/>
      <c r="P281" s="234"/>
      <c r="Q281" s="250"/>
    </row>
    <row r="282" spans="1:17" s="116" customFormat="1" ht="15.75" x14ac:dyDescent="0.25">
      <c r="A282" s="444"/>
      <c r="B282" s="444"/>
      <c r="C282" s="464"/>
      <c r="D282" s="444"/>
      <c r="E282" s="443">
        <v>925.62</v>
      </c>
      <c r="F282" s="444">
        <v>1</v>
      </c>
      <c r="G282" s="598">
        <f t="shared" si="8"/>
        <v>5585.4799999999968</v>
      </c>
      <c r="H282" s="444">
        <f t="shared" si="6"/>
        <v>6</v>
      </c>
      <c r="I282" s="487" t="s">
        <v>124</v>
      </c>
      <c r="J282" s="488" t="s">
        <v>47</v>
      </c>
      <c r="K282" s="486" t="s">
        <v>70</v>
      </c>
      <c r="L282" s="444"/>
      <c r="M282" s="444"/>
      <c r="N282" s="599"/>
      <c r="O282" s="234"/>
      <c r="P282" s="234"/>
      <c r="Q282" s="250"/>
    </row>
    <row r="283" spans="1:17" s="116" customFormat="1" ht="15.75" x14ac:dyDescent="0.25">
      <c r="A283" s="444"/>
      <c r="B283" s="444"/>
      <c r="C283" s="456"/>
      <c r="D283" s="444"/>
      <c r="E283" s="443">
        <v>937.41</v>
      </c>
      <c r="F283" s="444">
        <v>1</v>
      </c>
      <c r="G283" s="598">
        <f t="shared" si="8"/>
        <v>4648.069999999997</v>
      </c>
      <c r="H283" s="444">
        <f t="shared" si="6"/>
        <v>5</v>
      </c>
      <c r="I283" s="487" t="s">
        <v>124</v>
      </c>
      <c r="J283" s="488" t="s">
        <v>47</v>
      </c>
      <c r="K283" s="486" t="s">
        <v>70</v>
      </c>
      <c r="L283" s="444"/>
      <c r="M283" s="444"/>
      <c r="N283" s="599"/>
      <c r="O283" s="234"/>
      <c r="P283" s="234"/>
      <c r="Q283" s="250"/>
    </row>
    <row r="284" spans="1:17" s="116" customFormat="1" ht="15.75" x14ac:dyDescent="0.25">
      <c r="A284" s="444"/>
      <c r="B284" s="444"/>
      <c r="C284" s="456"/>
      <c r="D284" s="444"/>
      <c r="E284" s="443">
        <v>938.78</v>
      </c>
      <c r="F284" s="444">
        <v>1</v>
      </c>
      <c r="G284" s="598">
        <f t="shared" si="8"/>
        <v>3709.2899999999972</v>
      </c>
      <c r="H284" s="444">
        <f t="shared" si="6"/>
        <v>4</v>
      </c>
      <c r="I284" s="487" t="s">
        <v>124</v>
      </c>
      <c r="J284" s="488" t="s">
        <v>47</v>
      </c>
      <c r="K284" s="486" t="s">
        <v>70</v>
      </c>
      <c r="L284" s="444"/>
      <c r="M284" s="444"/>
      <c r="N284" s="599"/>
      <c r="O284" s="234"/>
      <c r="P284" s="234"/>
      <c r="Q284" s="250"/>
    </row>
    <row r="285" spans="1:17" s="116" customFormat="1" ht="15.75" x14ac:dyDescent="0.25">
      <c r="A285" s="444"/>
      <c r="B285" s="444"/>
      <c r="C285" s="464"/>
      <c r="D285" s="444"/>
      <c r="E285" s="443">
        <v>952.38</v>
      </c>
      <c r="F285" s="444">
        <v>1</v>
      </c>
      <c r="G285" s="598">
        <f t="shared" si="8"/>
        <v>2756.9099999999971</v>
      </c>
      <c r="H285" s="444">
        <f t="shared" si="6"/>
        <v>3</v>
      </c>
      <c r="I285" s="487" t="s">
        <v>124</v>
      </c>
      <c r="J285" s="488" t="s">
        <v>47</v>
      </c>
      <c r="K285" s="486" t="s">
        <v>70</v>
      </c>
      <c r="L285" s="444"/>
      <c r="M285" s="444"/>
      <c r="N285" s="599"/>
      <c r="O285" s="234"/>
      <c r="P285" s="234"/>
      <c r="Q285" s="250"/>
    </row>
    <row r="286" spans="1:17" s="116" customFormat="1" ht="15.75" x14ac:dyDescent="0.25">
      <c r="A286" s="444"/>
      <c r="B286" s="444"/>
      <c r="C286" s="464"/>
      <c r="D286" s="444"/>
      <c r="E286" s="443">
        <v>934.69</v>
      </c>
      <c r="F286" s="444">
        <v>1</v>
      </c>
      <c r="G286" s="598">
        <f t="shared" si="8"/>
        <v>1822.2199999999971</v>
      </c>
      <c r="H286" s="444">
        <f t="shared" si="6"/>
        <v>2</v>
      </c>
      <c r="I286" s="487" t="s">
        <v>124</v>
      </c>
      <c r="J286" s="488" t="s">
        <v>47</v>
      </c>
      <c r="K286" s="486" t="s">
        <v>70</v>
      </c>
      <c r="L286" s="444"/>
      <c r="M286" s="444"/>
      <c r="N286" s="599"/>
      <c r="O286" s="234"/>
      <c r="P286" s="234"/>
      <c r="Q286" s="250"/>
    </row>
    <row r="287" spans="1:17" s="116" customFormat="1" ht="15.75" x14ac:dyDescent="0.25">
      <c r="A287" s="444"/>
      <c r="B287" s="444"/>
      <c r="C287" s="464"/>
      <c r="D287" s="444"/>
      <c r="E287" s="443">
        <v>900.68</v>
      </c>
      <c r="F287" s="444">
        <v>1</v>
      </c>
      <c r="G287" s="598">
        <f t="shared" si="8"/>
        <v>921.53999999999712</v>
      </c>
      <c r="H287" s="444">
        <f t="shared" si="6"/>
        <v>1</v>
      </c>
      <c r="I287" s="487" t="s">
        <v>124</v>
      </c>
      <c r="J287" s="488" t="s">
        <v>47</v>
      </c>
      <c r="K287" s="486" t="s">
        <v>70</v>
      </c>
      <c r="L287" s="444"/>
      <c r="M287" s="444"/>
      <c r="N287" s="599"/>
      <c r="O287" s="234"/>
      <c r="P287" s="234"/>
      <c r="Q287" s="250"/>
    </row>
    <row r="288" spans="1:17" s="116" customFormat="1" ht="15.75" x14ac:dyDescent="0.25">
      <c r="A288" s="444"/>
      <c r="B288" s="444"/>
      <c r="C288" s="464"/>
      <c r="D288" s="444"/>
      <c r="E288" s="443">
        <v>921.54</v>
      </c>
      <c r="F288" s="444">
        <v>1</v>
      </c>
      <c r="G288" s="598">
        <f t="shared" si="8"/>
        <v>-2.8421709430404007E-12</v>
      </c>
      <c r="H288" s="444">
        <f t="shared" si="6"/>
        <v>0</v>
      </c>
      <c r="I288" s="487" t="s">
        <v>124</v>
      </c>
      <c r="J288" s="488" t="s">
        <v>47</v>
      </c>
      <c r="K288" s="486" t="s">
        <v>70</v>
      </c>
      <c r="L288" s="444"/>
      <c r="M288" s="444"/>
      <c r="N288" s="599"/>
      <c r="O288" s="234"/>
      <c r="P288" s="234"/>
      <c r="Q288" s="250"/>
    </row>
    <row r="289" spans="1:17" s="116" customFormat="1" ht="15.75" x14ac:dyDescent="0.25">
      <c r="A289" s="444"/>
      <c r="B289" s="444">
        <v>8</v>
      </c>
      <c r="C289" s="464">
        <v>19160</v>
      </c>
      <c r="D289" s="444">
        <v>19</v>
      </c>
      <c r="E289" s="443"/>
      <c r="F289" s="444"/>
      <c r="G289" s="598">
        <f t="shared" si="8"/>
        <v>19159.999999999996</v>
      </c>
      <c r="H289" s="444">
        <f t="shared" si="6"/>
        <v>19</v>
      </c>
      <c r="I289" s="487"/>
      <c r="J289" s="488" t="s">
        <v>82</v>
      </c>
      <c r="K289" s="486"/>
      <c r="L289" s="444"/>
      <c r="M289" s="444"/>
      <c r="N289" s="599"/>
      <c r="O289" s="234"/>
      <c r="P289" s="234"/>
      <c r="Q289" s="250"/>
    </row>
    <row r="290" spans="1:17" s="116" customFormat="1" ht="15.75" x14ac:dyDescent="0.25">
      <c r="A290" s="444"/>
      <c r="B290" s="444"/>
      <c r="C290" s="456"/>
      <c r="D290" s="444"/>
      <c r="E290" s="443">
        <v>995</v>
      </c>
      <c r="F290" s="444">
        <v>1</v>
      </c>
      <c r="G290" s="598">
        <f t="shared" si="8"/>
        <v>18164.999999999996</v>
      </c>
      <c r="H290" s="444">
        <f t="shared" si="6"/>
        <v>18</v>
      </c>
      <c r="I290" s="487" t="s">
        <v>127</v>
      </c>
      <c r="J290" s="488" t="s">
        <v>47</v>
      </c>
      <c r="K290" s="486" t="s">
        <v>65</v>
      </c>
      <c r="L290" s="444"/>
      <c r="M290" s="444"/>
      <c r="N290" s="599"/>
      <c r="O290" s="234"/>
      <c r="P290" s="234"/>
      <c r="Q290" s="250"/>
    </row>
    <row r="291" spans="1:17" s="116" customFormat="1" ht="15.75" x14ac:dyDescent="0.25">
      <c r="A291" s="444"/>
      <c r="B291" s="444"/>
      <c r="C291" s="464"/>
      <c r="D291" s="444"/>
      <c r="E291" s="443">
        <v>981</v>
      </c>
      <c r="F291" s="444">
        <v>1</v>
      </c>
      <c r="G291" s="598">
        <f t="shared" si="8"/>
        <v>17183.999999999996</v>
      </c>
      <c r="H291" s="444">
        <f t="shared" si="6"/>
        <v>17</v>
      </c>
      <c r="I291" s="487" t="s">
        <v>127</v>
      </c>
      <c r="J291" s="488" t="s">
        <v>47</v>
      </c>
      <c r="K291" s="486" t="s">
        <v>65</v>
      </c>
      <c r="L291" s="444"/>
      <c r="M291" s="444"/>
      <c r="N291" s="599"/>
      <c r="O291" s="234"/>
      <c r="P291" s="234"/>
      <c r="Q291" s="250"/>
    </row>
    <row r="292" spans="1:17" s="116" customFormat="1" ht="15.75" x14ac:dyDescent="0.25">
      <c r="A292" s="444"/>
      <c r="B292" s="444"/>
      <c r="C292" s="464"/>
      <c r="D292" s="444"/>
      <c r="E292" s="443">
        <v>1009</v>
      </c>
      <c r="F292" s="444">
        <v>1</v>
      </c>
      <c r="G292" s="598">
        <f t="shared" si="8"/>
        <v>16174.999999999996</v>
      </c>
      <c r="H292" s="444">
        <f t="shared" si="6"/>
        <v>16</v>
      </c>
      <c r="I292" s="487" t="s">
        <v>127</v>
      </c>
      <c r="J292" s="488" t="s">
        <v>47</v>
      </c>
      <c r="K292" s="486" t="s">
        <v>65</v>
      </c>
      <c r="L292" s="444"/>
      <c r="M292" s="444"/>
      <c r="N292" s="599"/>
      <c r="O292" s="234"/>
      <c r="P292" s="234"/>
      <c r="Q292" s="250"/>
    </row>
    <row r="293" spans="1:17" s="116" customFormat="1" ht="15.75" x14ac:dyDescent="0.25">
      <c r="A293" s="444"/>
      <c r="B293" s="444"/>
      <c r="C293" s="464"/>
      <c r="D293" s="444"/>
      <c r="E293" s="443">
        <v>967</v>
      </c>
      <c r="F293" s="444">
        <v>1</v>
      </c>
      <c r="G293" s="598">
        <f t="shared" si="8"/>
        <v>15207.999999999996</v>
      </c>
      <c r="H293" s="444">
        <f t="shared" si="6"/>
        <v>15</v>
      </c>
      <c r="I293" s="487" t="s">
        <v>127</v>
      </c>
      <c r="J293" s="488" t="s">
        <v>47</v>
      </c>
      <c r="K293" s="486" t="s">
        <v>65</v>
      </c>
      <c r="L293" s="444"/>
      <c r="M293" s="444"/>
      <c r="N293" s="599"/>
      <c r="O293" s="234"/>
      <c r="P293" s="234"/>
      <c r="Q293" s="250"/>
    </row>
    <row r="294" spans="1:17" s="116" customFormat="1" ht="15.75" x14ac:dyDescent="0.25">
      <c r="A294" s="444"/>
      <c r="B294" s="444"/>
      <c r="C294" s="464"/>
      <c r="D294" s="444"/>
      <c r="E294" s="443">
        <v>997</v>
      </c>
      <c r="F294" s="444">
        <v>1</v>
      </c>
      <c r="G294" s="598">
        <f t="shared" si="8"/>
        <v>14210.999999999996</v>
      </c>
      <c r="H294" s="444">
        <f t="shared" si="6"/>
        <v>14</v>
      </c>
      <c r="I294" s="487" t="s">
        <v>127</v>
      </c>
      <c r="J294" s="488" t="s">
        <v>47</v>
      </c>
      <c r="K294" s="486" t="s">
        <v>65</v>
      </c>
      <c r="L294" s="444"/>
      <c r="M294" s="444"/>
      <c r="N294" s="599"/>
      <c r="O294" s="234"/>
      <c r="P294" s="234"/>
      <c r="Q294" s="250"/>
    </row>
    <row r="295" spans="1:17" s="116" customFormat="1" ht="15.75" x14ac:dyDescent="0.25">
      <c r="A295" s="444"/>
      <c r="B295" s="444"/>
      <c r="C295" s="464"/>
      <c r="D295" s="444"/>
      <c r="E295" s="443">
        <v>1018</v>
      </c>
      <c r="F295" s="444">
        <v>1</v>
      </c>
      <c r="G295" s="598">
        <f t="shared" si="8"/>
        <v>13192.999999999996</v>
      </c>
      <c r="H295" s="444">
        <f t="shared" si="6"/>
        <v>13</v>
      </c>
      <c r="I295" s="487" t="s">
        <v>127</v>
      </c>
      <c r="J295" s="488" t="s">
        <v>47</v>
      </c>
      <c r="K295" s="486" t="s">
        <v>65</v>
      </c>
      <c r="L295" s="444"/>
      <c r="M295" s="444"/>
      <c r="N295" s="599"/>
      <c r="O295" s="234"/>
      <c r="P295" s="234"/>
      <c r="Q295" s="250"/>
    </row>
    <row r="296" spans="1:17" s="116" customFormat="1" ht="15.75" x14ac:dyDescent="0.25">
      <c r="A296" s="444"/>
      <c r="B296" s="444"/>
      <c r="C296" s="456"/>
      <c r="D296" s="444"/>
      <c r="E296" s="443">
        <v>1046</v>
      </c>
      <c r="F296" s="444">
        <v>1</v>
      </c>
      <c r="G296" s="598">
        <f t="shared" si="8"/>
        <v>12146.999999999996</v>
      </c>
      <c r="H296" s="444">
        <f t="shared" si="6"/>
        <v>12</v>
      </c>
      <c r="I296" s="487" t="s">
        <v>127</v>
      </c>
      <c r="J296" s="488" t="s">
        <v>47</v>
      </c>
      <c r="K296" s="486" t="s">
        <v>65</v>
      </c>
      <c r="L296" s="444"/>
      <c r="M296" s="444"/>
      <c r="N296" s="599"/>
      <c r="O296" s="234"/>
      <c r="P296" s="234"/>
      <c r="Q296" s="250"/>
    </row>
    <row r="297" spans="1:17" s="116" customFormat="1" ht="15.75" x14ac:dyDescent="0.25">
      <c r="A297" s="444"/>
      <c r="B297" s="444"/>
      <c r="C297" s="456"/>
      <c r="D297" s="444"/>
      <c r="E297" s="443">
        <v>1001</v>
      </c>
      <c r="F297" s="444">
        <v>1</v>
      </c>
      <c r="G297" s="598">
        <f t="shared" si="8"/>
        <v>11145.999999999996</v>
      </c>
      <c r="H297" s="444">
        <f t="shared" si="6"/>
        <v>11</v>
      </c>
      <c r="I297" s="487" t="s">
        <v>127</v>
      </c>
      <c r="J297" s="488" t="s">
        <v>47</v>
      </c>
      <c r="K297" s="486" t="s">
        <v>65</v>
      </c>
      <c r="L297" s="444"/>
      <c r="M297" s="444"/>
      <c r="N297" s="599"/>
      <c r="O297" s="234"/>
      <c r="P297" s="234"/>
      <c r="Q297" s="250"/>
    </row>
    <row r="298" spans="1:17" s="116" customFormat="1" ht="15.75" x14ac:dyDescent="0.25">
      <c r="A298" s="444"/>
      <c r="B298" s="444"/>
      <c r="C298" s="464"/>
      <c r="D298" s="444"/>
      <c r="E298" s="443">
        <v>1010</v>
      </c>
      <c r="F298" s="444">
        <v>1</v>
      </c>
      <c r="G298" s="598">
        <f t="shared" si="8"/>
        <v>10135.999999999996</v>
      </c>
      <c r="H298" s="444">
        <f t="shared" si="6"/>
        <v>10</v>
      </c>
      <c r="I298" s="487" t="s">
        <v>127</v>
      </c>
      <c r="J298" s="488" t="s">
        <v>47</v>
      </c>
      <c r="K298" s="486" t="s">
        <v>65</v>
      </c>
      <c r="L298" s="444"/>
      <c r="M298" s="444"/>
      <c r="N298" s="599"/>
      <c r="O298" s="234"/>
      <c r="P298" s="234"/>
      <c r="Q298" s="250"/>
    </row>
    <row r="299" spans="1:17" s="116" customFormat="1" ht="15.75" x14ac:dyDescent="0.25">
      <c r="A299" s="444"/>
      <c r="B299" s="444"/>
      <c r="C299" s="464"/>
      <c r="D299" s="444"/>
      <c r="E299" s="443">
        <v>1037</v>
      </c>
      <c r="F299" s="444">
        <v>1</v>
      </c>
      <c r="G299" s="598">
        <f t="shared" si="8"/>
        <v>9098.9999999999964</v>
      </c>
      <c r="H299" s="444">
        <f t="shared" si="6"/>
        <v>9</v>
      </c>
      <c r="I299" s="487" t="s">
        <v>127</v>
      </c>
      <c r="J299" s="488" t="s">
        <v>47</v>
      </c>
      <c r="K299" s="486" t="s">
        <v>65</v>
      </c>
      <c r="L299" s="444"/>
      <c r="M299" s="444"/>
      <c r="N299" s="599"/>
      <c r="O299" s="234"/>
      <c r="P299" s="234"/>
      <c r="Q299" s="250"/>
    </row>
    <row r="300" spans="1:17" s="116" customFormat="1" ht="15.75" x14ac:dyDescent="0.25">
      <c r="A300" s="444"/>
      <c r="B300" s="444"/>
      <c r="C300" s="464"/>
      <c r="D300" s="444"/>
      <c r="E300" s="443">
        <v>1000</v>
      </c>
      <c r="F300" s="444">
        <v>1</v>
      </c>
      <c r="G300" s="598">
        <f t="shared" si="8"/>
        <v>8098.9999999999964</v>
      </c>
      <c r="H300" s="444">
        <f t="shared" si="6"/>
        <v>8</v>
      </c>
      <c r="I300" s="487" t="s">
        <v>128</v>
      </c>
      <c r="J300" s="488" t="s">
        <v>47</v>
      </c>
      <c r="K300" s="486" t="s">
        <v>65</v>
      </c>
      <c r="L300" s="444"/>
      <c r="M300" s="444"/>
      <c r="N300" s="599"/>
      <c r="O300" s="234"/>
      <c r="P300" s="234"/>
      <c r="Q300" s="250"/>
    </row>
    <row r="301" spans="1:17" s="116" customFormat="1" ht="15.75" x14ac:dyDescent="0.25">
      <c r="A301" s="444"/>
      <c r="B301" s="444"/>
      <c r="C301" s="464"/>
      <c r="D301" s="444"/>
      <c r="E301" s="443">
        <v>1052</v>
      </c>
      <c r="F301" s="444">
        <v>1</v>
      </c>
      <c r="G301" s="598">
        <f t="shared" si="8"/>
        <v>7046.9999999999964</v>
      </c>
      <c r="H301" s="444">
        <f t="shared" si="6"/>
        <v>7</v>
      </c>
      <c r="I301" s="487" t="s">
        <v>128</v>
      </c>
      <c r="J301" s="488" t="s">
        <v>47</v>
      </c>
      <c r="K301" s="486" t="s">
        <v>65</v>
      </c>
      <c r="L301" s="444"/>
      <c r="M301" s="444"/>
      <c r="N301" s="599"/>
      <c r="O301" s="234"/>
      <c r="P301" s="234"/>
      <c r="Q301" s="250"/>
    </row>
    <row r="302" spans="1:17" s="116" customFormat="1" ht="15.75" x14ac:dyDescent="0.25">
      <c r="A302" s="444"/>
      <c r="B302" s="444"/>
      <c r="C302" s="464"/>
      <c r="D302" s="444"/>
      <c r="E302" s="443">
        <v>1034</v>
      </c>
      <c r="F302" s="444">
        <v>1</v>
      </c>
      <c r="G302" s="598">
        <f t="shared" si="8"/>
        <v>6012.9999999999964</v>
      </c>
      <c r="H302" s="444">
        <f t="shared" si="6"/>
        <v>6</v>
      </c>
      <c r="I302" s="487" t="s">
        <v>128</v>
      </c>
      <c r="J302" s="488" t="s">
        <v>47</v>
      </c>
      <c r="K302" s="486" t="s">
        <v>65</v>
      </c>
      <c r="L302" s="444"/>
      <c r="M302" s="444"/>
      <c r="N302" s="599"/>
      <c r="O302" s="234"/>
      <c r="P302" s="234"/>
      <c r="Q302" s="250"/>
    </row>
    <row r="303" spans="1:17" s="116" customFormat="1" ht="15.75" x14ac:dyDescent="0.25">
      <c r="A303" s="444"/>
      <c r="B303" s="444"/>
      <c r="C303" s="464"/>
      <c r="D303" s="444"/>
      <c r="E303" s="443">
        <v>996</v>
      </c>
      <c r="F303" s="444">
        <v>1</v>
      </c>
      <c r="G303" s="598">
        <f t="shared" si="8"/>
        <v>5016.9999999999964</v>
      </c>
      <c r="H303" s="444">
        <f t="shared" si="6"/>
        <v>5</v>
      </c>
      <c r="I303" s="487" t="s">
        <v>128</v>
      </c>
      <c r="J303" s="488" t="s">
        <v>47</v>
      </c>
      <c r="K303" s="486" t="s">
        <v>65</v>
      </c>
      <c r="L303" s="444"/>
      <c r="M303" s="444"/>
      <c r="N303" s="599"/>
      <c r="O303" s="234"/>
      <c r="P303" s="234"/>
      <c r="Q303" s="250"/>
    </row>
    <row r="304" spans="1:17" s="116" customFormat="1" ht="15.75" x14ac:dyDescent="0.25">
      <c r="A304" s="444"/>
      <c r="B304" s="444"/>
      <c r="C304" s="464"/>
      <c r="D304" s="444"/>
      <c r="E304" s="443">
        <v>1006</v>
      </c>
      <c r="F304" s="444">
        <v>1</v>
      </c>
      <c r="G304" s="598">
        <f t="shared" si="8"/>
        <v>4010.9999999999964</v>
      </c>
      <c r="H304" s="444">
        <f t="shared" si="6"/>
        <v>4</v>
      </c>
      <c r="I304" s="487" t="s">
        <v>128</v>
      </c>
      <c r="J304" s="488" t="s">
        <v>47</v>
      </c>
      <c r="K304" s="486" t="s">
        <v>65</v>
      </c>
      <c r="L304" s="444"/>
      <c r="M304" s="444"/>
      <c r="N304" s="599"/>
      <c r="O304" s="234"/>
      <c r="P304" s="234"/>
      <c r="Q304" s="250"/>
    </row>
    <row r="305" spans="1:17" s="116" customFormat="1" ht="15.75" x14ac:dyDescent="0.25">
      <c r="A305" s="444"/>
      <c r="B305" s="444"/>
      <c r="C305" s="464"/>
      <c r="D305" s="444"/>
      <c r="E305" s="443">
        <v>968</v>
      </c>
      <c r="F305" s="444">
        <v>1</v>
      </c>
      <c r="G305" s="598">
        <f t="shared" si="8"/>
        <v>3042.9999999999964</v>
      </c>
      <c r="H305" s="444">
        <f t="shared" si="6"/>
        <v>3</v>
      </c>
      <c r="I305" s="487" t="s">
        <v>128</v>
      </c>
      <c r="J305" s="488" t="s">
        <v>47</v>
      </c>
      <c r="K305" s="486" t="s">
        <v>65</v>
      </c>
      <c r="L305" s="444"/>
      <c r="M305" s="444"/>
      <c r="N305" s="599"/>
      <c r="O305" s="234"/>
      <c r="P305" s="234"/>
      <c r="Q305" s="250"/>
    </row>
    <row r="306" spans="1:17" s="116" customFormat="1" ht="15.75" x14ac:dyDescent="0.25">
      <c r="A306" s="444"/>
      <c r="B306" s="444"/>
      <c r="C306" s="456"/>
      <c r="D306" s="444"/>
      <c r="E306" s="443">
        <v>982</v>
      </c>
      <c r="F306" s="444">
        <v>1</v>
      </c>
      <c r="G306" s="598">
        <f t="shared" si="8"/>
        <v>2060.9999999999964</v>
      </c>
      <c r="H306" s="444">
        <f t="shared" si="6"/>
        <v>2</v>
      </c>
      <c r="I306" s="487" t="s">
        <v>128</v>
      </c>
      <c r="J306" s="488" t="s">
        <v>47</v>
      </c>
      <c r="K306" s="486" t="s">
        <v>65</v>
      </c>
      <c r="L306" s="444"/>
      <c r="M306" s="444"/>
      <c r="N306" s="599"/>
      <c r="O306" s="234"/>
      <c r="P306" s="234"/>
      <c r="Q306" s="250"/>
    </row>
    <row r="307" spans="1:17" s="116" customFormat="1" ht="15.75" x14ac:dyDescent="0.25">
      <c r="A307" s="444"/>
      <c r="B307" s="444"/>
      <c r="C307" s="456"/>
      <c r="D307" s="444"/>
      <c r="E307" s="443">
        <v>1025</v>
      </c>
      <c r="F307" s="444">
        <v>1</v>
      </c>
      <c r="G307" s="598">
        <f t="shared" si="8"/>
        <v>1035.9999999999964</v>
      </c>
      <c r="H307" s="444">
        <f t="shared" si="6"/>
        <v>1</v>
      </c>
      <c r="I307" s="487" t="s">
        <v>128</v>
      </c>
      <c r="J307" s="488" t="s">
        <v>47</v>
      </c>
      <c r="K307" s="486" t="s">
        <v>65</v>
      </c>
      <c r="L307" s="444"/>
      <c r="M307" s="444"/>
      <c r="N307" s="599"/>
      <c r="O307" s="234"/>
      <c r="P307" s="234"/>
      <c r="Q307" s="250"/>
    </row>
    <row r="308" spans="1:17" s="116" customFormat="1" ht="15.75" x14ac:dyDescent="0.25">
      <c r="A308" s="444"/>
      <c r="B308" s="444"/>
      <c r="C308" s="456"/>
      <c r="D308" s="444"/>
      <c r="E308" s="443">
        <v>1036</v>
      </c>
      <c r="F308" s="444">
        <v>1</v>
      </c>
      <c r="G308" s="598">
        <f t="shared" si="8"/>
        <v>-3.637978807091713E-12</v>
      </c>
      <c r="H308" s="444">
        <f t="shared" si="6"/>
        <v>0</v>
      </c>
      <c r="I308" s="487" t="s">
        <v>128</v>
      </c>
      <c r="J308" s="488" t="s">
        <v>47</v>
      </c>
      <c r="K308" s="486" t="s">
        <v>65</v>
      </c>
      <c r="L308" s="444"/>
      <c r="M308" s="444"/>
      <c r="N308" s="599"/>
      <c r="O308" s="234"/>
      <c r="P308" s="234"/>
      <c r="Q308" s="250"/>
    </row>
    <row r="309" spans="1:17" s="116" customFormat="1" ht="15.75" x14ac:dyDescent="0.25">
      <c r="A309" s="444"/>
      <c r="B309" s="444">
        <v>8</v>
      </c>
      <c r="C309" s="464">
        <v>18726.2</v>
      </c>
      <c r="D309" s="444">
        <v>20</v>
      </c>
      <c r="E309" s="443"/>
      <c r="F309" s="444"/>
      <c r="G309" s="598">
        <f t="shared" si="8"/>
        <v>18726.199999999997</v>
      </c>
      <c r="H309" s="444">
        <f t="shared" si="6"/>
        <v>20</v>
      </c>
      <c r="I309" s="487"/>
      <c r="J309" s="488" t="s">
        <v>71</v>
      </c>
      <c r="K309" s="486"/>
      <c r="L309" s="444"/>
      <c r="M309" s="444"/>
      <c r="N309" s="599"/>
      <c r="O309" s="234"/>
      <c r="P309" s="234"/>
      <c r="Q309" s="250"/>
    </row>
    <row r="310" spans="1:17" s="116" customFormat="1" ht="15.75" x14ac:dyDescent="0.25">
      <c r="A310" s="444"/>
      <c r="B310" s="444"/>
      <c r="C310" s="464"/>
      <c r="D310" s="444"/>
      <c r="E310" s="443">
        <v>940.3</v>
      </c>
      <c r="F310" s="444">
        <v>1</v>
      </c>
      <c r="G310" s="598">
        <f t="shared" si="8"/>
        <v>17785.899999999998</v>
      </c>
      <c r="H310" s="444">
        <f t="shared" si="6"/>
        <v>19</v>
      </c>
      <c r="I310" s="487" t="s">
        <v>130</v>
      </c>
      <c r="J310" s="488" t="s">
        <v>47</v>
      </c>
      <c r="K310" s="486" t="s">
        <v>75</v>
      </c>
      <c r="L310" s="444"/>
      <c r="M310" s="444"/>
      <c r="N310" s="599"/>
      <c r="O310" s="234"/>
      <c r="P310" s="234"/>
      <c r="Q310" s="250"/>
    </row>
    <row r="311" spans="1:17" s="116" customFormat="1" ht="15.75" x14ac:dyDescent="0.25">
      <c r="A311" s="444"/>
      <c r="B311" s="444"/>
      <c r="C311" s="464"/>
      <c r="D311" s="444"/>
      <c r="E311" s="443">
        <v>930.8</v>
      </c>
      <c r="F311" s="444">
        <v>1</v>
      </c>
      <c r="G311" s="598">
        <f t="shared" si="8"/>
        <v>16855.099999999999</v>
      </c>
      <c r="H311" s="444">
        <f t="shared" si="6"/>
        <v>18</v>
      </c>
      <c r="I311" s="487" t="s">
        <v>130</v>
      </c>
      <c r="J311" s="488" t="s">
        <v>47</v>
      </c>
      <c r="K311" s="486" t="s">
        <v>75</v>
      </c>
      <c r="L311" s="444"/>
      <c r="M311" s="444"/>
      <c r="N311" s="599"/>
      <c r="O311" s="234"/>
      <c r="P311" s="234"/>
      <c r="Q311" s="250"/>
    </row>
    <row r="312" spans="1:17" s="116" customFormat="1" ht="15.75" x14ac:dyDescent="0.25">
      <c r="A312" s="444"/>
      <c r="B312" s="444"/>
      <c r="C312" s="464"/>
      <c r="D312" s="444"/>
      <c r="E312" s="443">
        <v>974.3</v>
      </c>
      <c r="F312" s="444">
        <v>1</v>
      </c>
      <c r="G312" s="598">
        <f t="shared" si="8"/>
        <v>15880.8</v>
      </c>
      <c r="H312" s="444">
        <f t="shared" si="6"/>
        <v>17</v>
      </c>
      <c r="I312" s="487" t="s">
        <v>130</v>
      </c>
      <c r="J312" s="488" t="s">
        <v>47</v>
      </c>
      <c r="K312" s="486" t="s">
        <v>75</v>
      </c>
      <c r="L312" s="444"/>
      <c r="M312" s="444"/>
      <c r="N312" s="599"/>
      <c r="O312" s="234"/>
      <c r="P312" s="234"/>
      <c r="Q312" s="250"/>
    </row>
    <row r="313" spans="1:17" s="116" customFormat="1" ht="15.75" x14ac:dyDescent="0.25">
      <c r="A313" s="444"/>
      <c r="B313" s="444"/>
      <c r="C313" s="456"/>
      <c r="D313" s="444"/>
      <c r="E313" s="443">
        <v>917.2</v>
      </c>
      <c r="F313" s="444">
        <v>1</v>
      </c>
      <c r="G313" s="598">
        <f t="shared" si="8"/>
        <v>14963.599999999999</v>
      </c>
      <c r="H313" s="444">
        <f t="shared" si="6"/>
        <v>16</v>
      </c>
      <c r="I313" s="487" t="s">
        <v>130</v>
      </c>
      <c r="J313" s="488" t="s">
        <v>47</v>
      </c>
      <c r="K313" s="486" t="s">
        <v>75</v>
      </c>
      <c r="L313" s="444"/>
      <c r="M313" s="444"/>
      <c r="N313" s="599"/>
      <c r="O313" s="234"/>
      <c r="P313" s="234"/>
      <c r="Q313" s="250"/>
    </row>
    <row r="314" spans="1:17" s="116" customFormat="1" ht="15.75" x14ac:dyDescent="0.25">
      <c r="A314" s="444"/>
      <c r="B314" s="444"/>
      <c r="C314" s="464"/>
      <c r="D314" s="444"/>
      <c r="E314" s="443">
        <v>936.2</v>
      </c>
      <c r="F314" s="444">
        <v>1</v>
      </c>
      <c r="G314" s="598">
        <f t="shared" si="8"/>
        <v>14027.399999999998</v>
      </c>
      <c r="H314" s="444">
        <f t="shared" si="6"/>
        <v>15</v>
      </c>
      <c r="I314" s="487" t="s">
        <v>130</v>
      </c>
      <c r="J314" s="488" t="s">
        <v>47</v>
      </c>
      <c r="K314" s="486" t="s">
        <v>75</v>
      </c>
      <c r="L314" s="444"/>
      <c r="M314" s="444"/>
      <c r="N314" s="599"/>
      <c r="O314" s="234"/>
      <c r="P314" s="234"/>
      <c r="Q314" s="250"/>
    </row>
    <row r="315" spans="1:17" s="116" customFormat="1" ht="15.75" x14ac:dyDescent="0.25">
      <c r="A315" s="444"/>
      <c r="B315" s="444"/>
      <c r="C315" s="464"/>
      <c r="D315" s="444"/>
      <c r="E315" s="443">
        <v>958</v>
      </c>
      <c r="F315" s="444">
        <v>1</v>
      </c>
      <c r="G315" s="598">
        <f t="shared" si="8"/>
        <v>13069.399999999998</v>
      </c>
      <c r="H315" s="444">
        <f t="shared" si="6"/>
        <v>14</v>
      </c>
      <c r="I315" s="487" t="s">
        <v>130</v>
      </c>
      <c r="J315" s="488" t="s">
        <v>47</v>
      </c>
      <c r="K315" s="486" t="s">
        <v>75</v>
      </c>
      <c r="L315" s="444"/>
      <c r="M315" s="444"/>
      <c r="N315" s="599"/>
      <c r="O315" s="234"/>
      <c r="P315" s="234"/>
      <c r="Q315" s="250"/>
    </row>
    <row r="316" spans="1:17" s="116" customFormat="1" ht="15.75" x14ac:dyDescent="0.25">
      <c r="A316" s="444"/>
      <c r="B316" s="444"/>
      <c r="C316" s="464"/>
      <c r="D316" s="444"/>
      <c r="E316" s="443">
        <v>957.5</v>
      </c>
      <c r="F316" s="444">
        <v>1</v>
      </c>
      <c r="G316" s="598">
        <f t="shared" si="8"/>
        <v>12111.899999999998</v>
      </c>
      <c r="H316" s="444">
        <f t="shared" si="6"/>
        <v>13</v>
      </c>
      <c r="I316" s="487" t="s">
        <v>130</v>
      </c>
      <c r="J316" s="488" t="s">
        <v>47</v>
      </c>
      <c r="K316" s="486" t="s">
        <v>75</v>
      </c>
      <c r="L316" s="444"/>
      <c r="M316" s="444"/>
      <c r="N316" s="599"/>
      <c r="O316" s="234"/>
      <c r="P316" s="234"/>
      <c r="Q316" s="250"/>
    </row>
    <row r="317" spans="1:17" s="116" customFormat="1" ht="15.75" x14ac:dyDescent="0.25">
      <c r="A317" s="444"/>
      <c r="B317" s="444"/>
      <c r="C317" s="464"/>
      <c r="D317" s="444"/>
      <c r="E317" s="443">
        <v>885.9</v>
      </c>
      <c r="F317" s="444">
        <v>1</v>
      </c>
      <c r="G317" s="598">
        <f t="shared" si="8"/>
        <v>11225.999999999998</v>
      </c>
      <c r="H317" s="444">
        <f t="shared" si="6"/>
        <v>12</v>
      </c>
      <c r="I317" s="487" t="s">
        <v>130</v>
      </c>
      <c r="J317" s="488" t="s">
        <v>47</v>
      </c>
      <c r="K317" s="486" t="s">
        <v>75</v>
      </c>
      <c r="L317" s="444"/>
      <c r="M317" s="444"/>
      <c r="N317" s="599"/>
      <c r="O317" s="234"/>
      <c r="P317" s="234"/>
      <c r="Q317" s="250"/>
    </row>
    <row r="318" spans="1:17" s="116" customFormat="1" ht="15.75" x14ac:dyDescent="0.25">
      <c r="A318" s="444"/>
      <c r="B318" s="444"/>
      <c r="C318" s="464"/>
      <c r="D318" s="444"/>
      <c r="E318" s="443">
        <v>899.9</v>
      </c>
      <c r="F318" s="444">
        <v>1</v>
      </c>
      <c r="G318" s="598">
        <f t="shared" si="8"/>
        <v>10326.099999999999</v>
      </c>
      <c r="H318" s="444">
        <f t="shared" si="6"/>
        <v>11</v>
      </c>
      <c r="I318" s="487" t="s">
        <v>130</v>
      </c>
      <c r="J318" s="488" t="s">
        <v>47</v>
      </c>
      <c r="K318" s="486" t="s">
        <v>75</v>
      </c>
      <c r="L318" s="444"/>
      <c r="M318" s="444"/>
      <c r="N318" s="599"/>
      <c r="O318" s="234"/>
      <c r="P318" s="234"/>
      <c r="Q318" s="250"/>
    </row>
    <row r="319" spans="1:17" s="116" customFormat="1" ht="15.75" x14ac:dyDescent="0.25">
      <c r="A319" s="444"/>
      <c r="B319" s="444"/>
      <c r="C319" s="464"/>
      <c r="D319" s="444"/>
      <c r="E319" s="443">
        <v>943.5</v>
      </c>
      <c r="F319" s="444">
        <v>1</v>
      </c>
      <c r="G319" s="598">
        <f t="shared" si="8"/>
        <v>9382.5999999999985</v>
      </c>
      <c r="H319" s="444">
        <f t="shared" si="6"/>
        <v>10</v>
      </c>
      <c r="I319" s="487" t="s">
        <v>130</v>
      </c>
      <c r="J319" s="488" t="s">
        <v>47</v>
      </c>
      <c r="K319" s="486" t="s">
        <v>75</v>
      </c>
      <c r="L319" s="444"/>
      <c r="M319" s="444"/>
      <c r="N319" s="599"/>
      <c r="O319" s="234"/>
      <c r="P319" s="234"/>
      <c r="Q319" s="250"/>
    </row>
    <row r="320" spans="1:17" s="116" customFormat="1" ht="15.75" x14ac:dyDescent="0.25">
      <c r="A320" s="444"/>
      <c r="B320" s="444"/>
      <c r="C320" s="464"/>
      <c r="D320" s="444"/>
      <c r="E320" s="443">
        <v>926.7</v>
      </c>
      <c r="F320" s="444">
        <v>1</v>
      </c>
      <c r="G320" s="598">
        <f t="shared" si="8"/>
        <v>8455.8999999999978</v>
      </c>
      <c r="H320" s="444">
        <f t="shared" si="6"/>
        <v>9</v>
      </c>
      <c r="I320" s="487" t="s">
        <v>131</v>
      </c>
      <c r="J320" s="488" t="s">
        <v>47</v>
      </c>
      <c r="K320" s="486" t="s">
        <v>75</v>
      </c>
      <c r="L320" s="444"/>
      <c r="M320" s="444"/>
      <c r="N320" s="599"/>
      <c r="O320" s="234"/>
      <c r="P320" s="234"/>
      <c r="Q320" s="250"/>
    </row>
    <row r="321" spans="1:17" s="116" customFormat="1" ht="15.75" x14ac:dyDescent="0.25">
      <c r="A321" s="444"/>
      <c r="B321" s="444"/>
      <c r="C321" s="464"/>
      <c r="D321" s="444"/>
      <c r="E321" s="443">
        <v>919</v>
      </c>
      <c r="F321" s="444">
        <v>1</v>
      </c>
      <c r="G321" s="598">
        <f t="shared" si="8"/>
        <v>7536.8999999999978</v>
      </c>
      <c r="H321" s="444">
        <f t="shared" si="6"/>
        <v>8</v>
      </c>
      <c r="I321" s="487" t="s">
        <v>131</v>
      </c>
      <c r="J321" s="488" t="s">
        <v>47</v>
      </c>
      <c r="K321" s="486" t="s">
        <v>75</v>
      </c>
      <c r="L321" s="444"/>
      <c r="M321" s="444"/>
      <c r="N321" s="599"/>
      <c r="O321" s="234"/>
      <c r="P321" s="234"/>
      <c r="Q321" s="250"/>
    </row>
    <row r="322" spans="1:17" s="116" customFormat="1" ht="15.75" x14ac:dyDescent="0.25">
      <c r="A322" s="444"/>
      <c r="B322" s="444"/>
      <c r="C322" s="464"/>
      <c r="D322" s="444"/>
      <c r="E322" s="443">
        <v>911.7</v>
      </c>
      <c r="F322" s="444">
        <v>1</v>
      </c>
      <c r="G322" s="598">
        <f t="shared" si="8"/>
        <v>6625.199999999998</v>
      </c>
      <c r="H322" s="444">
        <f t="shared" si="6"/>
        <v>7</v>
      </c>
      <c r="I322" s="487" t="s">
        <v>131</v>
      </c>
      <c r="J322" s="488" t="s">
        <v>47</v>
      </c>
      <c r="K322" s="486" t="s">
        <v>75</v>
      </c>
      <c r="L322" s="444"/>
      <c r="M322" s="444"/>
      <c r="N322" s="599"/>
      <c r="O322" s="234"/>
      <c r="P322" s="234"/>
      <c r="Q322" s="250"/>
    </row>
    <row r="323" spans="1:17" s="116" customFormat="1" ht="15.75" x14ac:dyDescent="0.25">
      <c r="A323" s="444"/>
      <c r="B323" s="444"/>
      <c r="C323" s="464"/>
      <c r="D323" s="444"/>
      <c r="E323" s="443">
        <v>923.5</v>
      </c>
      <c r="F323" s="444">
        <v>1</v>
      </c>
      <c r="G323" s="598">
        <f t="shared" si="8"/>
        <v>5701.699999999998</v>
      </c>
      <c r="H323" s="444">
        <f t="shared" si="6"/>
        <v>6</v>
      </c>
      <c r="I323" s="487" t="s">
        <v>131</v>
      </c>
      <c r="J323" s="488" t="s">
        <v>47</v>
      </c>
      <c r="K323" s="486" t="s">
        <v>75</v>
      </c>
      <c r="L323" s="444"/>
      <c r="M323" s="444"/>
      <c r="N323" s="599"/>
      <c r="O323" s="234"/>
      <c r="P323" s="234"/>
      <c r="Q323" s="250"/>
    </row>
    <row r="324" spans="1:17" s="116" customFormat="1" ht="15.75" x14ac:dyDescent="0.25">
      <c r="A324" s="444"/>
      <c r="B324" s="444"/>
      <c r="C324" s="464"/>
      <c r="D324" s="444"/>
      <c r="E324" s="443">
        <v>968.4</v>
      </c>
      <c r="F324" s="444">
        <v>1</v>
      </c>
      <c r="G324" s="598">
        <f t="shared" si="8"/>
        <v>4733.2999999999984</v>
      </c>
      <c r="H324" s="444">
        <f t="shared" si="6"/>
        <v>5</v>
      </c>
      <c r="I324" s="487" t="s">
        <v>131</v>
      </c>
      <c r="J324" s="488" t="s">
        <v>47</v>
      </c>
      <c r="K324" s="486" t="s">
        <v>75</v>
      </c>
      <c r="L324" s="444"/>
      <c r="M324" s="444"/>
      <c r="N324" s="599"/>
      <c r="O324" s="234"/>
      <c r="P324" s="234"/>
      <c r="Q324" s="250"/>
    </row>
    <row r="325" spans="1:17" s="116" customFormat="1" ht="15.75" x14ac:dyDescent="0.25">
      <c r="A325" s="444"/>
      <c r="B325" s="444"/>
      <c r="C325" s="464"/>
      <c r="D325" s="444"/>
      <c r="E325" s="443">
        <v>923.1</v>
      </c>
      <c r="F325" s="444">
        <v>1</v>
      </c>
      <c r="G325" s="598">
        <f t="shared" si="8"/>
        <v>3810.1999999999985</v>
      </c>
      <c r="H325" s="444">
        <f t="shared" si="6"/>
        <v>4</v>
      </c>
      <c r="I325" s="487" t="s">
        <v>131</v>
      </c>
      <c r="J325" s="488" t="s">
        <v>47</v>
      </c>
      <c r="K325" s="486" t="s">
        <v>75</v>
      </c>
      <c r="L325" s="444"/>
      <c r="M325" s="444"/>
      <c r="N325" s="599"/>
      <c r="O325" s="234"/>
      <c r="P325" s="234"/>
      <c r="Q325" s="250"/>
    </row>
    <row r="326" spans="1:17" s="116" customFormat="1" ht="15.75" x14ac:dyDescent="0.25">
      <c r="A326" s="444"/>
      <c r="B326" s="444"/>
      <c r="C326" s="464"/>
      <c r="D326" s="444"/>
      <c r="E326" s="443">
        <v>935.3</v>
      </c>
      <c r="F326" s="444">
        <v>1</v>
      </c>
      <c r="G326" s="598">
        <f t="shared" si="8"/>
        <v>2874.8999999999987</v>
      </c>
      <c r="H326" s="444">
        <f t="shared" si="6"/>
        <v>3</v>
      </c>
      <c r="I326" s="487" t="s">
        <v>131</v>
      </c>
      <c r="J326" s="488" t="s">
        <v>47</v>
      </c>
      <c r="K326" s="486" t="s">
        <v>75</v>
      </c>
      <c r="L326" s="444"/>
      <c r="M326" s="444"/>
      <c r="N326" s="599"/>
      <c r="O326" s="234"/>
      <c r="P326" s="234"/>
      <c r="Q326" s="250"/>
    </row>
    <row r="327" spans="1:17" s="116" customFormat="1" ht="15.75" x14ac:dyDescent="0.25">
      <c r="A327" s="444"/>
      <c r="B327" s="444"/>
      <c r="C327" s="456"/>
      <c r="D327" s="444"/>
      <c r="E327" s="443">
        <v>973</v>
      </c>
      <c r="F327" s="444">
        <v>1</v>
      </c>
      <c r="G327" s="598">
        <f t="shared" si="8"/>
        <v>1901.8999999999987</v>
      </c>
      <c r="H327" s="444">
        <f t="shared" si="6"/>
        <v>2</v>
      </c>
      <c r="I327" s="487" t="s">
        <v>131</v>
      </c>
      <c r="J327" s="488" t="s">
        <v>47</v>
      </c>
      <c r="K327" s="486" t="s">
        <v>75</v>
      </c>
      <c r="L327" s="444"/>
      <c r="M327" s="444"/>
      <c r="N327" s="599"/>
      <c r="O327" s="234"/>
      <c r="P327" s="234"/>
      <c r="Q327" s="250"/>
    </row>
    <row r="328" spans="1:17" s="116" customFormat="1" ht="15.75" x14ac:dyDescent="0.25">
      <c r="A328" s="444"/>
      <c r="B328" s="444"/>
      <c r="C328" s="464"/>
      <c r="D328" s="444"/>
      <c r="E328" s="443">
        <v>950.7</v>
      </c>
      <c r="F328" s="444">
        <v>1</v>
      </c>
      <c r="G328" s="598">
        <f t="shared" si="8"/>
        <v>951.19999999999868</v>
      </c>
      <c r="H328" s="444">
        <f t="shared" si="6"/>
        <v>1</v>
      </c>
      <c r="I328" s="487" t="s">
        <v>131</v>
      </c>
      <c r="J328" s="488" t="s">
        <v>47</v>
      </c>
      <c r="K328" s="486" t="s">
        <v>75</v>
      </c>
      <c r="L328" s="444"/>
      <c r="M328" s="444"/>
      <c r="N328" s="599"/>
      <c r="O328" s="234"/>
      <c r="P328" s="234"/>
      <c r="Q328" s="250"/>
    </row>
    <row r="329" spans="1:17" s="116" customFormat="1" ht="15.75" x14ac:dyDescent="0.25">
      <c r="A329" s="444"/>
      <c r="B329" s="444"/>
      <c r="C329" s="464"/>
      <c r="D329" s="444"/>
      <c r="E329" s="443">
        <v>951.2</v>
      </c>
      <c r="F329" s="444">
        <v>1</v>
      </c>
      <c r="G329" s="598">
        <f t="shared" si="8"/>
        <v>-1.3642420526593924E-12</v>
      </c>
      <c r="H329" s="444">
        <f t="shared" si="6"/>
        <v>0</v>
      </c>
      <c r="I329" s="487" t="s">
        <v>131</v>
      </c>
      <c r="J329" s="488" t="s">
        <v>47</v>
      </c>
      <c r="K329" s="486" t="s">
        <v>75</v>
      </c>
      <c r="L329" s="444"/>
      <c r="M329" s="444"/>
      <c r="N329" s="599"/>
      <c r="O329" s="234"/>
      <c r="P329" s="234"/>
      <c r="Q329" s="250"/>
    </row>
    <row r="330" spans="1:17" s="116" customFormat="1" ht="15.75" x14ac:dyDescent="0.25">
      <c r="A330" s="444"/>
      <c r="B330" s="444">
        <v>8</v>
      </c>
      <c r="C330" s="464">
        <v>18299.740000000002</v>
      </c>
      <c r="D330" s="444">
        <v>20</v>
      </c>
      <c r="E330" s="443"/>
      <c r="F330" s="444"/>
      <c r="G330" s="598">
        <f t="shared" ref="G330:H393" si="9">G329-E330+C330</f>
        <v>18299.740000000002</v>
      </c>
      <c r="H330" s="444">
        <f t="shared" si="6"/>
        <v>20</v>
      </c>
      <c r="I330" s="487"/>
      <c r="J330" s="488" t="s">
        <v>85</v>
      </c>
      <c r="K330" s="486"/>
      <c r="L330" s="444"/>
      <c r="M330" s="444"/>
      <c r="N330" s="599"/>
      <c r="O330" s="234"/>
      <c r="P330" s="234"/>
      <c r="Q330" s="250"/>
    </row>
    <row r="331" spans="1:17" s="116" customFormat="1" ht="15.75" x14ac:dyDescent="0.25">
      <c r="A331" s="444"/>
      <c r="B331" s="444"/>
      <c r="C331" s="464"/>
      <c r="D331" s="444"/>
      <c r="E331" s="443">
        <v>881.63</v>
      </c>
      <c r="F331" s="444">
        <v>1</v>
      </c>
      <c r="G331" s="598">
        <f t="shared" si="9"/>
        <v>17418.11</v>
      </c>
      <c r="H331" s="444">
        <f t="shared" si="6"/>
        <v>19</v>
      </c>
      <c r="I331" s="487" t="s">
        <v>132</v>
      </c>
      <c r="J331" s="488" t="s">
        <v>47</v>
      </c>
      <c r="K331" s="486" t="s">
        <v>70</v>
      </c>
      <c r="L331" s="444" t="s">
        <v>77</v>
      </c>
      <c r="M331" s="444"/>
      <c r="N331" s="599"/>
      <c r="O331" s="234"/>
      <c r="P331" s="234"/>
      <c r="Q331" s="250"/>
    </row>
    <row r="332" spans="1:17" s="116" customFormat="1" ht="15.75" x14ac:dyDescent="0.25">
      <c r="A332" s="444"/>
      <c r="B332" s="444"/>
      <c r="C332" s="456"/>
      <c r="D332" s="444"/>
      <c r="E332" s="443">
        <v>867.57</v>
      </c>
      <c r="F332" s="444">
        <v>1</v>
      </c>
      <c r="G332" s="598">
        <f t="shared" si="9"/>
        <v>16550.54</v>
      </c>
      <c r="H332" s="444">
        <f t="shared" si="6"/>
        <v>18</v>
      </c>
      <c r="I332" s="487" t="s">
        <v>132</v>
      </c>
      <c r="J332" s="488" t="s">
        <v>47</v>
      </c>
      <c r="K332" s="486" t="s">
        <v>70</v>
      </c>
      <c r="L332" s="444" t="s">
        <v>77</v>
      </c>
      <c r="M332" s="444"/>
      <c r="N332" s="599"/>
      <c r="O332" s="234"/>
      <c r="P332" s="234"/>
      <c r="Q332" s="250"/>
    </row>
    <row r="333" spans="1:17" s="116" customFormat="1" ht="15.75" x14ac:dyDescent="0.25">
      <c r="A333" s="444"/>
      <c r="B333" s="444"/>
      <c r="C333" s="456"/>
      <c r="D333" s="444"/>
      <c r="E333" s="443">
        <v>909.75</v>
      </c>
      <c r="F333" s="444">
        <v>1</v>
      </c>
      <c r="G333" s="598">
        <f t="shared" si="9"/>
        <v>15640.79</v>
      </c>
      <c r="H333" s="444">
        <f t="shared" si="6"/>
        <v>17</v>
      </c>
      <c r="I333" s="487" t="s">
        <v>132</v>
      </c>
      <c r="J333" s="488" t="s">
        <v>47</v>
      </c>
      <c r="K333" s="486" t="s">
        <v>70</v>
      </c>
      <c r="L333" s="444"/>
      <c r="M333" s="444"/>
      <c r="N333" s="599"/>
      <c r="O333" s="234"/>
      <c r="P333" s="234"/>
      <c r="Q333" s="250"/>
    </row>
    <row r="334" spans="1:17" s="116" customFormat="1" ht="15.75" x14ac:dyDescent="0.25">
      <c r="A334" s="444"/>
      <c r="B334" s="444"/>
      <c r="C334" s="464"/>
      <c r="D334" s="444"/>
      <c r="E334" s="443">
        <v>933.33</v>
      </c>
      <c r="F334" s="444">
        <v>1</v>
      </c>
      <c r="G334" s="598">
        <f t="shared" si="9"/>
        <v>14707.460000000001</v>
      </c>
      <c r="H334" s="444">
        <f t="shared" si="6"/>
        <v>16</v>
      </c>
      <c r="I334" s="487" t="s">
        <v>132</v>
      </c>
      <c r="J334" s="488" t="s">
        <v>47</v>
      </c>
      <c r="K334" s="486" t="s">
        <v>70</v>
      </c>
      <c r="L334" s="444"/>
      <c r="M334" s="444"/>
      <c r="N334" s="599"/>
      <c r="O334" s="234"/>
      <c r="P334" s="234"/>
      <c r="Q334" s="250"/>
    </row>
    <row r="335" spans="1:17" s="116" customFormat="1" ht="15.75" x14ac:dyDescent="0.25">
      <c r="A335" s="444"/>
      <c r="B335" s="444"/>
      <c r="C335" s="464"/>
      <c r="D335" s="444"/>
      <c r="E335" s="443">
        <v>903.85</v>
      </c>
      <c r="F335" s="444">
        <v>1</v>
      </c>
      <c r="G335" s="598">
        <f t="shared" si="9"/>
        <v>13803.61</v>
      </c>
      <c r="H335" s="444">
        <f t="shared" si="6"/>
        <v>15</v>
      </c>
      <c r="I335" s="487" t="s">
        <v>132</v>
      </c>
      <c r="J335" s="488" t="s">
        <v>47</v>
      </c>
      <c r="K335" s="486" t="s">
        <v>70</v>
      </c>
      <c r="L335" s="444"/>
      <c r="M335" s="444"/>
      <c r="N335" s="599"/>
      <c r="O335" s="234"/>
      <c r="P335" s="234"/>
      <c r="Q335" s="250"/>
    </row>
    <row r="336" spans="1:17" s="116" customFormat="1" ht="15.75" x14ac:dyDescent="0.25">
      <c r="A336" s="444"/>
      <c r="B336" s="444"/>
      <c r="C336" s="464"/>
      <c r="D336" s="444"/>
      <c r="E336" s="443">
        <v>939.68</v>
      </c>
      <c r="F336" s="444">
        <v>1</v>
      </c>
      <c r="G336" s="598">
        <f t="shared" si="9"/>
        <v>12863.93</v>
      </c>
      <c r="H336" s="444">
        <f t="shared" si="6"/>
        <v>14</v>
      </c>
      <c r="I336" s="487" t="s">
        <v>132</v>
      </c>
      <c r="J336" s="488" t="s">
        <v>47</v>
      </c>
      <c r="K336" s="486" t="s">
        <v>70</v>
      </c>
      <c r="L336" s="444"/>
      <c r="M336" s="444"/>
      <c r="N336" s="599"/>
      <c r="O336" s="234"/>
      <c r="P336" s="234"/>
      <c r="Q336" s="250"/>
    </row>
    <row r="337" spans="1:17" s="116" customFormat="1" ht="15.75" x14ac:dyDescent="0.25">
      <c r="A337" s="444"/>
      <c r="B337" s="444"/>
      <c r="C337" s="464"/>
      <c r="D337" s="444"/>
      <c r="E337" s="443">
        <v>892.52</v>
      </c>
      <c r="F337" s="444">
        <v>1</v>
      </c>
      <c r="G337" s="598">
        <f t="shared" si="9"/>
        <v>11971.41</v>
      </c>
      <c r="H337" s="444">
        <f t="shared" si="6"/>
        <v>13</v>
      </c>
      <c r="I337" s="487" t="s">
        <v>132</v>
      </c>
      <c r="J337" s="488" t="s">
        <v>47</v>
      </c>
      <c r="K337" s="486" t="s">
        <v>70</v>
      </c>
      <c r="L337" s="444"/>
      <c r="M337" s="444"/>
      <c r="N337" s="599"/>
      <c r="O337" s="234"/>
      <c r="P337" s="234"/>
      <c r="Q337" s="250"/>
    </row>
    <row r="338" spans="1:17" s="116" customFormat="1" ht="15.75" x14ac:dyDescent="0.25">
      <c r="A338" s="444"/>
      <c r="B338" s="444"/>
      <c r="C338" s="464"/>
      <c r="D338" s="444"/>
      <c r="E338" s="443">
        <v>897.96</v>
      </c>
      <c r="F338" s="444">
        <v>1</v>
      </c>
      <c r="G338" s="598">
        <f t="shared" si="9"/>
        <v>11073.45</v>
      </c>
      <c r="H338" s="444">
        <f t="shared" si="6"/>
        <v>12</v>
      </c>
      <c r="I338" s="487" t="s">
        <v>132</v>
      </c>
      <c r="J338" s="488" t="s">
        <v>47</v>
      </c>
      <c r="K338" s="486" t="s">
        <v>70</v>
      </c>
      <c r="L338" s="444"/>
      <c r="M338" s="444"/>
      <c r="N338" s="599"/>
      <c r="O338" s="234"/>
      <c r="P338" s="234"/>
      <c r="Q338" s="250"/>
    </row>
    <row r="339" spans="1:17" s="116" customFormat="1" ht="15.75" x14ac:dyDescent="0.25">
      <c r="A339" s="444"/>
      <c r="B339" s="444"/>
      <c r="C339" s="464"/>
      <c r="D339" s="444"/>
      <c r="E339" s="443">
        <v>956.46</v>
      </c>
      <c r="F339" s="444">
        <v>1</v>
      </c>
      <c r="G339" s="598">
        <f t="shared" si="9"/>
        <v>10116.990000000002</v>
      </c>
      <c r="H339" s="444">
        <f t="shared" si="6"/>
        <v>11</v>
      </c>
      <c r="I339" s="487" t="s">
        <v>132</v>
      </c>
      <c r="J339" s="488" t="s">
        <v>47</v>
      </c>
      <c r="K339" s="486" t="s">
        <v>70</v>
      </c>
      <c r="L339" s="444"/>
      <c r="M339" s="444"/>
      <c r="N339" s="599"/>
      <c r="O339" s="234"/>
      <c r="P339" s="234"/>
      <c r="Q339" s="250"/>
    </row>
    <row r="340" spans="1:17" s="116" customFormat="1" ht="15.75" x14ac:dyDescent="0.25">
      <c r="A340" s="444"/>
      <c r="B340" s="444"/>
      <c r="C340" s="464"/>
      <c r="D340" s="444"/>
      <c r="E340" s="443">
        <v>911.56</v>
      </c>
      <c r="F340" s="444">
        <v>1</v>
      </c>
      <c r="G340" s="598">
        <f t="shared" si="9"/>
        <v>9205.4300000000021</v>
      </c>
      <c r="H340" s="444">
        <f t="shared" si="6"/>
        <v>10</v>
      </c>
      <c r="I340" s="487" t="s">
        <v>132</v>
      </c>
      <c r="J340" s="488" t="s">
        <v>47</v>
      </c>
      <c r="K340" s="486" t="s">
        <v>70</v>
      </c>
      <c r="L340" s="444"/>
      <c r="M340" s="444"/>
      <c r="N340" s="599"/>
      <c r="O340" s="234"/>
      <c r="P340" s="234"/>
      <c r="Q340" s="250"/>
    </row>
    <row r="341" spans="1:17" s="116" customFormat="1" ht="15.75" x14ac:dyDescent="0.25">
      <c r="A341" s="444"/>
      <c r="B341" s="444"/>
      <c r="C341" s="456"/>
      <c r="D341" s="444"/>
      <c r="E341" s="443">
        <v>888.44</v>
      </c>
      <c r="F341" s="444">
        <v>1</v>
      </c>
      <c r="G341" s="598">
        <f t="shared" si="9"/>
        <v>8316.9900000000016</v>
      </c>
      <c r="H341" s="444">
        <f t="shared" si="6"/>
        <v>9</v>
      </c>
      <c r="I341" s="487" t="s">
        <v>133</v>
      </c>
      <c r="J341" s="488" t="s">
        <v>47</v>
      </c>
      <c r="K341" s="486" t="s">
        <v>70</v>
      </c>
      <c r="L341" s="444"/>
      <c r="M341" s="444"/>
      <c r="N341" s="599"/>
      <c r="O341" s="234"/>
      <c r="P341" s="234"/>
      <c r="Q341" s="250"/>
    </row>
    <row r="342" spans="1:17" s="116" customFormat="1" ht="15.75" x14ac:dyDescent="0.25">
      <c r="A342" s="444"/>
      <c r="B342" s="444"/>
      <c r="C342" s="456"/>
      <c r="D342" s="444"/>
      <c r="E342" s="443">
        <v>902.49</v>
      </c>
      <c r="F342" s="444">
        <v>1</v>
      </c>
      <c r="G342" s="598">
        <f t="shared" si="9"/>
        <v>7414.5000000000018</v>
      </c>
      <c r="H342" s="444">
        <f t="shared" si="6"/>
        <v>8</v>
      </c>
      <c r="I342" s="487" t="s">
        <v>133</v>
      </c>
      <c r="J342" s="488" t="s">
        <v>47</v>
      </c>
      <c r="K342" s="486" t="s">
        <v>70</v>
      </c>
      <c r="L342" s="444"/>
      <c r="M342" s="444"/>
      <c r="N342" s="599"/>
      <c r="O342" s="234"/>
      <c r="P342" s="234"/>
      <c r="Q342" s="250"/>
    </row>
    <row r="343" spans="1:17" s="116" customFormat="1" ht="15.75" x14ac:dyDescent="0.25">
      <c r="A343" s="444"/>
      <c r="B343" s="444"/>
      <c r="C343" s="456"/>
      <c r="D343" s="444"/>
      <c r="E343" s="443">
        <v>897.05</v>
      </c>
      <c r="F343" s="444">
        <v>1</v>
      </c>
      <c r="G343" s="598">
        <f t="shared" si="9"/>
        <v>6517.4500000000016</v>
      </c>
      <c r="H343" s="444">
        <f t="shared" si="6"/>
        <v>7</v>
      </c>
      <c r="I343" s="487" t="s">
        <v>133</v>
      </c>
      <c r="J343" s="488" t="s">
        <v>47</v>
      </c>
      <c r="K343" s="486" t="s">
        <v>70</v>
      </c>
      <c r="L343" s="444"/>
      <c r="M343" s="444"/>
      <c r="N343" s="599"/>
      <c r="O343" s="234"/>
      <c r="P343" s="234"/>
      <c r="Q343" s="250"/>
    </row>
    <row r="344" spans="1:17" s="116" customFormat="1" ht="15.75" x14ac:dyDescent="0.25">
      <c r="A344" s="444"/>
      <c r="B344" s="444"/>
      <c r="C344" s="464"/>
      <c r="D344" s="444"/>
      <c r="E344" s="443">
        <v>945.58</v>
      </c>
      <c r="F344" s="444">
        <v>1</v>
      </c>
      <c r="G344" s="598">
        <f t="shared" si="9"/>
        <v>5571.8700000000017</v>
      </c>
      <c r="H344" s="444">
        <f t="shared" si="6"/>
        <v>6</v>
      </c>
      <c r="I344" s="487" t="s">
        <v>133</v>
      </c>
      <c r="J344" s="488" t="s">
        <v>47</v>
      </c>
      <c r="K344" s="486" t="s">
        <v>70</v>
      </c>
      <c r="L344" s="444"/>
      <c r="M344" s="444"/>
      <c r="N344" s="599"/>
      <c r="O344" s="234"/>
      <c r="P344" s="234"/>
      <c r="Q344" s="250"/>
    </row>
    <row r="345" spans="1:17" s="116" customFormat="1" ht="15.75" x14ac:dyDescent="0.25">
      <c r="A345" s="444"/>
      <c r="B345" s="444"/>
      <c r="C345" s="464"/>
      <c r="D345" s="444"/>
      <c r="E345" s="443">
        <v>936.96</v>
      </c>
      <c r="F345" s="444">
        <v>1</v>
      </c>
      <c r="G345" s="598">
        <f t="shared" si="9"/>
        <v>4634.9100000000017</v>
      </c>
      <c r="H345" s="444">
        <f t="shared" si="9"/>
        <v>5</v>
      </c>
      <c r="I345" s="487" t="s">
        <v>133</v>
      </c>
      <c r="J345" s="488" t="s">
        <v>47</v>
      </c>
      <c r="K345" s="486" t="s">
        <v>70</v>
      </c>
      <c r="L345" s="444"/>
      <c r="M345" s="444"/>
      <c r="N345" s="599"/>
      <c r="O345" s="234"/>
      <c r="P345" s="234"/>
      <c r="Q345" s="250"/>
    </row>
    <row r="346" spans="1:17" s="116" customFormat="1" ht="15.75" x14ac:dyDescent="0.25">
      <c r="A346" s="444"/>
      <c r="B346" s="444"/>
      <c r="C346" s="464"/>
      <c r="D346" s="444"/>
      <c r="E346" s="443">
        <v>931.97</v>
      </c>
      <c r="F346" s="444">
        <v>1</v>
      </c>
      <c r="G346" s="598">
        <f t="shared" si="9"/>
        <v>3702.9400000000014</v>
      </c>
      <c r="H346" s="444">
        <f t="shared" si="9"/>
        <v>4</v>
      </c>
      <c r="I346" s="487" t="s">
        <v>133</v>
      </c>
      <c r="J346" s="488" t="s">
        <v>47</v>
      </c>
      <c r="K346" s="486" t="s">
        <v>70</v>
      </c>
      <c r="L346" s="444"/>
      <c r="M346" s="444"/>
      <c r="N346" s="599"/>
      <c r="O346" s="234"/>
      <c r="P346" s="234"/>
      <c r="Q346" s="250"/>
    </row>
    <row r="347" spans="1:17" s="116" customFormat="1" ht="15.75" x14ac:dyDescent="0.25">
      <c r="A347" s="444"/>
      <c r="B347" s="444"/>
      <c r="C347" s="464"/>
      <c r="D347" s="444"/>
      <c r="E347" s="443">
        <v>902.04</v>
      </c>
      <c r="F347" s="444">
        <v>1</v>
      </c>
      <c r="G347" s="598">
        <f t="shared" si="9"/>
        <v>2800.9000000000015</v>
      </c>
      <c r="H347" s="444">
        <f t="shared" si="9"/>
        <v>3</v>
      </c>
      <c r="I347" s="487" t="s">
        <v>133</v>
      </c>
      <c r="J347" s="488" t="s">
        <v>47</v>
      </c>
      <c r="K347" s="486" t="s">
        <v>70</v>
      </c>
      <c r="L347" s="444"/>
      <c r="M347" s="444"/>
      <c r="N347" s="599"/>
      <c r="O347" s="234"/>
      <c r="P347" s="234"/>
      <c r="Q347" s="250"/>
    </row>
    <row r="348" spans="1:17" s="116" customFormat="1" ht="15.75" x14ac:dyDescent="0.25">
      <c r="A348" s="444"/>
      <c r="B348" s="444"/>
      <c r="C348" s="464"/>
      <c r="D348" s="444"/>
      <c r="E348" s="443">
        <v>940.59</v>
      </c>
      <c r="F348" s="444">
        <v>1</v>
      </c>
      <c r="G348" s="598">
        <f t="shared" si="9"/>
        <v>1860.3100000000013</v>
      </c>
      <c r="H348" s="444">
        <f t="shared" si="9"/>
        <v>2</v>
      </c>
      <c r="I348" s="487" t="s">
        <v>133</v>
      </c>
      <c r="J348" s="488" t="s">
        <v>47</v>
      </c>
      <c r="K348" s="486" t="s">
        <v>70</v>
      </c>
      <c r="L348" s="444"/>
      <c r="M348" s="444"/>
      <c r="N348" s="599"/>
      <c r="O348" s="234"/>
      <c r="P348" s="234"/>
      <c r="Q348" s="250"/>
    </row>
    <row r="349" spans="1:17" s="116" customFormat="1" ht="15.75" x14ac:dyDescent="0.25">
      <c r="A349" s="444"/>
      <c r="B349" s="444"/>
      <c r="C349" s="464"/>
      <c r="D349" s="444"/>
      <c r="E349" s="443">
        <v>925.62</v>
      </c>
      <c r="F349" s="444">
        <v>1</v>
      </c>
      <c r="G349" s="598">
        <f t="shared" si="9"/>
        <v>934.69000000000131</v>
      </c>
      <c r="H349" s="444">
        <f t="shared" si="9"/>
        <v>1</v>
      </c>
      <c r="I349" s="487" t="s">
        <v>133</v>
      </c>
      <c r="J349" s="488" t="s">
        <v>47</v>
      </c>
      <c r="K349" s="486" t="s">
        <v>70</v>
      </c>
      <c r="L349" s="444"/>
      <c r="M349" s="444"/>
      <c r="N349" s="599"/>
      <c r="O349" s="234"/>
      <c r="P349" s="234"/>
      <c r="Q349" s="250"/>
    </row>
    <row r="350" spans="1:17" s="116" customFormat="1" ht="15.75" x14ac:dyDescent="0.25">
      <c r="A350" s="444"/>
      <c r="B350" s="444"/>
      <c r="C350" s="464"/>
      <c r="D350" s="444"/>
      <c r="E350" s="443">
        <v>934.69</v>
      </c>
      <c r="F350" s="444">
        <v>1</v>
      </c>
      <c r="G350" s="598">
        <f t="shared" si="9"/>
        <v>1.2505552149377763E-12</v>
      </c>
      <c r="H350" s="444">
        <f t="shared" si="9"/>
        <v>0</v>
      </c>
      <c r="I350" s="487" t="s">
        <v>133</v>
      </c>
      <c r="J350" s="488" t="s">
        <v>47</v>
      </c>
      <c r="K350" s="486" t="s">
        <v>70</v>
      </c>
      <c r="L350" s="444"/>
      <c r="M350" s="444"/>
      <c r="N350" s="599"/>
      <c r="O350" s="234"/>
      <c r="P350" s="234"/>
      <c r="Q350" s="250"/>
    </row>
    <row r="351" spans="1:17" s="116" customFormat="1" ht="15.75" x14ac:dyDescent="0.25">
      <c r="A351" s="444"/>
      <c r="B351" s="444">
        <v>8</v>
      </c>
      <c r="C351" s="456">
        <v>18460.75</v>
      </c>
      <c r="D351" s="444">
        <v>20</v>
      </c>
      <c r="E351" s="443"/>
      <c r="F351" s="444"/>
      <c r="G351" s="598">
        <f t="shared" si="9"/>
        <v>18460.75</v>
      </c>
      <c r="H351" s="444">
        <f t="shared" si="9"/>
        <v>20</v>
      </c>
      <c r="I351" s="487"/>
      <c r="J351" s="488" t="s">
        <v>85</v>
      </c>
      <c r="K351" s="486"/>
      <c r="L351" s="444"/>
      <c r="M351" s="444"/>
      <c r="N351" s="599"/>
      <c r="O351" s="234"/>
      <c r="P351" s="234"/>
      <c r="Q351" s="250"/>
    </row>
    <row r="352" spans="1:17" s="116" customFormat="1" ht="15.75" x14ac:dyDescent="0.25">
      <c r="A352" s="444"/>
      <c r="B352" s="444"/>
      <c r="C352" s="464"/>
      <c r="D352" s="444"/>
      <c r="E352" s="443">
        <v>910.2</v>
      </c>
      <c r="F352" s="444">
        <v>1</v>
      </c>
      <c r="G352" s="598">
        <f t="shared" si="9"/>
        <v>17550.55</v>
      </c>
      <c r="H352" s="444">
        <f t="shared" si="9"/>
        <v>19</v>
      </c>
      <c r="I352" s="487" t="s">
        <v>134</v>
      </c>
      <c r="J352" s="488" t="s">
        <v>47</v>
      </c>
      <c r="K352" s="486" t="s">
        <v>70</v>
      </c>
      <c r="L352" s="444"/>
      <c r="M352" s="444"/>
      <c r="N352" s="599"/>
      <c r="O352" s="234"/>
      <c r="P352" s="234"/>
      <c r="Q352" s="250"/>
    </row>
    <row r="353" spans="1:17" s="116" customFormat="1" ht="15.75" x14ac:dyDescent="0.25">
      <c r="A353" s="444"/>
      <c r="B353" s="444"/>
      <c r="C353" s="464"/>
      <c r="D353" s="444"/>
      <c r="E353" s="443">
        <v>913.38</v>
      </c>
      <c r="F353" s="444">
        <v>1</v>
      </c>
      <c r="G353" s="598">
        <f t="shared" si="9"/>
        <v>16637.169999999998</v>
      </c>
      <c r="H353" s="444">
        <f t="shared" si="9"/>
        <v>18</v>
      </c>
      <c r="I353" s="487" t="s">
        <v>134</v>
      </c>
      <c r="J353" s="488" t="s">
        <v>47</v>
      </c>
      <c r="K353" s="486" t="s">
        <v>70</v>
      </c>
      <c r="L353" s="444"/>
      <c r="M353" s="444"/>
      <c r="N353" s="599"/>
      <c r="O353" s="234"/>
      <c r="P353" s="234"/>
      <c r="Q353" s="250"/>
    </row>
    <row r="354" spans="1:17" s="116" customFormat="1" ht="15.75" x14ac:dyDescent="0.25">
      <c r="A354" s="444"/>
      <c r="B354" s="444"/>
      <c r="C354" s="464"/>
      <c r="D354" s="444"/>
      <c r="E354" s="443">
        <v>918.82</v>
      </c>
      <c r="F354" s="444">
        <v>1</v>
      </c>
      <c r="G354" s="598">
        <f t="shared" si="9"/>
        <v>15718.349999999999</v>
      </c>
      <c r="H354" s="444">
        <f t="shared" si="9"/>
        <v>17</v>
      </c>
      <c r="I354" s="487" t="s">
        <v>134</v>
      </c>
      <c r="J354" s="488" t="s">
        <v>47</v>
      </c>
      <c r="K354" s="486" t="s">
        <v>70</v>
      </c>
      <c r="L354" s="444"/>
      <c r="M354" s="444"/>
      <c r="N354" s="599"/>
      <c r="O354" s="234"/>
      <c r="P354" s="234"/>
      <c r="Q354" s="250"/>
    </row>
    <row r="355" spans="1:17" s="116" customFormat="1" ht="15.75" x14ac:dyDescent="0.25">
      <c r="A355" s="444"/>
      <c r="B355" s="444"/>
      <c r="C355" s="464"/>
      <c r="D355" s="444"/>
      <c r="E355" s="443">
        <v>911.11</v>
      </c>
      <c r="F355" s="444">
        <v>1</v>
      </c>
      <c r="G355" s="598">
        <f t="shared" si="9"/>
        <v>14807.239999999998</v>
      </c>
      <c r="H355" s="444">
        <f t="shared" si="9"/>
        <v>16</v>
      </c>
      <c r="I355" s="487" t="s">
        <v>134</v>
      </c>
      <c r="J355" s="488" t="s">
        <v>47</v>
      </c>
      <c r="K355" s="486" t="s">
        <v>70</v>
      </c>
      <c r="L355" s="444"/>
      <c r="M355" s="444"/>
      <c r="N355" s="599"/>
      <c r="O355" s="234"/>
      <c r="P355" s="234"/>
      <c r="Q355" s="250"/>
    </row>
    <row r="356" spans="1:17" s="116" customFormat="1" ht="15.75" x14ac:dyDescent="0.25">
      <c r="A356" s="444"/>
      <c r="B356" s="444"/>
      <c r="C356" s="464"/>
      <c r="D356" s="444"/>
      <c r="E356" s="443">
        <v>912.93</v>
      </c>
      <c r="F356" s="444">
        <v>1</v>
      </c>
      <c r="G356" s="598">
        <f t="shared" si="9"/>
        <v>13894.309999999998</v>
      </c>
      <c r="H356" s="444">
        <f t="shared" si="9"/>
        <v>15</v>
      </c>
      <c r="I356" s="487" t="s">
        <v>134</v>
      </c>
      <c r="J356" s="488" t="s">
        <v>47</v>
      </c>
      <c r="K356" s="486" t="s">
        <v>70</v>
      </c>
      <c r="L356" s="444"/>
      <c r="M356" s="444"/>
      <c r="N356" s="599"/>
      <c r="O356" s="234"/>
      <c r="P356" s="234"/>
      <c r="Q356" s="250"/>
    </row>
    <row r="357" spans="1:17" s="116" customFormat="1" ht="15.75" x14ac:dyDescent="0.25">
      <c r="A357" s="444"/>
      <c r="B357" s="444"/>
      <c r="C357" s="464"/>
      <c r="D357" s="444"/>
      <c r="E357" s="443">
        <v>934.69</v>
      </c>
      <c r="F357" s="444">
        <v>1</v>
      </c>
      <c r="G357" s="598">
        <f t="shared" si="9"/>
        <v>12959.619999999997</v>
      </c>
      <c r="H357" s="444">
        <f t="shared" si="9"/>
        <v>14</v>
      </c>
      <c r="I357" s="487" t="s">
        <v>135</v>
      </c>
      <c r="J357" s="488" t="s">
        <v>47</v>
      </c>
      <c r="K357" s="486" t="s">
        <v>70</v>
      </c>
      <c r="L357" s="444"/>
      <c r="M357" s="444"/>
      <c r="N357" s="599"/>
      <c r="O357" s="234"/>
      <c r="P357" s="234"/>
      <c r="Q357" s="250"/>
    </row>
    <row r="358" spans="1:17" s="116" customFormat="1" ht="15.75" x14ac:dyDescent="0.25">
      <c r="A358" s="444"/>
      <c r="B358" s="444"/>
      <c r="C358" s="464"/>
      <c r="D358" s="444"/>
      <c r="E358" s="443">
        <v>935.6</v>
      </c>
      <c r="F358" s="444">
        <v>1</v>
      </c>
      <c r="G358" s="598">
        <f t="shared" si="9"/>
        <v>12024.019999999997</v>
      </c>
      <c r="H358" s="444">
        <f t="shared" si="9"/>
        <v>13</v>
      </c>
      <c r="I358" s="487" t="s">
        <v>135</v>
      </c>
      <c r="J358" s="488" t="s">
        <v>47</v>
      </c>
      <c r="K358" s="486" t="s">
        <v>70</v>
      </c>
      <c r="L358" s="444"/>
      <c r="M358" s="444"/>
      <c r="N358" s="599"/>
      <c r="O358" s="234"/>
      <c r="P358" s="234"/>
      <c r="Q358" s="250"/>
    </row>
    <row r="359" spans="1:17" s="116" customFormat="1" ht="15.75" x14ac:dyDescent="0.25">
      <c r="A359" s="444"/>
      <c r="B359" s="444"/>
      <c r="C359" s="464"/>
      <c r="D359" s="444"/>
      <c r="E359" s="443">
        <v>910.2</v>
      </c>
      <c r="F359" s="444">
        <v>1</v>
      </c>
      <c r="G359" s="598">
        <f t="shared" si="9"/>
        <v>11113.819999999996</v>
      </c>
      <c r="H359" s="444">
        <f t="shared" si="9"/>
        <v>12</v>
      </c>
      <c r="I359" s="487" t="s">
        <v>135</v>
      </c>
      <c r="J359" s="488" t="s">
        <v>47</v>
      </c>
      <c r="K359" s="486" t="s">
        <v>70</v>
      </c>
      <c r="L359" s="444"/>
      <c r="M359" s="444"/>
      <c r="N359" s="599"/>
      <c r="O359" s="234"/>
      <c r="P359" s="234"/>
      <c r="Q359" s="250"/>
    </row>
    <row r="360" spans="1:17" s="116" customFormat="1" ht="15.75" x14ac:dyDescent="0.25">
      <c r="A360" s="444"/>
      <c r="B360" s="444"/>
      <c r="C360" s="464"/>
      <c r="D360" s="444"/>
      <c r="E360" s="443">
        <v>927.44</v>
      </c>
      <c r="F360" s="444">
        <v>1</v>
      </c>
      <c r="G360" s="598">
        <f t="shared" si="9"/>
        <v>10186.379999999996</v>
      </c>
      <c r="H360" s="444">
        <f t="shared" si="9"/>
        <v>11</v>
      </c>
      <c r="I360" s="487" t="s">
        <v>135</v>
      </c>
      <c r="J360" s="488" t="s">
        <v>47</v>
      </c>
      <c r="K360" s="486" t="s">
        <v>70</v>
      </c>
      <c r="L360" s="444"/>
      <c r="M360" s="444"/>
      <c r="N360" s="599"/>
      <c r="O360" s="234"/>
      <c r="P360" s="234"/>
      <c r="Q360" s="250"/>
    </row>
    <row r="361" spans="1:17" s="116" customFormat="1" ht="15.75" x14ac:dyDescent="0.25">
      <c r="A361" s="444"/>
      <c r="B361" s="444"/>
      <c r="C361" s="464"/>
      <c r="D361" s="444"/>
      <c r="E361" s="443">
        <v>898.87</v>
      </c>
      <c r="F361" s="444">
        <v>1</v>
      </c>
      <c r="G361" s="598">
        <f t="shared" si="9"/>
        <v>9287.5099999999948</v>
      </c>
      <c r="H361" s="444">
        <f t="shared" si="9"/>
        <v>10</v>
      </c>
      <c r="I361" s="487" t="s">
        <v>135</v>
      </c>
      <c r="J361" s="488" t="s">
        <v>47</v>
      </c>
      <c r="K361" s="486" t="s">
        <v>70</v>
      </c>
      <c r="L361" s="444"/>
      <c r="M361" s="444"/>
      <c r="N361" s="599"/>
      <c r="O361" s="234"/>
      <c r="P361" s="234"/>
      <c r="Q361" s="250"/>
    </row>
    <row r="362" spans="1:17" s="116" customFormat="1" ht="15.75" x14ac:dyDescent="0.25">
      <c r="A362" s="444"/>
      <c r="B362" s="444"/>
      <c r="C362" s="464"/>
      <c r="D362" s="444"/>
      <c r="E362" s="443">
        <v>937.41</v>
      </c>
      <c r="F362" s="444">
        <v>1</v>
      </c>
      <c r="G362" s="598">
        <f t="shared" si="9"/>
        <v>8350.0999999999949</v>
      </c>
      <c r="H362" s="444">
        <f t="shared" si="9"/>
        <v>9</v>
      </c>
      <c r="I362" s="487" t="s">
        <v>135</v>
      </c>
      <c r="J362" s="488" t="s">
        <v>47</v>
      </c>
      <c r="K362" s="486" t="s">
        <v>70</v>
      </c>
      <c r="L362" s="444"/>
      <c r="M362" s="444"/>
      <c r="N362" s="599"/>
      <c r="O362" s="234"/>
      <c r="P362" s="234"/>
      <c r="Q362" s="250"/>
    </row>
    <row r="363" spans="1:17" s="116" customFormat="1" ht="15.75" x14ac:dyDescent="0.25">
      <c r="A363" s="444"/>
      <c r="B363" s="444"/>
      <c r="C363" s="456"/>
      <c r="D363" s="444"/>
      <c r="E363" s="443">
        <v>964.17</v>
      </c>
      <c r="F363" s="444">
        <v>1</v>
      </c>
      <c r="G363" s="598">
        <f t="shared" si="9"/>
        <v>7385.9299999999948</v>
      </c>
      <c r="H363" s="444">
        <f t="shared" si="9"/>
        <v>8</v>
      </c>
      <c r="I363" s="487" t="s">
        <v>135</v>
      </c>
      <c r="J363" s="488" t="s">
        <v>47</v>
      </c>
      <c r="K363" s="486" t="s">
        <v>70</v>
      </c>
      <c r="L363" s="444"/>
      <c r="M363" s="444"/>
      <c r="N363" s="599"/>
      <c r="O363" s="234"/>
      <c r="P363" s="234"/>
      <c r="Q363" s="250"/>
    </row>
    <row r="364" spans="1:17" s="116" customFormat="1" ht="15.75" x14ac:dyDescent="0.25">
      <c r="A364" s="444"/>
      <c r="B364" s="444"/>
      <c r="C364" s="456"/>
      <c r="D364" s="444"/>
      <c r="E364" s="443">
        <v>945.12</v>
      </c>
      <c r="F364" s="444">
        <v>1</v>
      </c>
      <c r="G364" s="598">
        <f t="shared" si="9"/>
        <v>6440.8099999999949</v>
      </c>
      <c r="H364" s="444">
        <f t="shared" si="9"/>
        <v>7</v>
      </c>
      <c r="I364" s="487" t="s">
        <v>135</v>
      </c>
      <c r="J364" s="488" t="s">
        <v>47</v>
      </c>
      <c r="K364" s="486" t="s">
        <v>70</v>
      </c>
      <c r="L364" s="444"/>
      <c r="M364" s="444"/>
      <c r="N364" s="599"/>
      <c r="O364" s="234"/>
      <c r="P364" s="234"/>
      <c r="Q364" s="250"/>
    </row>
    <row r="365" spans="1:17" s="116" customFormat="1" ht="15.75" x14ac:dyDescent="0.25">
      <c r="A365" s="444"/>
      <c r="B365" s="444"/>
      <c r="C365" s="456"/>
      <c r="D365" s="444"/>
      <c r="E365" s="443">
        <v>885.71</v>
      </c>
      <c r="F365" s="444">
        <v>1</v>
      </c>
      <c r="G365" s="598">
        <f t="shared" si="9"/>
        <v>5555.0999999999949</v>
      </c>
      <c r="H365" s="444">
        <f t="shared" si="9"/>
        <v>6</v>
      </c>
      <c r="I365" s="487" t="s">
        <v>135</v>
      </c>
      <c r="J365" s="488" t="s">
        <v>47</v>
      </c>
      <c r="K365" s="486" t="s">
        <v>70</v>
      </c>
      <c r="L365" s="444"/>
      <c r="M365" s="444"/>
      <c r="N365" s="599"/>
      <c r="O365" s="234"/>
      <c r="P365" s="234"/>
      <c r="Q365" s="250"/>
    </row>
    <row r="366" spans="1:17" s="116" customFormat="1" ht="15.75" x14ac:dyDescent="0.25">
      <c r="A366" s="444"/>
      <c r="B366" s="444"/>
      <c r="C366" s="464"/>
      <c r="D366" s="444"/>
      <c r="E366" s="443">
        <v>946.03</v>
      </c>
      <c r="F366" s="444">
        <v>1</v>
      </c>
      <c r="G366" s="598">
        <f t="shared" si="9"/>
        <v>4609.0699999999952</v>
      </c>
      <c r="H366" s="444">
        <f t="shared" si="9"/>
        <v>5</v>
      </c>
      <c r="I366" s="487" t="s">
        <v>135</v>
      </c>
      <c r="J366" s="488" t="s">
        <v>47</v>
      </c>
      <c r="K366" s="486" t="s">
        <v>70</v>
      </c>
      <c r="L366" s="444"/>
      <c r="M366" s="444"/>
      <c r="N366" s="599"/>
      <c r="O366" s="234"/>
      <c r="P366" s="234"/>
      <c r="Q366" s="250"/>
    </row>
    <row r="367" spans="1:17" s="116" customFormat="1" ht="15.75" x14ac:dyDescent="0.25">
      <c r="A367" s="444"/>
      <c r="B367" s="444"/>
      <c r="C367" s="464"/>
      <c r="D367" s="444"/>
      <c r="E367" s="443">
        <v>915.19</v>
      </c>
      <c r="F367" s="444">
        <v>1</v>
      </c>
      <c r="G367" s="598">
        <f t="shared" si="9"/>
        <v>3693.8799999999951</v>
      </c>
      <c r="H367" s="444">
        <f t="shared" si="9"/>
        <v>4</v>
      </c>
      <c r="I367" s="487" t="s">
        <v>135</v>
      </c>
      <c r="J367" s="488" t="s">
        <v>47</v>
      </c>
      <c r="K367" s="486" t="s">
        <v>70</v>
      </c>
      <c r="L367" s="444"/>
      <c r="M367" s="444"/>
      <c r="N367" s="599"/>
      <c r="O367" s="234"/>
      <c r="P367" s="234"/>
      <c r="Q367" s="250"/>
    </row>
    <row r="368" spans="1:17" s="116" customFormat="1" ht="15.75" x14ac:dyDescent="0.25">
      <c r="A368" s="444"/>
      <c r="B368" s="444"/>
      <c r="C368" s="464"/>
      <c r="D368" s="444"/>
      <c r="E368" s="443">
        <v>908.84</v>
      </c>
      <c r="F368" s="444">
        <v>1</v>
      </c>
      <c r="G368" s="598">
        <f t="shared" si="9"/>
        <v>2785.039999999995</v>
      </c>
      <c r="H368" s="444">
        <f t="shared" si="9"/>
        <v>3</v>
      </c>
      <c r="I368" s="487" t="s">
        <v>135</v>
      </c>
      <c r="J368" s="488" t="s">
        <v>47</v>
      </c>
      <c r="K368" s="486" t="s">
        <v>70</v>
      </c>
      <c r="L368" s="444"/>
      <c r="M368" s="444"/>
      <c r="N368" s="599"/>
      <c r="O368" s="234"/>
      <c r="P368" s="234"/>
      <c r="Q368" s="250"/>
    </row>
    <row r="369" spans="1:17" s="116" customFormat="1" ht="15.75" x14ac:dyDescent="0.25">
      <c r="A369" s="444"/>
      <c r="B369" s="444"/>
      <c r="C369" s="464"/>
      <c r="D369" s="444"/>
      <c r="E369" s="443">
        <v>933.79</v>
      </c>
      <c r="F369" s="444">
        <v>1</v>
      </c>
      <c r="G369" s="598">
        <f t="shared" si="9"/>
        <v>1851.249999999995</v>
      </c>
      <c r="H369" s="444">
        <f t="shared" si="9"/>
        <v>2</v>
      </c>
      <c r="I369" s="487" t="s">
        <v>135</v>
      </c>
      <c r="J369" s="488" t="s">
        <v>47</v>
      </c>
      <c r="K369" s="486" t="s">
        <v>70</v>
      </c>
      <c r="L369" s="444"/>
      <c r="M369" s="444"/>
      <c r="N369" s="599"/>
      <c r="O369" s="234"/>
      <c r="P369" s="234"/>
      <c r="Q369" s="250"/>
    </row>
    <row r="370" spans="1:17" s="116" customFormat="1" ht="15.75" x14ac:dyDescent="0.25">
      <c r="A370" s="444"/>
      <c r="B370" s="444"/>
      <c r="C370" s="464"/>
      <c r="D370" s="444"/>
      <c r="E370" s="443">
        <v>958.28</v>
      </c>
      <c r="F370" s="444">
        <v>1</v>
      </c>
      <c r="G370" s="598">
        <f t="shared" si="9"/>
        <v>892.96999999999503</v>
      </c>
      <c r="H370" s="444">
        <f t="shared" si="9"/>
        <v>1</v>
      </c>
      <c r="I370" s="487" t="s">
        <v>135</v>
      </c>
      <c r="J370" s="488" t="s">
        <v>47</v>
      </c>
      <c r="K370" s="486" t="s">
        <v>70</v>
      </c>
      <c r="L370" s="444"/>
      <c r="M370" s="444"/>
      <c r="N370" s="599"/>
      <c r="O370" s="234"/>
      <c r="P370" s="234"/>
      <c r="Q370" s="250"/>
    </row>
    <row r="371" spans="1:17" s="116" customFormat="1" ht="15.75" x14ac:dyDescent="0.25">
      <c r="A371" s="444"/>
      <c r="B371" s="444"/>
      <c r="C371" s="464"/>
      <c r="D371" s="444"/>
      <c r="E371" s="443">
        <v>892.97</v>
      </c>
      <c r="F371" s="444">
        <v>1</v>
      </c>
      <c r="G371" s="598">
        <f t="shared" si="9"/>
        <v>-5.0022208597511053E-12</v>
      </c>
      <c r="H371" s="444">
        <f t="shared" si="9"/>
        <v>0</v>
      </c>
      <c r="I371" s="487" t="s">
        <v>135</v>
      </c>
      <c r="J371" s="488" t="s">
        <v>47</v>
      </c>
      <c r="K371" s="486" t="s">
        <v>70</v>
      </c>
      <c r="L371" s="444"/>
      <c r="M371" s="444"/>
      <c r="N371" s="599"/>
      <c r="O371" s="234"/>
      <c r="P371" s="234"/>
      <c r="Q371" s="250"/>
    </row>
    <row r="372" spans="1:17" s="116" customFormat="1" ht="15.75" x14ac:dyDescent="0.25">
      <c r="A372" s="444"/>
      <c r="B372" s="444">
        <v>8</v>
      </c>
      <c r="C372" s="464">
        <v>18850</v>
      </c>
      <c r="D372" s="444">
        <v>19</v>
      </c>
      <c r="E372" s="443"/>
      <c r="F372" s="444"/>
      <c r="G372" s="598">
        <f t="shared" si="9"/>
        <v>18849.999999999996</v>
      </c>
      <c r="H372" s="444">
        <f t="shared" si="9"/>
        <v>19</v>
      </c>
      <c r="I372" s="487"/>
      <c r="J372" s="488" t="s">
        <v>82</v>
      </c>
      <c r="K372" s="486"/>
      <c r="L372" s="444"/>
      <c r="M372" s="444"/>
      <c r="N372" s="599"/>
      <c r="O372" s="234"/>
      <c r="P372" s="234"/>
      <c r="Q372" s="250"/>
    </row>
    <row r="373" spans="1:17" s="116" customFormat="1" ht="15.75" x14ac:dyDescent="0.25">
      <c r="A373" s="444"/>
      <c r="B373" s="444"/>
      <c r="C373" s="456"/>
      <c r="D373" s="444"/>
      <c r="E373" s="443">
        <v>968</v>
      </c>
      <c r="F373" s="444">
        <v>1</v>
      </c>
      <c r="G373" s="598">
        <f t="shared" si="9"/>
        <v>17881.999999999996</v>
      </c>
      <c r="H373" s="444">
        <f t="shared" si="9"/>
        <v>18</v>
      </c>
      <c r="I373" s="487" t="s">
        <v>136</v>
      </c>
      <c r="J373" s="488" t="s">
        <v>47</v>
      </c>
      <c r="K373" s="486" t="s">
        <v>65</v>
      </c>
      <c r="L373" s="444"/>
      <c r="M373" s="444"/>
      <c r="N373" s="599"/>
      <c r="O373" s="234"/>
      <c r="P373" s="234"/>
      <c r="Q373" s="250"/>
    </row>
    <row r="374" spans="1:17" s="116" customFormat="1" ht="15.75" x14ac:dyDescent="0.25">
      <c r="A374" s="444"/>
      <c r="B374" s="444"/>
      <c r="C374" s="464"/>
      <c r="D374" s="444"/>
      <c r="E374" s="443">
        <v>1052</v>
      </c>
      <c r="F374" s="444">
        <v>1</v>
      </c>
      <c r="G374" s="598">
        <f t="shared" si="9"/>
        <v>16829.999999999996</v>
      </c>
      <c r="H374" s="444">
        <f t="shared" si="9"/>
        <v>17</v>
      </c>
      <c r="I374" s="487" t="s">
        <v>136</v>
      </c>
      <c r="J374" s="488" t="s">
        <v>47</v>
      </c>
      <c r="K374" s="486" t="s">
        <v>65</v>
      </c>
      <c r="L374" s="444"/>
      <c r="M374" s="444"/>
      <c r="N374" s="599"/>
      <c r="O374" s="234"/>
      <c r="P374" s="234"/>
      <c r="Q374" s="250"/>
    </row>
    <row r="375" spans="1:17" s="116" customFormat="1" ht="15.75" x14ac:dyDescent="0.25">
      <c r="A375" s="444"/>
      <c r="B375" s="444"/>
      <c r="C375" s="464"/>
      <c r="D375" s="444"/>
      <c r="E375" s="443">
        <v>1017</v>
      </c>
      <c r="F375" s="444">
        <v>1</v>
      </c>
      <c r="G375" s="598">
        <f t="shared" si="9"/>
        <v>15812.999999999996</v>
      </c>
      <c r="H375" s="444">
        <f t="shared" si="9"/>
        <v>16</v>
      </c>
      <c r="I375" s="487" t="s">
        <v>136</v>
      </c>
      <c r="J375" s="488" t="s">
        <v>47</v>
      </c>
      <c r="K375" s="486" t="s">
        <v>65</v>
      </c>
      <c r="L375" s="444"/>
      <c r="M375" s="444"/>
      <c r="N375" s="599"/>
      <c r="O375" s="234"/>
      <c r="P375" s="234"/>
      <c r="Q375" s="250"/>
    </row>
    <row r="376" spans="1:17" s="116" customFormat="1" ht="15.75" x14ac:dyDescent="0.25">
      <c r="A376" s="444"/>
      <c r="B376" s="444"/>
      <c r="C376" s="464"/>
      <c r="D376" s="444"/>
      <c r="E376" s="443">
        <v>1024</v>
      </c>
      <c r="F376" s="444">
        <v>1</v>
      </c>
      <c r="G376" s="598">
        <f t="shared" si="9"/>
        <v>14788.999999999996</v>
      </c>
      <c r="H376" s="444">
        <f t="shared" si="9"/>
        <v>15</v>
      </c>
      <c r="I376" s="487" t="s">
        <v>136</v>
      </c>
      <c r="J376" s="488" t="s">
        <v>47</v>
      </c>
      <c r="K376" s="486" t="s">
        <v>65</v>
      </c>
      <c r="L376" s="444"/>
      <c r="M376" s="444"/>
      <c r="N376" s="599"/>
      <c r="O376" s="234"/>
      <c r="P376" s="234"/>
      <c r="Q376" s="250"/>
    </row>
    <row r="377" spans="1:17" s="116" customFormat="1" ht="15.75" x14ac:dyDescent="0.25">
      <c r="A377" s="444"/>
      <c r="B377" s="444"/>
      <c r="C377" s="464"/>
      <c r="D377" s="444"/>
      <c r="E377" s="443">
        <v>966</v>
      </c>
      <c r="F377" s="444">
        <v>1</v>
      </c>
      <c r="G377" s="598">
        <f t="shared" si="9"/>
        <v>13822.999999999996</v>
      </c>
      <c r="H377" s="444">
        <f t="shared" si="9"/>
        <v>14</v>
      </c>
      <c r="I377" s="487" t="s">
        <v>136</v>
      </c>
      <c r="J377" s="488" t="s">
        <v>47</v>
      </c>
      <c r="K377" s="486" t="s">
        <v>65</v>
      </c>
      <c r="L377" s="444"/>
      <c r="M377" s="444"/>
      <c r="N377" s="599"/>
      <c r="O377" s="234"/>
      <c r="P377" s="234"/>
      <c r="Q377" s="250"/>
    </row>
    <row r="378" spans="1:17" s="116" customFormat="1" ht="15.75" x14ac:dyDescent="0.25">
      <c r="A378" s="444"/>
      <c r="B378" s="444"/>
      <c r="C378" s="464"/>
      <c r="D378" s="444"/>
      <c r="E378" s="443">
        <v>982</v>
      </c>
      <c r="F378" s="444">
        <v>1</v>
      </c>
      <c r="G378" s="598">
        <f t="shared" si="9"/>
        <v>12840.999999999996</v>
      </c>
      <c r="H378" s="444">
        <f t="shared" si="9"/>
        <v>13</v>
      </c>
      <c r="I378" s="487" t="s">
        <v>136</v>
      </c>
      <c r="J378" s="488" t="s">
        <v>47</v>
      </c>
      <c r="K378" s="486" t="s">
        <v>65</v>
      </c>
      <c r="L378" s="444"/>
      <c r="M378" s="444"/>
      <c r="N378" s="599"/>
      <c r="O378" s="234"/>
      <c r="P378" s="234"/>
      <c r="Q378" s="250"/>
    </row>
    <row r="379" spans="1:17" s="116" customFormat="1" ht="15.75" x14ac:dyDescent="0.25">
      <c r="A379" s="444"/>
      <c r="B379" s="444"/>
      <c r="C379" s="464"/>
      <c r="D379" s="444"/>
      <c r="E379" s="443">
        <v>969</v>
      </c>
      <c r="F379" s="444">
        <v>1</v>
      </c>
      <c r="G379" s="598">
        <f t="shared" si="9"/>
        <v>11871.999999999996</v>
      </c>
      <c r="H379" s="444">
        <f t="shared" si="9"/>
        <v>12</v>
      </c>
      <c r="I379" s="487" t="s">
        <v>136</v>
      </c>
      <c r="J379" s="488" t="s">
        <v>47</v>
      </c>
      <c r="K379" s="486" t="s">
        <v>65</v>
      </c>
      <c r="L379" s="444"/>
      <c r="M379" s="444"/>
      <c r="N379" s="599"/>
      <c r="O379" s="234"/>
      <c r="P379" s="234"/>
      <c r="Q379" s="250"/>
    </row>
    <row r="380" spans="1:17" s="116" customFormat="1" ht="15.75" x14ac:dyDescent="0.25">
      <c r="A380" s="444"/>
      <c r="B380" s="444"/>
      <c r="C380" s="464"/>
      <c r="D380" s="444"/>
      <c r="E380" s="443">
        <v>969</v>
      </c>
      <c r="F380" s="444">
        <v>1</v>
      </c>
      <c r="G380" s="598">
        <f t="shared" si="9"/>
        <v>10902.999999999996</v>
      </c>
      <c r="H380" s="444">
        <f t="shared" si="9"/>
        <v>11</v>
      </c>
      <c r="I380" s="487" t="s">
        <v>136</v>
      </c>
      <c r="J380" s="488" t="s">
        <v>47</v>
      </c>
      <c r="K380" s="486" t="s">
        <v>65</v>
      </c>
      <c r="L380" s="444"/>
      <c r="M380" s="444"/>
      <c r="N380" s="599"/>
      <c r="O380" s="234"/>
      <c r="P380" s="234"/>
      <c r="Q380" s="250"/>
    </row>
    <row r="381" spans="1:17" s="116" customFormat="1" ht="15.75" x14ac:dyDescent="0.25">
      <c r="A381" s="444"/>
      <c r="B381" s="444"/>
      <c r="C381" s="464"/>
      <c r="D381" s="444"/>
      <c r="E381" s="443">
        <v>978</v>
      </c>
      <c r="F381" s="444">
        <v>1</v>
      </c>
      <c r="G381" s="598">
        <f t="shared" si="9"/>
        <v>9924.9999999999964</v>
      </c>
      <c r="H381" s="444">
        <f t="shared" si="9"/>
        <v>10</v>
      </c>
      <c r="I381" s="487" t="s">
        <v>136</v>
      </c>
      <c r="J381" s="488" t="s">
        <v>47</v>
      </c>
      <c r="K381" s="486" t="s">
        <v>65</v>
      </c>
      <c r="L381" s="444"/>
      <c r="M381" s="444"/>
      <c r="N381" s="599"/>
      <c r="O381" s="234"/>
      <c r="P381" s="234"/>
      <c r="Q381" s="250"/>
    </row>
    <row r="382" spans="1:17" s="116" customFormat="1" ht="15.75" x14ac:dyDescent="0.25">
      <c r="A382" s="444"/>
      <c r="B382" s="444"/>
      <c r="C382" s="464"/>
      <c r="D382" s="444"/>
      <c r="E382" s="443">
        <v>1005</v>
      </c>
      <c r="F382" s="444">
        <v>1</v>
      </c>
      <c r="G382" s="598">
        <f t="shared" si="9"/>
        <v>8919.9999999999964</v>
      </c>
      <c r="H382" s="444">
        <f t="shared" si="9"/>
        <v>9</v>
      </c>
      <c r="I382" s="487" t="s">
        <v>140</v>
      </c>
      <c r="J382" s="488" t="s">
        <v>47</v>
      </c>
      <c r="K382" s="486" t="s">
        <v>65</v>
      </c>
      <c r="L382" s="444"/>
      <c r="M382" s="444"/>
      <c r="N382" s="599"/>
      <c r="O382" s="234"/>
      <c r="P382" s="234"/>
      <c r="Q382" s="250"/>
    </row>
    <row r="383" spans="1:17" s="116" customFormat="1" ht="15.75" x14ac:dyDescent="0.25">
      <c r="A383" s="444"/>
      <c r="B383" s="444"/>
      <c r="C383" s="464"/>
      <c r="D383" s="444"/>
      <c r="E383" s="443">
        <v>972</v>
      </c>
      <c r="F383" s="444">
        <v>1</v>
      </c>
      <c r="G383" s="598">
        <f t="shared" si="9"/>
        <v>7947.9999999999964</v>
      </c>
      <c r="H383" s="444">
        <f t="shared" si="9"/>
        <v>8</v>
      </c>
      <c r="I383" s="487" t="s">
        <v>140</v>
      </c>
      <c r="J383" s="488" t="s">
        <v>47</v>
      </c>
      <c r="K383" s="486" t="s">
        <v>65</v>
      </c>
      <c r="L383" s="444"/>
      <c r="M383" s="444"/>
      <c r="N383" s="599"/>
      <c r="O383" s="234"/>
      <c r="P383" s="234"/>
      <c r="Q383" s="250"/>
    </row>
    <row r="384" spans="1:17" s="116" customFormat="1" ht="15.75" x14ac:dyDescent="0.25">
      <c r="A384" s="444"/>
      <c r="B384" s="444"/>
      <c r="C384" s="464"/>
      <c r="D384" s="444"/>
      <c r="E384" s="443">
        <v>990</v>
      </c>
      <c r="F384" s="444">
        <v>1</v>
      </c>
      <c r="G384" s="598">
        <f t="shared" si="9"/>
        <v>6957.9999999999964</v>
      </c>
      <c r="H384" s="444">
        <f t="shared" si="9"/>
        <v>7</v>
      </c>
      <c r="I384" s="487" t="s">
        <v>140</v>
      </c>
      <c r="J384" s="488" t="s">
        <v>47</v>
      </c>
      <c r="K384" s="486" t="s">
        <v>65</v>
      </c>
      <c r="L384" s="444"/>
      <c r="M384" s="444"/>
      <c r="N384" s="599"/>
      <c r="O384" s="234"/>
      <c r="P384" s="234"/>
      <c r="Q384" s="250"/>
    </row>
    <row r="385" spans="1:17" s="116" customFormat="1" ht="15.75" x14ac:dyDescent="0.25">
      <c r="A385" s="444"/>
      <c r="B385" s="444"/>
      <c r="C385" s="464"/>
      <c r="D385" s="444"/>
      <c r="E385" s="443">
        <v>1037</v>
      </c>
      <c r="F385" s="444">
        <v>1</v>
      </c>
      <c r="G385" s="598">
        <f t="shared" si="9"/>
        <v>5920.9999999999964</v>
      </c>
      <c r="H385" s="444">
        <f t="shared" si="9"/>
        <v>6</v>
      </c>
      <c r="I385" s="487" t="s">
        <v>140</v>
      </c>
      <c r="J385" s="488" t="s">
        <v>47</v>
      </c>
      <c r="K385" s="486" t="s">
        <v>65</v>
      </c>
      <c r="L385" s="444"/>
      <c r="M385" s="444"/>
      <c r="N385" s="599"/>
      <c r="O385" s="234"/>
      <c r="P385" s="234"/>
      <c r="Q385" s="250"/>
    </row>
    <row r="386" spans="1:17" s="116" customFormat="1" ht="15.75" x14ac:dyDescent="0.25">
      <c r="A386" s="444"/>
      <c r="B386" s="444"/>
      <c r="C386" s="464"/>
      <c r="D386" s="444"/>
      <c r="E386" s="443">
        <v>970</v>
      </c>
      <c r="F386" s="444">
        <v>1</v>
      </c>
      <c r="G386" s="598">
        <f t="shared" si="9"/>
        <v>4950.9999999999964</v>
      </c>
      <c r="H386" s="444">
        <f t="shared" si="9"/>
        <v>5</v>
      </c>
      <c r="I386" s="487" t="s">
        <v>140</v>
      </c>
      <c r="J386" s="488" t="s">
        <v>47</v>
      </c>
      <c r="K386" s="486" t="s">
        <v>65</v>
      </c>
      <c r="L386" s="444"/>
      <c r="M386" s="444"/>
      <c r="N386" s="599"/>
      <c r="O386" s="234"/>
      <c r="P386" s="234"/>
      <c r="Q386" s="250"/>
    </row>
    <row r="387" spans="1:17" s="116" customFormat="1" ht="15.75" x14ac:dyDescent="0.25">
      <c r="A387" s="444"/>
      <c r="B387" s="444"/>
      <c r="C387" s="464"/>
      <c r="D387" s="444"/>
      <c r="E387" s="443">
        <v>1002</v>
      </c>
      <c r="F387" s="444">
        <v>1</v>
      </c>
      <c r="G387" s="598">
        <f t="shared" si="9"/>
        <v>3948.9999999999964</v>
      </c>
      <c r="H387" s="444">
        <f t="shared" si="9"/>
        <v>4</v>
      </c>
      <c r="I387" s="487" t="s">
        <v>140</v>
      </c>
      <c r="J387" s="488" t="s">
        <v>47</v>
      </c>
      <c r="K387" s="486" t="s">
        <v>65</v>
      </c>
      <c r="L387" s="444"/>
      <c r="M387" s="444"/>
      <c r="N387" s="599"/>
      <c r="O387" s="234"/>
      <c r="P387" s="234"/>
      <c r="Q387" s="250"/>
    </row>
    <row r="388" spans="1:17" s="116" customFormat="1" ht="15.75" x14ac:dyDescent="0.25">
      <c r="A388" s="444"/>
      <c r="B388" s="444"/>
      <c r="C388" s="464"/>
      <c r="D388" s="444"/>
      <c r="E388" s="443">
        <v>958</v>
      </c>
      <c r="F388" s="444">
        <v>1</v>
      </c>
      <c r="G388" s="598">
        <f t="shared" si="9"/>
        <v>2990.9999999999964</v>
      </c>
      <c r="H388" s="444">
        <f t="shared" si="9"/>
        <v>3</v>
      </c>
      <c r="I388" s="487" t="s">
        <v>140</v>
      </c>
      <c r="J388" s="488" t="s">
        <v>47</v>
      </c>
      <c r="K388" s="486" t="s">
        <v>65</v>
      </c>
      <c r="L388" s="444"/>
      <c r="M388" s="444"/>
      <c r="N388" s="599"/>
      <c r="O388" s="234"/>
      <c r="P388" s="234"/>
      <c r="Q388" s="250"/>
    </row>
    <row r="389" spans="1:17" s="116" customFormat="1" ht="15.75" x14ac:dyDescent="0.25">
      <c r="A389" s="444"/>
      <c r="B389" s="444"/>
      <c r="C389" s="464"/>
      <c r="D389" s="444"/>
      <c r="E389" s="443">
        <v>961</v>
      </c>
      <c r="F389" s="444">
        <v>1</v>
      </c>
      <c r="G389" s="598">
        <f t="shared" si="9"/>
        <v>2029.9999999999964</v>
      </c>
      <c r="H389" s="444">
        <f t="shared" si="9"/>
        <v>2</v>
      </c>
      <c r="I389" s="487" t="s">
        <v>140</v>
      </c>
      <c r="J389" s="488" t="s">
        <v>47</v>
      </c>
      <c r="K389" s="486" t="s">
        <v>65</v>
      </c>
      <c r="L389" s="444"/>
      <c r="M389" s="444"/>
      <c r="N389" s="599"/>
      <c r="O389" s="234"/>
      <c r="P389" s="234"/>
      <c r="Q389" s="250"/>
    </row>
    <row r="390" spans="1:17" s="116" customFormat="1" ht="15.75" x14ac:dyDescent="0.25">
      <c r="A390" s="444"/>
      <c r="B390" s="444"/>
      <c r="C390" s="464"/>
      <c r="D390" s="444"/>
      <c r="E390" s="443">
        <v>1021</v>
      </c>
      <c r="F390" s="444">
        <v>1</v>
      </c>
      <c r="G390" s="598">
        <f t="shared" si="9"/>
        <v>1008.9999999999964</v>
      </c>
      <c r="H390" s="444">
        <f t="shared" si="9"/>
        <v>1</v>
      </c>
      <c r="I390" s="487" t="s">
        <v>140</v>
      </c>
      <c r="J390" s="488" t="s">
        <v>47</v>
      </c>
      <c r="K390" s="486" t="s">
        <v>65</v>
      </c>
      <c r="L390" s="444"/>
      <c r="M390" s="444"/>
      <c r="N390" s="599"/>
      <c r="O390" s="234"/>
      <c r="P390" s="234"/>
      <c r="Q390" s="250"/>
    </row>
    <row r="391" spans="1:17" s="116" customFormat="1" ht="15.75" x14ac:dyDescent="0.25">
      <c r="A391" s="444"/>
      <c r="B391" s="444"/>
      <c r="C391" s="464"/>
      <c r="D391" s="444"/>
      <c r="E391" s="443">
        <v>1009</v>
      </c>
      <c r="F391" s="444">
        <v>1</v>
      </c>
      <c r="G391" s="598">
        <f t="shared" si="9"/>
        <v>-3.637978807091713E-12</v>
      </c>
      <c r="H391" s="444">
        <f t="shared" si="9"/>
        <v>0</v>
      </c>
      <c r="I391" s="487" t="s">
        <v>140</v>
      </c>
      <c r="J391" s="488" t="s">
        <v>47</v>
      </c>
      <c r="K391" s="486" t="s">
        <v>65</v>
      </c>
      <c r="L391" s="444"/>
      <c r="M391" s="444"/>
      <c r="N391" s="599"/>
      <c r="O391" s="234"/>
      <c r="P391" s="234"/>
      <c r="Q391" s="250"/>
    </row>
    <row r="392" spans="1:17" s="116" customFormat="1" ht="15.75" x14ac:dyDescent="0.25">
      <c r="A392" s="444"/>
      <c r="B392" s="444">
        <v>8</v>
      </c>
      <c r="C392" s="464">
        <v>18672.900000000001</v>
      </c>
      <c r="D392" s="444">
        <v>20</v>
      </c>
      <c r="E392" s="443">
        <v>18672.900000000001</v>
      </c>
      <c r="F392" s="444">
        <v>20</v>
      </c>
      <c r="G392" s="598"/>
      <c r="H392" s="444"/>
      <c r="I392" s="487" t="s">
        <v>141</v>
      </c>
      <c r="J392" s="488" t="s">
        <v>85</v>
      </c>
      <c r="K392" s="486"/>
      <c r="L392" s="444"/>
      <c r="M392" s="444" t="s">
        <v>142</v>
      </c>
      <c r="N392" s="599"/>
      <c r="O392" s="234"/>
      <c r="P392" s="234"/>
      <c r="Q392" s="250"/>
    </row>
    <row r="393" spans="1:17" s="116" customFormat="1" ht="15.75" x14ac:dyDescent="0.25">
      <c r="A393" s="444"/>
      <c r="B393" s="444">
        <v>9</v>
      </c>
      <c r="C393" s="464">
        <v>19477.400000000001</v>
      </c>
      <c r="D393" s="444">
        <v>21</v>
      </c>
      <c r="E393" s="443"/>
      <c r="F393" s="444"/>
      <c r="G393" s="598">
        <f t="shared" si="9"/>
        <v>19477.400000000001</v>
      </c>
      <c r="H393" s="444">
        <f t="shared" si="9"/>
        <v>21</v>
      </c>
      <c r="I393" s="487"/>
      <c r="J393" s="488" t="s">
        <v>137</v>
      </c>
      <c r="K393" s="486"/>
      <c r="L393" s="444"/>
      <c r="M393" s="444"/>
      <c r="N393" s="599"/>
      <c r="O393" s="234"/>
      <c r="P393" s="234"/>
      <c r="Q393" s="250"/>
    </row>
    <row r="394" spans="1:17" s="116" customFormat="1" ht="15.75" x14ac:dyDescent="0.25">
      <c r="A394" s="444"/>
      <c r="B394" s="444"/>
      <c r="C394" s="464"/>
      <c r="D394" s="444"/>
      <c r="E394" s="443">
        <v>941.7</v>
      </c>
      <c r="F394" s="444">
        <v>1</v>
      </c>
      <c r="G394" s="598">
        <f t="shared" ref="G394:H457" si="10">G393-E394+C394</f>
        <v>18535.7</v>
      </c>
      <c r="H394" s="444">
        <f t="shared" si="10"/>
        <v>20</v>
      </c>
      <c r="I394" s="487" t="s">
        <v>138</v>
      </c>
      <c r="J394" s="488" t="s">
        <v>47</v>
      </c>
      <c r="K394" s="486" t="s">
        <v>75</v>
      </c>
      <c r="L394" s="444"/>
      <c r="M394" s="444"/>
      <c r="N394" s="599"/>
      <c r="O394" s="234"/>
      <c r="P394" s="234"/>
      <c r="Q394" s="250"/>
    </row>
    <row r="395" spans="1:17" s="116" customFormat="1" ht="15.75" x14ac:dyDescent="0.25">
      <c r="A395" s="444"/>
      <c r="B395" s="444"/>
      <c r="C395" s="464"/>
      <c r="D395" s="444"/>
      <c r="E395" s="443">
        <v>927.1</v>
      </c>
      <c r="F395" s="444">
        <v>1</v>
      </c>
      <c r="G395" s="598">
        <f t="shared" si="10"/>
        <v>17608.600000000002</v>
      </c>
      <c r="H395" s="444">
        <f t="shared" si="10"/>
        <v>19</v>
      </c>
      <c r="I395" s="487" t="s">
        <v>138</v>
      </c>
      <c r="J395" s="488" t="s">
        <v>47</v>
      </c>
      <c r="K395" s="486" t="s">
        <v>75</v>
      </c>
      <c r="L395" s="444"/>
      <c r="M395" s="444"/>
      <c r="N395" s="599"/>
      <c r="O395" s="234"/>
      <c r="P395" s="234"/>
      <c r="Q395" s="250"/>
    </row>
    <row r="396" spans="1:17" s="116" customFormat="1" ht="15.75" x14ac:dyDescent="0.25">
      <c r="A396" s="444"/>
      <c r="B396" s="444"/>
      <c r="C396" s="464"/>
      <c r="D396" s="444"/>
      <c r="E396" s="443">
        <v>942.6</v>
      </c>
      <c r="F396" s="444">
        <v>1</v>
      </c>
      <c r="G396" s="598">
        <f t="shared" si="10"/>
        <v>16666.000000000004</v>
      </c>
      <c r="H396" s="444">
        <f t="shared" si="10"/>
        <v>18</v>
      </c>
      <c r="I396" s="487" t="s">
        <v>138</v>
      </c>
      <c r="J396" s="488" t="s">
        <v>47</v>
      </c>
      <c r="K396" s="486" t="s">
        <v>75</v>
      </c>
      <c r="L396" s="444"/>
      <c r="M396" s="444"/>
      <c r="N396" s="599"/>
      <c r="O396" s="234"/>
      <c r="P396" s="234"/>
      <c r="Q396" s="250"/>
    </row>
    <row r="397" spans="1:17" s="116" customFormat="1" ht="15.75" x14ac:dyDescent="0.25">
      <c r="A397" s="444"/>
      <c r="B397" s="444"/>
      <c r="C397" s="464"/>
      <c r="D397" s="444"/>
      <c r="E397" s="443">
        <v>922.6</v>
      </c>
      <c r="F397" s="444">
        <v>1</v>
      </c>
      <c r="G397" s="598">
        <f t="shared" si="10"/>
        <v>15743.400000000003</v>
      </c>
      <c r="H397" s="444">
        <f t="shared" si="10"/>
        <v>17</v>
      </c>
      <c r="I397" s="487" t="s">
        <v>138</v>
      </c>
      <c r="J397" s="488" t="s">
        <v>47</v>
      </c>
      <c r="K397" s="486" t="s">
        <v>75</v>
      </c>
      <c r="L397" s="444"/>
      <c r="M397" s="444"/>
      <c r="N397" s="599"/>
      <c r="O397" s="234"/>
      <c r="P397" s="234"/>
      <c r="Q397" s="250"/>
    </row>
    <row r="398" spans="1:17" s="116" customFormat="1" ht="15.75" x14ac:dyDescent="0.25">
      <c r="A398" s="444"/>
      <c r="B398" s="444"/>
      <c r="C398" s="464"/>
      <c r="D398" s="444"/>
      <c r="E398" s="443">
        <v>911.7</v>
      </c>
      <c r="F398" s="444">
        <v>1</v>
      </c>
      <c r="G398" s="598">
        <f t="shared" si="10"/>
        <v>14831.700000000003</v>
      </c>
      <c r="H398" s="444">
        <f t="shared" si="10"/>
        <v>16</v>
      </c>
      <c r="I398" s="487" t="s">
        <v>138</v>
      </c>
      <c r="J398" s="488" t="s">
        <v>47</v>
      </c>
      <c r="K398" s="486" t="s">
        <v>75</v>
      </c>
      <c r="L398" s="444"/>
      <c r="M398" s="444"/>
      <c r="N398" s="599"/>
      <c r="O398" s="234"/>
      <c r="P398" s="234"/>
      <c r="Q398" s="250"/>
    </row>
    <row r="399" spans="1:17" s="116" customFormat="1" ht="15.75" x14ac:dyDescent="0.25">
      <c r="A399" s="444"/>
      <c r="B399" s="444"/>
      <c r="C399" s="464"/>
      <c r="D399" s="444"/>
      <c r="E399" s="443">
        <v>936.2</v>
      </c>
      <c r="F399" s="444">
        <v>1</v>
      </c>
      <c r="G399" s="598">
        <f t="shared" si="10"/>
        <v>13895.500000000002</v>
      </c>
      <c r="H399" s="444">
        <f t="shared" si="10"/>
        <v>15</v>
      </c>
      <c r="I399" s="487" t="s">
        <v>138</v>
      </c>
      <c r="J399" s="488" t="s">
        <v>47</v>
      </c>
      <c r="K399" s="486" t="s">
        <v>75</v>
      </c>
      <c r="L399" s="444"/>
      <c r="M399" s="444"/>
      <c r="N399" s="599"/>
      <c r="O399" s="234"/>
      <c r="P399" s="234"/>
      <c r="Q399" s="250"/>
    </row>
    <row r="400" spans="1:17" s="116" customFormat="1" ht="15.75" x14ac:dyDescent="0.25">
      <c r="A400" s="444"/>
      <c r="B400" s="444"/>
      <c r="C400" s="464"/>
      <c r="D400" s="444"/>
      <c r="E400" s="443">
        <v>929</v>
      </c>
      <c r="F400" s="444">
        <v>1</v>
      </c>
      <c r="G400" s="598">
        <f t="shared" si="10"/>
        <v>12966.500000000002</v>
      </c>
      <c r="H400" s="444">
        <f t="shared" si="10"/>
        <v>14</v>
      </c>
      <c r="I400" s="487" t="s">
        <v>138</v>
      </c>
      <c r="J400" s="488" t="s">
        <v>47</v>
      </c>
      <c r="K400" s="486" t="s">
        <v>75</v>
      </c>
      <c r="L400" s="444"/>
      <c r="M400" s="444"/>
      <c r="N400" s="599"/>
      <c r="O400" s="234"/>
      <c r="P400" s="234"/>
      <c r="Q400" s="250"/>
    </row>
    <row r="401" spans="1:17" s="116" customFormat="1" ht="15.75" x14ac:dyDescent="0.25">
      <c r="A401" s="444"/>
      <c r="B401" s="444"/>
      <c r="C401" s="464"/>
      <c r="D401" s="444"/>
      <c r="E401" s="443">
        <v>937.1</v>
      </c>
      <c r="F401" s="444">
        <v>1</v>
      </c>
      <c r="G401" s="598">
        <f t="shared" si="10"/>
        <v>12029.400000000001</v>
      </c>
      <c r="H401" s="444">
        <f t="shared" si="10"/>
        <v>13</v>
      </c>
      <c r="I401" s="487" t="s">
        <v>138</v>
      </c>
      <c r="J401" s="488" t="s">
        <v>47</v>
      </c>
      <c r="K401" s="486" t="s">
        <v>75</v>
      </c>
      <c r="L401" s="444"/>
      <c r="M401" s="444"/>
      <c r="N401" s="599"/>
      <c r="O401" s="234"/>
      <c r="P401" s="234"/>
      <c r="Q401" s="250"/>
    </row>
    <row r="402" spans="1:17" s="116" customFormat="1" ht="15.75" x14ac:dyDescent="0.25">
      <c r="A402" s="444"/>
      <c r="B402" s="444"/>
      <c r="C402" s="464"/>
      <c r="D402" s="444"/>
      <c r="E402" s="443">
        <v>921.7</v>
      </c>
      <c r="F402" s="444">
        <v>1</v>
      </c>
      <c r="G402" s="598">
        <f t="shared" si="10"/>
        <v>11107.7</v>
      </c>
      <c r="H402" s="444">
        <f t="shared" si="10"/>
        <v>12</v>
      </c>
      <c r="I402" s="487" t="s">
        <v>138</v>
      </c>
      <c r="J402" s="488" t="s">
        <v>47</v>
      </c>
      <c r="K402" s="486" t="s">
        <v>75</v>
      </c>
      <c r="L402" s="444"/>
      <c r="M402" s="444"/>
      <c r="N402" s="599"/>
      <c r="O402" s="234"/>
      <c r="P402" s="234"/>
      <c r="Q402" s="250"/>
    </row>
    <row r="403" spans="1:17" s="116" customFormat="1" ht="15.75" x14ac:dyDescent="0.25">
      <c r="A403" s="444"/>
      <c r="B403" s="444"/>
      <c r="C403" s="464"/>
      <c r="D403" s="444"/>
      <c r="E403" s="443">
        <v>935.3</v>
      </c>
      <c r="F403" s="444">
        <v>1</v>
      </c>
      <c r="G403" s="598">
        <f t="shared" si="10"/>
        <v>10172.400000000001</v>
      </c>
      <c r="H403" s="444">
        <f t="shared" si="10"/>
        <v>11</v>
      </c>
      <c r="I403" s="487" t="s">
        <v>138</v>
      </c>
      <c r="J403" s="488" t="s">
        <v>47</v>
      </c>
      <c r="K403" s="486" t="s">
        <v>75</v>
      </c>
      <c r="L403" s="444"/>
      <c r="M403" s="444"/>
      <c r="N403" s="599"/>
      <c r="O403" s="234"/>
      <c r="P403" s="234"/>
      <c r="Q403" s="250"/>
    </row>
    <row r="404" spans="1:17" s="116" customFormat="1" ht="15.75" x14ac:dyDescent="0.25">
      <c r="A404" s="444"/>
      <c r="B404" s="444"/>
      <c r="C404" s="464"/>
      <c r="D404" s="444"/>
      <c r="E404" s="443">
        <v>936.2</v>
      </c>
      <c r="F404" s="444">
        <v>1</v>
      </c>
      <c r="G404" s="598">
        <f t="shared" si="10"/>
        <v>9236.2000000000007</v>
      </c>
      <c r="H404" s="444">
        <f t="shared" si="10"/>
        <v>10</v>
      </c>
      <c r="I404" s="487" t="s">
        <v>138</v>
      </c>
      <c r="J404" s="488" t="s">
        <v>47</v>
      </c>
      <c r="K404" s="486" t="s">
        <v>75</v>
      </c>
      <c r="L404" s="444"/>
      <c r="M404" s="444"/>
      <c r="N404" s="599"/>
      <c r="O404" s="234"/>
      <c r="P404" s="234"/>
      <c r="Q404" s="250"/>
    </row>
    <row r="405" spans="1:17" s="116" customFormat="1" ht="15.75" x14ac:dyDescent="0.25">
      <c r="A405" s="444"/>
      <c r="B405" s="444"/>
      <c r="C405" s="464"/>
      <c r="D405" s="444"/>
      <c r="E405" s="443">
        <v>931.7</v>
      </c>
      <c r="F405" s="444">
        <v>1</v>
      </c>
      <c r="G405" s="598">
        <f t="shared" si="10"/>
        <v>8304.5</v>
      </c>
      <c r="H405" s="444">
        <f t="shared" si="10"/>
        <v>9</v>
      </c>
      <c r="I405" s="487" t="s">
        <v>139</v>
      </c>
      <c r="J405" s="488" t="s">
        <v>47</v>
      </c>
      <c r="K405" s="486" t="s">
        <v>75</v>
      </c>
      <c r="L405" s="444"/>
      <c r="M405" s="444"/>
      <c r="N405" s="599"/>
      <c r="O405" s="234"/>
      <c r="P405" s="234"/>
      <c r="Q405" s="250"/>
    </row>
    <row r="406" spans="1:17" s="116" customFormat="1" ht="15.75" x14ac:dyDescent="0.25">
      <c r="A406" s="444"/>
      <c r="B406" s="444"/>
      <c r="C406" s="464"/>
      <c r="D406" s="444"/>
      <c r="E406" s="443">
        <v>934.4</v>
      </c>
      <c r="F406" s="444">
        <v>1</v>
      </c>
      <c r="G406" s="598">
        <f t="shared" si="10"/>
        <v>7370.1</v>
      </c>
      <c r="H406" s="444">
        <f t="shared" si="10"/>
        <v>8</v>
      </c>
      <c r="I406" s="487" t="s">
        <v>139</v>
      </c>
      <c r="J406" s="488" t="s">
        <v>47</v>
      </c>
      <c r="K406" s="486" t="s">
        <v>75</v>
      </c>
      <c r="L406" s="444"/>
      <c r="M406" s="444"/>
      <c r="N406" s="599"/>
      <c r="O406" s="234"/>
      <c r="P406" s="234"/>
      <c r="Q406" s="250"/>
    </row>
    <row r="407" spans="1:17" s="116" customFormat="1" ht="15.75" x14ac:dyDescent="0.25">
      <c r="A407" s="444"/>
      <c r="B407" s="444"/>
      <c r="C407" s="464"/>
      <c r="D407" s="444"/>
      <c r="E407" s="443">
        <v>913.5</v>
      </c>
      <c r="F407" s="444">
        <v>1</v>
      </c>
      <c r="G407" s="598">
        <f t="shared" si="10"/>
        <v>6456.6</v>
      </c>
      <c r="H407" s="444">
        <f t="shared" si="10"/>
        <v>7</v>
      </c>
      <c r="I407" s="487" t="s">
        <v>139</v>
      </c>
      <c r="J407" s="488" t="s">
        <v>47</v>
      </c>
      <c r="K407" s="486" t="s">
        <v>75</v>
      </c>
      <c r="L407" s="444"/>
      <c r="M407" s="444"/>
      <c r="N407" s="599"/>
      <c r="O407" s="234"/>
      <c r="P407" s="234"/>
      <c r="Q407" s="250"/>
    </row>
    <row r="408" spans="1:17" s="116" customFormat="1" ht="15.75" x14ac:dyDescent="0.25">
      <c r="A408" s="444"/>
      <c r="B408" s="444"/>
      <c r="C408" s="464"/>
      <c r="D408" s="444"/>
      <c r="E408" s="443">
        <v>919</v>
      </c>
      <c r="F408" s="444">
        <v>1</v>
      </c>
      <c r="G408" s="598">
        <f t="shared" si="10"/>
        <v>5537.6</v>
      </c>
      <c r="H408" s="444">
        <f t="shared" si="10"/>
        <v>6</v>
      </c>
      <c r="I408" s="487" t="s">
        <v>139</v>
      </c>
      <c r="J408" s="488" t="s">
        <v>47</v>
      </c>
      <c r="K408" s="486" t="s">
        <v>75</v>
      </c>
      <c r="L408" s="444"/>
      <c r="M408" s="444"/>
      <c r="N408" s="599"/>
      <c r="O408" s="234"/>
      <c r="P408" s="234"/>
      <c r="Q408" s="250"/>
    </row>
    <row r="409" spans="1:17" s="116" customFormat="1" ht="15.75" x14ac:dyDescent="0.25">
      <c r="A409" s="444"/>
      <c r="B409" s="444"/>
      <c r="C409" s="464"/>
      <c r="D409" s="444"/>
      <c r="E409" s="443">
        <v>934.4</v>
      </c>
      <c r="F409" s="444">
        <v>1</v>
      </c>
      <c r="G409" s="598">
        <f t="shared" si="10"/>
        <v>4603.2000000000007</v>
      </c>
      <c r="H409" s="444">
        <f t="shared" si="10"/>
        <v>5</v>
      </c>
      <c r="I409" s="487" t="s">
        <v>139</v>
      </c>
      <c r="J409" s="488" t="s">
        <v>47</v>
      </c>
      <c r="K409" s="486" t="s">
        <v>75</v>
      </c>
      <c r="L409" s="444"/>
      <c r="M409" s="444"/>
      <c r="N409" s="599"/>
      <c r="O409" s="234"/>
      <c r="P409" s="234"/>
      <c r="Q409" s="250"/>
    </row>
    <row r="410" spans="1:17" s="116" customFormat="1" ht="15.75" x14ac:dyDescent="0.25">
      <c r="A410" s="444"/>
      <c r="B410" s="444"/>
      <c r="C410" s="464"/>
      <c r="D410" s="444"/>
      <c r="E410" s="443">
        <v>918.1</v>
      </c>
      <c r="F410" s="444">
        <v>1</v>
      </c>
      <c r="G410" s="598">
        <f t="shared" si="10"/>
        <v>3685.1000000000008</v>
      </c>
      <c r="H410" s="444">
        <f t="shared" si="10"/>
        <v>4</v>
      </c>
      <c r="I410" s="487" t="s">
        <v>139</v>
      </c>
      <c r="J410" s="488" t="s">
        <v>47</v>
      </c>
      <c r="K410" s="486" t="s">
        <v>75</v>
      </c>
      <c r="L410" s="444"/>
      <c r="M410" s="444"/>
      <c r="N410" s="599"/>
      <c r="O410" s="234"/>
      <c r="P410" s="234"/>
      <c r="Q410" s="250"/>
    </row>
    <row r="411" spans="1:17" s="116" customFormat="1" ht="15.75" x14ac:dyDescent="0.25">
      <c r="A411" s="444"/>
      <c r="B411" s="444"/>
      <c r="C411" s="464"/>
      <c r="D411" s="444"/>
      <c r="E411" s="443">
        <v>930.8</v>
      </c>
      <c r="F411" s="444">
        <v>1</v>
      </c>
      <c r="G411" s="598">
        <f t="shared" si="10"/>
        <v>2754.3000000000011</v>
      </c>
      <c r="H411" s="444">
        <f t="shared" si="10"/>
        <v>3</v>
      </c>
      <c r="I411" s="487" t="s">
        <v>139</v>
      </c>
      <c r="J411" s="488" t="s">
        <v>47</v>
      </c>
      <c r="K411" s="486" t="s">
        <v>75</v>
      </c>
      <c r="L411" s="444"/>
      <c r="M411" s="444"/>
      <c r="N411" s="599"/>
      <c r="O411" s="234"/>
      <c r="P411" s="234"/>
      <c r="Q411" s="250"/>
    </row>
    <row r="412" spans="1:17" s="116" customFormat="1" ht="15.75" x14ac:dyDescent="0.25">
      <c r="A412" s="444"/>
      <c r="B412" s="444"/>
      <c r="C412" s="464"/>
      <c r="D412" s="444"/>
      <c r="E412" s="443">
        <v>916.3</v>
      </c>
      <c r="F412" s="444">
        <v>1</v>
      </c>
      <c r="G412" s="598">
        <f t="shared" si="10"/>
        <v>1838.0000000000011</v>
      </c>
      <c r="H412" s="444">
        <f t="shared" si="10"/>
        <v>2</v>
      </c>
      <c r="I412" s="487" t="s">
        <v>139</v>
      </c>
      <c r="J412" s="488" t="s">
        <v>47</v>
      </c>
      <c r="K412" s="486" t="s">
        <v>75</v>
      </c>
      <c r="L412" s="444"/>
      <c r="M412" s="444"/>
      <c r="N412" s="599"/>
      <c r="O412" s="234"/>
      <c r="P412" s="234"/>
      <c r="Q412" s="250"/>
    </row>
    <row r="413" spans="1:17" s="116" customFormat="1" ht="15.75" x14ac:dyDescent="0.25">
      <c r="A413" s="444"/>
      <c r="B413" s="444"/>
      <c r="C413" s="464"/>
      <c r="D413" s="444"/>
      <c r="E413" s="443">
        <v>917.2</v>
      </c>
      <c r="F413" s="444">
        <v>1</v>
      </c>
      <c r="G413" s="598">
        <f t="shared" si="10"/>
        <v>920.80000000000109</v>
      </c>
      <c r="H413" s="444">
        <f t="shared" si="10"/>
        <v>1</v>
      </c>
      <c r="I413" s="487" t="s">
        <v>139</v>
      </c>
      <c r="J413" s="488" t="s">
        <v>47</v>
      </c>
      <c r="K413" s="486" t="s">
        <v>75</v>
      </c>
      <c r="L413" s="444"/>
      <c r="M413" s="444"/>
      <c r="N413" s="599"/>
      <c r="O413" s="234"/>
      <c r="P413" s="234"/>
      <c r="Q413" s="250"/>
    </row>
    <row r="414" spans="1:17" s="116" customFormat="1" ht="15.75" x14ac:dyDescent="0.25">
      <c r="A414" s="444"/>
      <c r="B414" s="444"/>
      <c r="C414" s="464"/>
      <c r="D414" s="444"/>
      <c r="E414" s="443">
        <v>920.8</v>
      </c>
      <c r="F414" s="444">
        <v>1</v>
      </c>
      <c r="G414" s="598">
        <f t="shared" si="10"/>
        <v>1.1368683772161603E-12</v>
      </c>
      <c r="H414" s="444">
        <f t="shared" si="10"/>
        <v>0</v>
      </c>
      <c r="I414" s="487" t="s">
        <v>139</v>
      </c>
      <c r="J414" s="488" t="s">
        <v>47</v>
      </c>
      <c r="K414" s="486" t="s">
        <v>75</v>
      </c>
      <c r="L414" s="444"/>
      <c r="M414" s="444"/>
      <c r="N414" s="599"/>
      <c r="O414" s="234"/>
      <c r="P414" s="234"/>
      <c r="Q414" s="250"/>
    </row>
    <row r="415" spans="1:17" s="116" customFormat="1" ht="15.75" x14ac:dyDescent="0.25">
      <c r="A415" s="444"/>
      <c r="B415" s="444">
        <v>10</v>
      </c>
      <c r="C415" s="464">
        <v>19357.86</v>
      </c>
      <c r="D415" s="444">
        <v>21</v>
      </c>
      <c r="E415" s="443"/>
      <c r="F415" s="444"/>
      <c r="G415" s="598">
        <f t="shared" si="10"/>
        <v>19357.86</v>
      </c>
      <c r="H415" s="444">
        <f t="shared" si="10"/>
        <v>21</v>
      </c>
      <c r="I415" s="487"/>
      <c r="J415" s="488" t="s">
        <v>85</v>
      </c>
      <c r="K415" s="486"/>
      <c r="L415" s="444"/>
      <c r="M415" s="444"/>
      <c r="N415" s="599"/>
      <c r="O415" s="234"/>
      <c r="P415" s="234"/>
      <c r="Q415" s="250"/>
    </row>
    <row r="416" spans="1:17" s="116" customFormat="1" ht="15.75" x14ac:dyDescent="0.25">
      <c r="A416" s="444"/>
      <c r="B416" s="444"/>
      <c r="C416" s="464"/>
      <c r="D416" s="444"/>
      <c r="E416" s="443">
        <v>954.2</v>
      </c>
      <c r="F416" s="444">
        <v>1</v>
      </c>
      <c r="G416" s="598">
        <f t="shared" si="10"/>
        <v>18403.66</v>
      </c>
      <c r="H416" s="444">
        <f t="shared" si="10"/>
        <v>20</v>
      </c>
      <c r="I416" s="487" t="s">
        <v>147</v>
      </c>
      <c r="J416" s="488" t="s">
        <v>47</v>
      </c>
      <c r="K416" s="486" t="s">
        <v>70</v>
      </c>
      <c r="L416" s="444"/>
      <c r="M416" s="444"/>
      <c r="N416" s="599"/>
      <c r="O416" s="234"/>
      <c r="P416" s="234"/>
      <c r="Q416" s="250"/>
    </row>
    <row r="417" spans="1:17" s="116" customFormat="1" ht="15.75" x14ac:dyDescent="0.25">
      <c r="A417" s="444"/>
      <c r="B417" s="444"/>
      <c r="C417" s="464"/>
      <c r="D417" s="444"/>
      <c r="E417" s="443">
        <v>947.85</v>
      </c>
      <c r="F417" s="444">
        <v>1</v>
      </c>
      <c r="G417" s="598">
        <f t="shared" si="10"/>
        <v>17455.810000000001</v>
      </c>
      <c r="H417" s="444">
        <f t="shared" si="10"/>
        <v>19</v>
      </c>
      <c r="I417" s="487" t="s">
        <v>147</v>
      </c>
      <c r="J417" s="488" t="s">
        <v>47</v>
      </c>
      <c r="K417" s="486" t="s">
        <v>70</v>
      </c>
      <c r="L417" s="444"/>
      <c r="M417" s="444"/>
      <c r="N417" s="599"/>
      <c r="O417" s="234"/>
      <c r="P417" s="234"/>
      <c r="Q417" s="250"/>
    </row>
    <row r="418" spans="1:17" s="116" customFormat="1" ht="15.75" x14ac:dyDescent="0.25">
      <c r="A418" s="444"/>
      <c r="B418" s="444"/>
      <c r="C418" s="464"/>
      <c r="D418" s="444"/>
      <c r="E418" s="443">
        <v>926.08</v>
      </c>
      <c r="F418" s="444">
        <v>1</v>
      </c>
      <c r="G418" s="598">
        <f t="shared" si="10"/>
        <v>16529.73</v>
      </c>
      <c r="H418" s="444">
        <f t="shared" si="10"/>
        <v>18</v>
      </c>
      <c r="I418" s="487" t="s">
        <v>147</v>
      </c>
      <c r="J418" s="488" t="s">
        <v>47</v>
      </c>
      <c r="K418" s="486" t="s">
        <v>70</v>
      </c>
      <c r="L418" s="444"/>
      <c r="M418" s="444"/>
      <c r="N418" s="599"/>
      <c r="O418" s="234"/>
      <c r="P418" s="234"/>
      <c r="Q418" s="250"/>
    </row>
    <row r="419" spans="1:17" s="116" customFormat="1" ht="15.75" x14ac:dyDescent="0.25">
      <c r="A419" s="444"/>
      <c r="B419" s="444"/>
      <c r="C419" s="464"/>
      <c r="D419" s="444"/>
      <c r="E419" s="443">
        <v>866.21</v>
      </c>
      <c r="F419" s="444">
        <v>1</v>
      </c>
      <c r="G419" s="598">
        <f t="shared" si="10"/>
        <v>15663.52</v>
      </c>
      <c r="H419" s="444">
        <f t="shared" si="10"/>
        <v>17</v>
      </c>
      <c r="I419" s="487" t="s">
        <v>147</v>
      </c>
      <c r="J419" s="488" t="s">
        <v>47</v>
      </c>
      <c r="K419" s="486" t="s">
        <v>70</v>
      </c>
      <c r="L419" s="444"/>
      <c r="M419" s="444"/>
      <c r="N419" s="599"/>
      <c r="O419" s="234"/>
      <c r="P419" s="234"/>
      <c r="Q419" s="250"/>
    </row>
    <row r="420" spans="1:17" s="116" customFormat="1" ht="15.75" x14ac:dyDescent="0.25">
      <c r="A420" s="444"/>
      <c r="B420" s="444"/>
      <c r="C420" s="464"/>
      <c r="D420" s="444"/>
      <c r="E420" s="443">
        <v>828.12</v>
      </c>
      <c r="F420" s="444">
        <v>1</v>
      </c>
      <c r="G420" s="598">
        <f t="shared" si="10"/>
        <v>14835.4</v>
      </c>
      <c r="H420" s="444">
        <f t="shared" si="10"/>
        <v>16</v>
      </c>
      <c r="I420" s="487" t="s">
        <v>147</v>
      </c>
      <c r="J420" s="488" t="s">
        <v>47</v>
      </c>
      <c r="K420" s="486" t="s">
        <v>70</v>
      </c>
      <c r="L420" s="444"/>
      <c r="M420" s="444"/>
      <c r="N420" s="599"/>
      <c r="O420" s="234"/>
      <c r="P420" s="234"/>
      <c r="Q420" s="250"/>
    </row>
    <row r="421" spans="1:17" s="116" customFormat="1" ht="15.75" x14ac:dyDescent="0.25">
      <c r="A421" s="444"/>
      <c r="B421" s="444"/>
      <c r="C421" s="464"/>
      <c r="D421" s="444"/>
      <c r="E421" s="443">
        <v>955.1</v>
      </c>
      <c r="F421" s="444">
        <v>1</v>
      </c>
      <c r="G421" s="598">
        <f t="shared" si="10"/>
        <v>13880.3</v>
      </c>
      <c r="H421" s="444">
        <f t="shared" si="10"/>
        <v>15</v>
      </c>
      <c r="I421" s="487" t="s">
        <v>147</v>
      </c>
      <c r="J421" s="488" t="s">
        <v>47</v>
      </c>
      <c r="K421" s="486" t="s">
        <v>70</v>
      </c>
      <c r="L421" s="444"/>
      <c r="M421" s="444"/>
      <c r="N421" s="599"/>
      <c r="O421" s="234"/>
      <c r="P421" s="234"/>
      <c r="Q421" s="250"/>
    </row>
    <row r="422" spans="1:17" s="116" customFormat="1" ht="15.75" x14ac:dyDescent="0.25">
      <c r="A422" s="444"/>
      <c r="B422" s="444"/>
      <c r="C422" s="464"/>
      <c r="D422" s="444"/>
      <c r="E422" s="443">
        <v>909.75</v>
      </c>
      <c r="F422" s="444">
        <v>1</v>
      </c>
      <c r="G422" s="598">
        <f t="shared" si="10"/>
        <v>12970.55</v>
      </c>
      <c r="H422" s="444">
        <f t="shared" si="10"/>
        <v>14</v>
      </c>
      <c r="I422" s="487" t="s">
        <v>147</v>
      </c>
      <c r="J422" s="488" t="s">
        <v>47</v>
      </c>
      <c r="K422" s="486" t="s">
        <v>70</v>
      </c>
      <c r="L422" s="444"/>
      <c r="M422" s="444"/>
      <c r="N422" s="599"/>
      <c r="O422" s="234"/>
      <c r="P422" s="234"/>
      <c r="Q422" s="250"/>
    </row>
    <row r="423" spans="1:17" s="116" customFormat="1" ht="15.75" x14ac:dyDescent="0.25">
      <c r="A423" s="444"/>
      <c r="B423" s="444"/>
      <c r="C423" s="464"/>
      <c r="D423" s="444"/>
      <c r="E423" s="443">
        <v>954.65</v>
      </c>
      <c r="F423" s="444">
        <v>1</v>
      </c>
      <c r="G423" s="598">
        <f t="shared" si="10"/>
        <v>12015.9</v>
      </c>
      <c r="H423" s="444">
        <f t="shared" si="10"/>
        <v>13</v>
      </c>
      <c r="I423" s="487" t="s">
        <v>147</v>
      </c>
      <c r="J423" s="488" t="s">
        <v>47</v>
      </c>
      <c r="K423" s="486" t="s">
        <v>70</v>
      </c>
      <c r="L423" s="444"/>
      <c r="M423" s="444"/>
      <c r="N423" s="599"/>
      <c r="O423" s="234"/>
      <c r="P423" s="234"/>
      <c r="Q423" s="250"/>
    </row>
    <row r="424" spans="1:17" s="116" customFormat="1" ht="15.75" x14ac:dyDescent="0.25">
      <c r="A424" s="444"/>
      <c r="B424" s="444"/>
      <c r="C424" s="464"/>
      <c r="D424" s="444"/>
      <c r="E424" s="443">
        <v>946.49</v>
      </c>
      <c r="F424" s="444">
        <v>1</v>
      </c>
      <c r="G424" s="598">
        <f t="shared" si="10"/>
        <v>11069.41</v>
      </c>
      <c r="H424" s="444">
        <f t="shared" si="10"/>
        <v>12</v>
      </c>
      <c r="I424" s="487" t="s">
        <v>147</v>
      </c>
      <c r="J424" s="488" t="s">
        <v>47</v>
      </c>
      <c r="K424" s="486" t="s">
        <v>70</v>
      </c>
      <c r="L424" s="444"/>
      <c r="M424" s="444"/>
      <c r="N424" s="599"/>
      <c r="O424" s="234"/>
      <c r="P424" s="234"/>
      <c r="Q424" s="250"/>
    </row>
    <row r="425" spans="1:17" s="116" customFormat="1" ht="15.75" x14ac:dyDescent="0.25">
      <c r="A425" s="444"/>
      <c r="B425" s="444"/>
      <c r="C425" s="464"/>
      <c r="D425" s="444"/>
      <c r="E425" s="443">
        <v>910.66</v>
      </c>
      <c r="F425" s="444">
        <v>1</v>
      </c>
      <c r="G425" s="598">
        <f t="shared" si="10"/>
        <v>10158.75</v>
      </c>
      <c r="H425" s="444">
        <f t="shared" si="10"/>
        <v>11</v>
      </c>
      <c r="I425" s="487" t="s">
        <v>147</v>
      </c>
      <c r="J425" s="488" t="s">
        <v>47</v>
      </c>
      <c r="K425" s="486" t="s">
        <v>70</v>
      </c>
      <c r="L425" s="444"/>
      <c r="M425" s="444"/>
      <c r="N425" s="599"/>
      <c r="O425" s="234"/>
      <c r="P425" s="234"/>
      <c r="Q425" s="250"/>
    </row>
    <row r="426" spans="1:17" s="116" customFormat="1" ht="15.75" x14ac:dyDescent="0.25">
      <c r="A426" s="444"/>
      <c r="B426" s="444"/>
      <c r="C426" s="464"/>
      <c r="D426" s="444"/>
      <c r="E426" s="443">
        <v>900.68</v>
      </c>
      <c r="F426" s="444">
        <v>1</v>
      </c>
      <c r="G426" s="598">
        <f t="shared" si="10"/>
        <v>9258.07</v>
      </c>
      <c r="H426" s="444">
        <f t="shared" si="10"/>
        <v>10</v>
      </c>
      <c r="I426" s="487" t="s">
        <v>147</v>
      </c>
      <c r="J426" s="488" t="s">
        <v>47</v>
      </c>
      <c r="K426" s="486" t="s">
        <v>70</v>
      </c>
      <c r="L426" s="444"/>
      <c r="M426" s="444"/>
      <c r="N426" s="599"/>
      <c r="O426" s="234"/>
      <c r="P426" s="234"/>
      <c r="Q426" s="250"/>
    </row>
    <row r="427" spans="1:17" s="116" customFormat="1" ht="15.75" x14ac:dyDescent="0.25">
      <c r="A427" s="444"/>
      <c r="B427" s="444"/>
      <c r="C427" s="464"/>
      <c r="D427" s="444"/>
      <c r="E427" s="443">
        <v>934.24</v>
      </c>
      <c r="F427" s="444">
        <v>1</v>
      </c>
      <c r="G427" s="598">
        <f t="shared" si="10"/>
        <v>8323.83</v>
      </c>
      <c r="H427" s="444">
        <f t="shared" si="10"/>
        <v>9</v>
      </c>
      <c r="I427" s="487" t="s">
        <v>148</v>
      </c>
      <c r="J427" s="488" t="s">
        <v>47</v>
      </c>
      <c r="K427" s="486" t="s">
        <v>70</v>
      </c>
      <c r="L427" s="444"/>
      <c r="M427" s="444"/>
      <c r="N427" s="599"/>
      <c r="O427" s="234"/>
      <c r="P427" s="234"/>
      <c r="Q427" s="250"/>
    </row>
    <row r="428" spans="1:17" s="116" customFormat="1" ht="15.75" x14ac:dyDescent="0.25">
      <c r="A428" s="444"/>
      <c r="B428" s="444"/>
      <c r="C428" s="464"/>
      <c r="D428" s="444"/>
      <c r="E428" s="443">
        <v>914.29</v>
      </c>
      <c r="F428" s="444">
        <v>1</v>
      </c>
      <c r="G428" s="598">
        <f t="shared" si="10"/>
        <v>7409.54</v>
      </c>
      <c r="H428" s="444">
        <f t="shared" si="10"/>
        <v>8</v>
      </c>
      <c r="I428" s="487" t="s">
        <v>148</v>
      </c>
      <c r="J428" s="488" t="s">
        <v>47</v>
      </c>
      <c r="K428" s="486" t="s">
        <v>70</v>
      </c>
      <c r="L428" s="444"/>
      <c r="M428" s="444"/>
      <c r="N428" s="599"/>
      <c r="O428" s="234"/>
      <c r="P428" s="234"/>
      <c r="Q428" s="250"/>
    </row>
    <row r="429" spans="1:17" s="116" customFormat="1" ht="15.75" x14ac:dyDescent="0.25">
      <c r="A429" s="444"/>
      <c r="B429" s="444"/>
      <c r="C429" s="464"/>
      <c r="D429" s="444"/>
      <c r="E429" s="443">
        <v>990.48</v>
      </c>
      <c r="F429" s="444">
        <v>1</v>
      </c>
      <c r="G429" s="598">
        <f t="shared" si="10"/>
        <v>6419.0599999999995</v>
      </c>
      <c r="H429" s="444">
        <f t="shared" si="10"/>
        <v>7</v>
      </c>
      <c r="I429" s="487" t="s">
        <v>148</v>
      </c>
      <c r="J429" s="488" t="s">
        <v>47</v>
      </c>
      <c r="K429" s="486" t="s">
        <v>70</v>
      </c>
      <c r="L429" s="444"/>
      <c r="M429" s="444"/>
      <c r="N429" s="599"/>
      <c r="O429" s="234"/>
      <c r="P429" s="234"/>
      <c r="Q429" s="250"/>
    </row>
    <row r="430" spans="1:17" s="116" customFormat="1" ht="15.75" x14ac:dyDescent="0.25">
      <c r="A430" s="444"/>
      <c r="B430" s="444"/>
      <c r="C430" s="464"/>
      <c r="D430" s="444"/>
      <c r="E430" s="443">
        <v>918.37</v>
      </c>
      <c r="F430" s="444">
        <v>1</v>
      </c>
      <c r="G430" s="598">
        <f t="shared" si="10"/>
        <v>5500.69</v>
      </c>
      <c r="H430" s="444">
        <f t="shared" si="10"/>
        <v>6</v>
      </c>
      <c r="I430" s="487" t="s">
        <v>148</v>
      </c>
      <c r="J430" s="488" t="s">
        <v>47</v>
      </c>
      <c r="K430" s="486" t="s">
        <v>70</v>
      </c>
      <c r="L430" s="444"/>
      <c r="M430" s="444"/>
      <c r="N430" s="599"/>
      <c r="O430" s="234"/>
      <c r="P430" s="234"/>
      <c r="Q430" s="250"/>
    </row>
    <row r="431" spans="1:17" s="116" customFormat="1" ht="15.75" x14ac:dyDescent="0.25">
      <c r="A431" s="444"/>
      <c r="B431" s="444"/>
      <c r="C431" s="464"/>
      <c r="D431" s="444"/>
      <c r="E431" s="443">
        <v>927.89</v>
      </c>
      <c r="F431" s="444">
        <v>1</v>
      </c>
      <c r="G431" s="598">
        <f t="shared" si="10"/>
        <v>4572.7999999999993</v>
      </c>
      <c r="H431" s="444">
        <f t="shared" si="10"/>
        <v>5</v>
      </c>
      <c r="I431" s="487" t="s">
        <v>148</v>
      </c>
      <c r="J431" s="488" t="s">
        <v>47</v>
      </c>
      <c r="K431" s="486" t="s">
        <v>70</v>
      </c>
      <c r="L431" s="444"/>
      <c r="M431" s="444"/>
      <c r="N431" s="599"/>
      <c r="O431" s="234"/>
      <c r="P431" s="234"/>
      <c r="Q431" s="250"/>
    </row>
    <row r="432" spans="1:17" s="116" customFormat="1" ht="15.75" x14ac:dyDescent="0.25">
      <c r="A432" s="444"/>
      <c r="B432" s="444"/>
      <c r="C432" s="464"/>
      <c r="D432" s="444"/>
      <c r="E432" s="443">
        <v>887.53</v>
      </c>
      <c r="F432" s="444">
        <v>1</v>
      </c>
      <c r="G432" s="598">
        <f t="shared" si="10"/>
        <v>3685.2699999999995</v>
      </c>
      <c r="H432" s="444">
        <f t="shared" si="10"/>
        <v>4</v>
      </c>
      <c r="I432" s="487" t="s">
        <v>148</v>
      </c>
      <c r="J432" s="488" t="s">
        <v>47</v>
      </c>
      <c r="K432" s="486" t="s">
        <v>70</v>
      </c>
      <c r="L432" s="444"/>
      <c r="M432" s="444"/>
      <c r="N432" s="599"/>
      <c r="O432" s="234"/>
      <c r="P432" s="234"/>
      <c r="Q432" s="250"/>
    </row>
    <row r="433" spans="1:17" s="116" customFormat="1" ht="15.75" x14ac:dyDescent="0.25">
      <c r="A433" s="444"/>
      <c r="B433" s="444"/>
      <c r="C433" s="464"/>
      <c r="D433" s="444"/>
      <c r="E433" s="443">
        <v>912.02</v>
      </c>
      <c r="F433" s="444">
        <v>1</v>
      </c>
      <c r="G433" s="598">
        <f t="shared" si="10"/>
        <v>2773.2499999999995</v>
      </c>
      <c r="H433" s="444">
        <f t="shared" si="10"/>
        <v>3</v>
      </c>
      <c r="I433" s="487" t="s">
        <v>148</v>
      </c>
      <c r="J433" s="488" t="s">
        <v>47</v>
      </c>
      <c r="K433" s="486" t="s">
        <v>70</v>
      </c>
      <c r="L433" s="444"/>
      <c r="M433" s="444"/>
      <c r="N433" s="599"/>
      <c r="O433" s="234"/>
      <c r="P433" s="234"/>
      <c r="Q433" s="250"/>
    </row>
    <row r="434" spans="1:17" s="116" customFormat="1" ht="15.75" x14ac:dyDescent="0.25">
      <c r="A434" s="444"/>
      <c r="B434" s="444"/>
      <c r="C434" s="464"/>
      <c r="D434" s="444"/>
      <c r="E434" s="443">
        <v>908.39</v>
      </c>
      <c r="F434" s="444">
        <v>1</v>
      </c>
      <c r="G434" s="598">
        <f t="shared" si="10"/>
        <v>1864.8599999999997</v>
      </c>
      <c r="H434" s="444">
        <f t="shared" si="10"/>
        <v>2</v>
      </c>
      <c r="I434" s="487" t="s">
        <v>148</v>
      </c>
      <c r="J434" s="488" t="s">
        <v>47</v>
      </c>
      <c r="K434" s="486" t="s">
        <v>70</v>
      </c>
      <c r="L434" s="444"/>
      <c r="M434" s="444"/>
      <c r="N434" s="599"/>
      <c r="O434" s="234"/>
      <c r="P434" s="234"/>
      <c r="Q434" s="250"/>
    </row>
    <row r="435" spans="1:17" s="116" customFormat="1" ht="15.75" x14ac:dyDescent="0.25">
      <c r="A435" s="444"/>
      <c r="B435" s="444"/>
      <c r="C435" s="464"/>
      <c r="D435" s="444"/>
      <c r="E435" s="443">
        <v>941.5</v>
      </c>
      <c r="F435" s="444">
        <v>1</v>
      </c>
      <c r="G435" s="598">
        <f t="shared" si="10"/>
        <v>923.35999999999967</v>
      </c>
      <c r="H435" s="444">
        <f t="shared" si="10"/>
        <v>1</v>
      </c>
      <c r="I435" s="487" t="s">
        <v>148</v>
      </c>
      <c r="J435" s="488" t="s">
        <v>47</v>
      </c>
      <c r="K435" s="486" t="s">
        <v>70</v>
      </c>
      <c r="L435" s="444"/>
      <c r="M435" s="444"/>
      <c r="N435" s="599"/>
      <c r="O435" s="234"/>
      <c r="P435" s="234"/>
      <c r="Q435" s="250"/>
    </row>
    <row r="436" spans="1:17" s="116" customFormat="1" ht="15.75" x14ac:dyDescent="0.25">
      <c r="A436" s="444"/>
      <c r="B436" s="444"/>
      <c r="C436" s="464"/>
      <c r="D436" s="444"/>
      <c r="E436" s="443">
        <v>923.36</v>
      </c>
      <c r="F436" s="444">
        <v>1</v>
      </c>
      <c r="G436" s="598">
        <f t="shared" si="10"/>
        <v>-3.4106051316484809E-13</v>
      </c>
      <c r="H436" s="444">
        <f t="shared" si="10"/>
        <v>0</v>
      </c>
      <c r="I436" s="487" t="s">
        <v>148</v>
      </c>
      <c r="J436" s="488" t="s">
        <v>47</v>
      </c>
      <c r="K436" s="486" t="s">
        <v>70</v>
      </c>
      <c r="L436" s="444"/>
      <c r="M436" s="444"/>
      <c r="N436" s="599"/>
      <c r="O436" s="234"/>
      <c r="P436" s="234"/>
      <c r="Q436" s="250"/>
    </row>
    <row r="437" spans="1:17" s="116" customFormat="1" ht="15.75" x14ac:dyDescent="0.25">
      <c r="A437" s="444"/>
      <c r="B437" s="444"/>
      <c r="C437" s="464"/>
      <c r="D437" s="444"/>
      <c r="E437" s="443"/>
      <c r="F437" s="444"/>
      <c r="G437" s="598">
        <f t="shared" si="10"/>
        <v>-3.4106051316484809E-13</v>
      </c>
      <c r="H437" s="444">
        <f t="shared" si="10"/>
        <v>0</v>
      </c>
      <c r="I437" s="487"/>
      <c r="J437" s="488"/>
      <c r="K437" s="486"/>
      <c r="L437" s="444"/>
      <c r="M437" s="444"/>
      <c r="N437" s="599"/>
      <c r="O437" s="234"/>
      <c r="P437" s="234"/>
      <c r="Q437" s="250"/>
    </row>
    <row r="438" spans="1:17" s="116" customFormat="1" ht="15.75" x14ac:dyDescent="0.25">
      <c r="A438" s="444"/>
      <c r="B438" s="444">
        <v>10</v>
      </c>
      <c r="C438" s="464">
        <v>19433.7</v>
      </c>
      <c r="D438" s="444">
        <v>21</v>
      </c>
      <c r="E438" s="443"/>
      <c r="F438" s="444"/>
      <c r="G438" s="598">
        <f t="shared" si="10"/>
        <v>19433.7</v>
      </c>
      <c r="H438" s="444">
        <f t="shared" si="10"/>
        <v>21</v>
      </c>
      <c r="I438" s="487"/>
      <c r="J438" s="488" t="s">
        <v>71</v>
      </c>
      <c r="K438" s="486"/>
      <c r="L438" s="444"/>
      <c r="M438" s="444"/>
      <c r="N438" s="599"/>
      <c r="O438" s="234"/>
      <c r="P438" s="234"/>
      <c r="Q438" s="250"/>
    </row>
    <row r="439" spans="1:17" s="116" customFormat="1" ht="15.75" x14ac:dyDescent="0.25">
      <c r="A439" s="444"/>
      <c r="B439" s="444"/>
      <c r="C439" s="464"/>
      <c r="D439" s="444"/>
      <c r="E439" s="443">
        <v>929</v>
      </c>
      <c r="F439" s="444">
        <v>1</v>
      </c>
      <c r="G439" s="598">
        <f t="shared" si="10"/>
        <v>18504.7</v>
      </c>
      <c r="H439" s="444">
        <f t="shared" si="10"/>
        <v>20</v>
      </c>
      <c r="I439" s="487" t="s">
        <v>149</v>
      </c>
      <c r="J439" s="488" t="s">
        <v>47</v>
      </c>
      <c r="K439" s="486" t="s">
        <v>75</v>
      </c>
      <c r="L439" s="444"/>
      <c r="M439" s="444"/>
      <c r="N439" s="599"/>
      <c r="O439" s="234"/>
      <c r="P439" s="234"/>
      <c r="Q439" s="250"/>
    </row>
    <row r="440" spans="1:17" s="116" customFormat="1" ht="15.75" x14ac:dyDescent="0.25">
      <c r="A440" s="444"/>
      <c r="B440" s="444"/>
      <c r="C440" s="464"/>
      <c r="D440" s="444"/>
      <c r="E440" s="443">
        <v>933</v>
      </c>
      <c r="F440" s="444">
        <v>1</v>
      </c>
      <c r="G440" s="598">
        <f t="shared" si="10"/>
        <v>17571.7</v>
      </c>
      <c r="H440" s="444">
        <f t="shared" si="10"/>
        <v>19</v>
      </c>
      <c r="I440" s="487" t="s">
        <v>149</v>
      </c>
      <c r="J440" s="488" t="s">
        <v>47</v>
      </c>
      <c r="K440" s="486" t="s">
        <v>75</v>
      </c>
      <c r="L440" s="444"/>
      <c r="M440" s="444"/>
      <c r="N440" s="599"/>
      <c r="O440" s="234"/>
      <c r="P440" s="234"/>
      <c r="Q440" s="250"/>
    </row>
    <row r="441" spans="1:17" s="116" customFormat="1" ht="15.75" x14ac:dyDescent="0.25">
      <c r="A441" s="444"/>
      <c r="B441" s="444"/>
      <c r="C441" s="464"/>
      <c r="D441" s="444"/>
      <c r="E441" s="443">
        <v>939.4</v>
      </c>
      <c r="F441" s="444">
        <v>1</v>
      </c>
      <c r="G441" s="598">
        <f t="shared" si="10"/>
        <v>16632.3</v>
      </c>
      <c r="H441" s="444">
        <f t="shared" si="10"/>
        <v>18</v>
      </c>
      <c r="I441" s="487" t="s">
        <v>149</v>
      </c>
      <c r="J441" s="488" t="s">
        <v>47</v>
      </c>
      <c r="K441" s="486" t="s">
        <v>75</v>
      </c>
      <c r="L441" s="444"/>
      <c r="M441" s="444"/>
      <c r="N441" s="599"/>
      <c r="O441" s="234"/>
      <c r="P441" s="234"/>
      <c r="Q441" s="250"/>
    </row>
    <row r="442" spans="1:17" s="116" customFormat="1" ht="15.75" x14ac:dyDescent="0.25">
      <c r="A442" s="444"/>
      <c r="B442" s="444"/>
      <c r="C442" s="464"/>
      <c r="D442" s="444"/>
      <c r="E442" s="443">
        <v>875</v>
      </c>
      <c r="F442" s="444">
        <v>1</v>
      </c>
      <c r="G442" s="598">
        <f t="shared" si="10"/>
        <v>15757.3</v>
      </c>
      <c r="H442" s="444">
        <f t="shared" si="10"/>
        <v>17</v>
      </c>
      <c r="I442" s="487" t="s">
        <v>149</v>
      </c>
      <c r="J442" s="488" t="s">
        <v>47</v>
      </c>
      <c r="K442" s="486" t="s">
        <v>75</v>
      </c>
      <c r="L442" s="444"/>
      <c r="M442" s="444"/>
      <c r="N442" s="599"/>
      <c r="O442" s="234"/>
      <c r="P442" s="234"/>
      <c r="Q442" s="250"/>
    </row>
    <row r="443" spans="1:17" s="116" customFormat="1" ht="15.75" x14ac:dyDescent="0.25">
      <c r="A443" s="444"/>
      <c r="B443" s="444"/>
      <c r="C443" s="464"/>
      <c r="D443" s="444"/>
      <c r="E443" s="443">
        <v>933.9</v>
      </c>
      <c r="F443" s="444">
        <v>1</v>
      </c>
      <c r="G443" s="598">
        <f t="shared" si="10"/>
        <v>14823.4</v>
      </c>
      <c r="H443" s="444">
        <f t="shared" si="10"/>
        <v>16</v>
      </c>
      <c r="I443" s="487" t="s">
        <v>149</v>
      </c>
      <c r="J443" s="488" t="s">
        <v>47</v>
      </c>
      <c r="K443" s="486" t="s">
        <v>75</v>
      </c>
      <c r="L443" s="444"/>
      <c r="M443" s="444"/>
      <c r="N443" s="599"/>
      <c r="O443" s="234"/>
      <c r="P443" s="234"/>
      <c r="Q443" s="250"/>
    </row>
    <row r="444" spans="1:17" s="116" customFormat="1" ht="15.75" x14ac:dyDescent="0.25">
      <c r="A444" s="444"/>
      <c r="B444" s="444"/>
      <c r="C444" s="464"/>
      <c r="D444" s="444"/>
      <c r="E444" s="443">
        <v>892.7</v>
      </c>
      <c r="F444" s="444">
        <v>1</v>
      </c>
      <c r="G444" s="598">
        <f t="shared" si="10"/>
        <v>13930.699999999999</v>
      </c>
      <c r="H444" s="444">
        <f t="shared" si="10"/>
        <v>15</v>
      </c>
      <c r="I444" s="487" t="s">
        <v>149</v>
      </c>
      <c r="J444" s="488" t="s">
        <v>47</v>
      </c>
      <c r="K444" s="486" t="s">
        <v>75</v>
      </c>
      <c r="L444" s="444"/>
      <c r="M444" s="444"/>
      <c r="N444" s="599"/>
      <c r="O444" s="234"/>
      <c r="P444" s="234"/>
      <c r="Q444" s="250"/>
    </row>
    <row r="445" spans="1:17" s="116" customFormat="1" ht="15.75" x14ac:dyDescent="0.25">
      <c r="A445" s="444"/>
      <c r="B445" s="444"/>
      <c r="C445" s="464"/>
      <c r="D445" s="444"/>
      <c r="E445" s="443">
        <v>929</v>
      </c>
      <c r="F445" s="444">
        <v>1</v>
      </c>
      <c r="G445" s="598">
        <f t="shared" si="10"/>
        <v>13001.699999999999</v>
      </c>
      <c r="H445" s="444">
        <f t="shared" si="10"/>
        <v>14</v>
      </c>
      <c r="I445" s="487" t="s">
        <v>149</v>
      </c>
      <c r="J445" s="488" t="s">
        <v>47</v>
      </c>
      <c r="K445" s="486" t="s">
        <v>75</v>
      </c>
      <c r="L445" s="444"/>
      <c r="M445" s="444"/>
      <c r="N445" s="599"/>
      <c r="O445" s="234"/>
      <c r="P445" s="234"/>
      <c r="Q445" s="250"/>
    </row>
    <row r="446" spans="1:17" s="116" customFormat="1" ht="15.75" x14ac:dyDescent="0.25">
      <c r="A446" s="444"/>
      <c r="B446" s="444"/>
      <c r="C446" s="464"/>
      <c r="D446" s="444"/>
      <c r="E446" s="443">
        <v>891.3</v>
      </c>
      <c r="F446" s="444">
        <v>1</v>
      </c>
      <c r="G446" s="598">
        <f t="shared" si="10"/>
        <v>12110.4</v>
      </c>
      <c r="H446" s="444">
        <f t="shared" si="10"/>
        <v>13</v>
      </c>
      <c r="I446" s="487" t="s">
        <v>149</v>
      </c>
      <c r="J446" s="488" t="s">
        <v>47</v>
      </c>
      <c r="K446" s="486" t="s">
        <v>75</v>
      </c>
      <c r="L446" s="444"/>
      <c r="M446" s="444"/>
      <c r="N446" s="599"/>
      <c r="O446" s="234"/>
      <c r="P446" s="234"/>
      <c r="Q446" s="250"/>
    </row>
    <row r="447" spans="1:17" s="116" customFormat="1" ht="15.75" x14ac:dyDescent="0.25">
      <c r="A447" s="444"/>
      <c r="B447" s="444"/>
      <c r="C447" s="464"/>
      <c r="D447" s="444"/>
      <c r="E447" s="443">
        <v>883.6</v>
      </c>
      <c r="F447" s="444">
        <v>1</v>
      </c>
      <c r="G447" s="598">
        <f t="shared" si="10"/>
        <v>11226.8</v>
      </c>
      <c r="H447" s="444">
        <f t="shared" si="10"/>
        <v>12</v>
      </c>
      <c r="I447" s="487" t="s">
        <v>149</v>
      </c>
      <c r="J447" s="488" t="s">
        <v>47</v>
      </c>
      <c r="K447" s="486" t="s">
        <v>75</v>
      </c>
      <c r="L447" s="444"/>
      <c r="M447" s="444"/>
      <c r="N447" s="599"/>
      <c r="O447" s="234"/>
      <c r="P447" s="234"/>
      <c r="Q447" s="250"/>
    </row>
    <row r="448" spans="1:17" s="116" customFormat="1" ht="15.75" x14ac:dyDescent="0.25">
      <c r="A448" s="444"/>
      <c r="B448" s="444"/>
      <c r="C448" s="464"/>
      <c r="D448" s="444"/>
      <c r="E448" s="443">
        <v>952.5</v>
      </c>
      <c r="F448" s="444">
        <v>1</v>
      </c>
      <c r="G448" s="598">
        <f t="shared" si="10"/>
        <v>10274.299999999999</v>
      </c>
      <c r="H448" s="444">
        <f t="shared" si="10"/>
        <v>11</v>
      </c>
      <c r="I448" s="487" t="s">
        <v>149</v>
      </c>
      <c r="J448" s="488" t="s">
        <v>47</v>
      </c>
      <c r="K448" s="486" t="s">
        <v>75</v>
      </c>
      <c r="L448" s="444"/>
      <c r="M448" s="444"/>
      <c r="N448" s="599"/>
      <c r="O448" s="234"/>
      <c r="P448" s="234"/>
      <c r="Q448" s="250"/>
    </row>
    <row r="449" spans="1:17" s="116" customFormat="1" ht="15.75" x14ac:dyDescent="0.25">
      <c r="A449" s="444"/>
      <c r="B449" s="444"/>
      <c r="C449" s="464"/>
      <c r="D449" s="444"/>
      <c r="E449" s="443">
        <v>941.2</v>
      </c>
      <c r="F449" s="444">
        <v>1</v>
      </c>
      <c r="G449" s="598">
        <f t="shared" si="10"/>
        <v>9333.0999999999985</v>
      </c>
      <c r="H449" s="444">
        <f t="shared" si="10"/>
        <v>10</v>
      </c>
      <c r="I449" s="487" t="s">
        <v>149</v>
      </c>
      <c r="J449" s="488" t="s">
        <v>47</v>
      </c>
      <c r="K449" s="486" t="s">
        <v>75</v>
      </c>
      <c r="L449" s="444"/>
      <c r="M449" s="444"/>
      <c r="N449" s="599"/>
      <c r="O449" s="234"/>
      <c r="P449" s="234"/>
      <c r="Q449" s="250"/>
    </row>
    <row r="450" spans="1:17" s="116" customFormat="1" ht="15.75" x14ac:dyDescent="0.25">
      <c r="A450" s="444"/>
      <c r="B450" s="444"/>
      <c r="C450" s="464"/>
      <c r="D450" s="444"/>
      <c r="E450" s="443">
        <v>897.7</v>
      </c>
      <c r="F450" s="444">
        <v>1</v>
      </c>
      <c r="G450" s="598">
        <f t="shared" si="10"/>
        <v>8435.3999999999978</v>
      </c>
      <c r="H450" s="444">
        <f t="shared" si="10"/>
        <v>9</v>
      </c>
      <c r="I450" s="487" t="s">
        <v>150</v>
      </c>
      <c r="J450" s="488" t="s">
        <v>47</v>
      </c>
      <c r="K450" s="486" t="s">
        <v>75</v>
      </c>
      <c r="L450" s="444"/>
      <c r="M450" s="444"/>
      <c r="N450" s="599"/>
      <c r="O450" s="234"/>
      <c r="P450" s="234"/>
      <c r="Q450" s="250"/>
    </row>
    <row r="451" spans="1:17" s="116" customFormat="1" ht="15.75" x14ac:dyDescent="0.25">
      <c r="A451" s="444"/>
      <c r="B451" s="444"/>
      <c r="C451" s="464"/>
      <c r="D451" s="444"/>
      <c r="E451" s="443">
        <v>912.6</v>
      </c>
      <c r="F451" s="444">
        <v>1</v>
      </c>
      <c r="G451" s="598">
        <f t="shared" si="10"/>
        <v>7522.7999999999975</v>
      </c>
      <c r="H451" s="444">
        <f t="shared" si="10"/>
        <v>8</v>
      </c>
      <c r="I451" s="487" t="s">
        <v>151</v>
      </c>
      <c r="J451" s="488" t="s">
        <v>47</v>
      </c>
      <c r="K451" s="486" t="s">
        <v>75</v>
      </c>
      <c r="L451" s="444"/>
      <c r="M451" s="444"/>
      <c r="N451" s="599"/>
      <c r="O451" s="234"/>
      <c r="P451" s="234"/>
      <c r="Q451" s="250"/>
    </row>
    <row r="452" spans="1:17" s="116" customFormat="1" ht="15.75" x14ac:dyDescent="0.25">
      <c r="A452" s="444"/>
      <c r="B452" s="444"/>
      <c r="C452" s="464"/>
      <c r="D452" s="444"/>
      <c r="E452" s="443">
        <v>914.4</v>
      </c>
      <c r="F452" s="444">
        <v>1</v>
      </c>
      <c r="G452" s="598">
        <f t="shared" si="10"/>
        <v>6608.3999999999978</v>
      </c>
      <c r="H452" s="444">
        <f t="shared" si="10"/>
        <v>7</v>
      </c>
      <c r="I452" s="487" t="s">
        <v>151</v>
      </c>
      <c r="J452" s="488" t="s">
        <v>47</v>
      </c>
      <c r="K452" s="486" t="s">
        <v>75</v>
      </c>
      <c r="L452" s="444"/>
      <c r="M452" s="444"/>
      <c r="N452" s="599"/>
      <c r="O452" s="234"/>
      <c r="P452" s="234"/>
      <c r="Q452" s="250"/>
    </row>
    <row r="453" spans="1:17" s="116" customFormat="1" ht="15.75" x14ac:dyDescent="0.25">
      <c r="A453" s="444"/>
      <c r="B453" s="444"/>
      <c r="C453" s="464"/>
      <c r="D453" s="444"/>
      <c r="E453" s="443">
        <v>951.6</v>
      </c>
      <c r="F453" s="444">
        <v>1</v>
      </c>
      <c r="G453" s="598">
        <f t="shared" si="10"/>
        <v>5656.7999999999975</v>
      </c>
      <c r="H453" s="444">
        <f t="shared" si="10"/>
        <v>6</v>
      </c>
      <c r="I453" s="487" t="s">
        <v>151</v>
      </c>
      <c r="J453" s="488" t="s">
        <v>47</v>
      </c>
      <c r="K453" s="486" t="s">
        <v>75</v>
      </c>
      <c r="L453" s="444"/>
      <c r="M453" s="444"/>
      <c r="N453" s="599"/>
      <c r="O453" s="234"/>
      <c r="P453" s="234"/>
      <c r="Q453" s="250"/>
    </row>
    <row r="454" spans="1:17" s="116" customFormat="1" ht="15.75" x14ac:dyDescent="0.25">
      <c r="A454" s="444"/>
      <c r="B454" s="444"/>
      <c r="C454" s="464"/>
      <c r="D454" s="444"/>
      <c r="E454" s="443">
        <v>940.3</v>
      </c>
      <c r="F454" s="444">
        <v>1</v>
      </c>
      <c r="G454" s="598">
        <f t="shared" si="10"/>
        <v>4716.4999999999973</v>
      </c>
      <c r="H454" s="444">
        <f t="shared" si="10"/>
        <v>5</v>
      </c>
      <c r="I454" s="487" t="s">
        <v>151</v>
      </c>
      <c r="J454" s="488" t="s">
        <v>47</v>
      </c>
      <c r="K454" s="486" t="s">
        <v>75</v>
      </c>
      <c r="L454" s="444"/>
      <c r="M454" s="444"/>
      <c r="N454" s="599"/>
      <c r="O454" s="234"/>
      <c r="P454" s="234"/>
      <c r="Q454" s="250"/>
    </row>
    <row r="455" spans="1:17" s="116" customFormat="1" ht="15.75" x14ac:dyDescent="0.25">
      <c r="A455" s="444"/>
      <c r="B455" s="444"/>
      <c r="C455" s="464"/>
      <c r="D455" s="444"/>
      <c r="E455" s="443">
        <v>955.3</v>
      </c>
      <c r="F455" s="444">
        <v>1</v>
      </c>
      <c r="G455" s="598">
        <f t="shared" si="10"/>
        <v>3761.1999999999971</v>
      </c>
      <c r="H455" s="444">
        <f t="shared" si="10"/>
        <v>4</v>
      </c>
      <c r="I455" s="487" t="s">
        <v>151</v>
      </c>
      <c r="J455" s="488" t="s">
        <v>47</v>
      </c>
      <c r="K455" s="486" t="s">
        <v>75</v>
      </c>
      <c r="L455" s="444"/>
      <c r="M455" s="444"/>
      <c r="N455" s="599"/>
      <c r="O455" s="234"/>
      <c r="P455" s="234"/>
      <c r="Q455" s="250"/>
    </row>
    <row r="456" spans="1:17" s="116" customFormat="1" ht="15.75" x14ac:dyDescent="0.25">
      <c r="A456" s="444"/>
      <c r="B456" s="444"/>
      <c r="C456" s="464"/>
      <c r="D456" s="444"/>
      <c r="E456" s="443">
        <v>943</v>
      </c>
      <c r="F456" s="444">
        <v>1</v>
      </c>
      <c r="G456" s="598">
        <f t="shared" si="10"/>
        <v>2818.1999999999971</v>
      </c>
      <c r="H456" s="444">
        <f t="shared" si="10"/>
        <v>3</v>
      </c>
      <c r="I456" s="487" t="s">
        <v>151</v>
      </c>
      <c r="J456" s="488" t="s">
        <v>47</v>
      </c>
      <c r="K456" s="486" t="s">
        <v>75</v>
      </c>
      <c r="L456" s="444"/>
      <c r="M456" s="444"/>
      <c r="N456" s="599"/>
      <c r="O456" s="234"/>
      <c r="P456" s="234"/>
      <c r="Q456" s="250"/>
    </row>
    <row r="457" spans="1:17" s="116" customFormat="1" ht="15.75" x14ac:dyDescent="0.25">
      <c r="A457" s="444"/>
      <c r="B457" s="444"/>
      <c r="C457" s="464"/>
      <c r="D457" s="444"/>
      <c r="E457" s="443">
        <v>936.7</v>
      </c>
      <c r="F457" s="444">
        <v>1</v>
      </c>
      <c r="G457" s="598">
        <f t="shared" si="10"/>
        <v>1881.499999999997</v>
      </c>
      <c r="H457" s="444">
        <f t="shared" si="10"/>
        <v>2</v>
      </c>
      <c r="I457" s="487" t="s">
        <v>151</v>
      </c>
      <c r="J457" s="488" t="s">
        <v>47</v>
      </c>
      <c r="K457" s="486" t="s">
        <v>75</v>
      </c>
      <c r="L457" s="444"/>
      <c r="M457" s="444"/>
      <c r="N457" s="599"/>
      <c r="O457" s="234"/>
      <c r="P457" s="234"/>
      <c r="Q457" s="250"/>
    </row>
    <row r="458" spans="1:17" s="116" customFormat="1" ht="15.75" x14ac:dyDescent="0.25">
      <c r="A458" s="444"/>
      <c r="B458" s="444"/>
      <c r="C458" s="464"/>
      <c r="D458" s="444"/>
      <c r="E458" s="443">
        <v>948.9</v>
      </c>
      <c r="F458" s="444">
        <v>1</v>
      </c>
      <c r="G458" s="598">
        <f t="shared" ref="G458:H521" si="11">G457-E458+C458</f>
        <v>932.59999999999707</v>
      </c>
      <c r="H458" s="444">
        <f t="shared" si="11"/>
        <v>1</v>
      </c>
      <c r="I458" s="487" t="s">
        <v>151</v>
      </c>
      <c r="J458" s="488" t="s">
        <v>47</v>
      </c>
      <c r="K458" s="486" t="s">
        <v>75</v>
      </c>
      <c r="L458" s="444"/>
      <c r="M458" s="444"/>
      <c r="N458" s="599"/>
      <c r="O458" s="234"/>
      <c r="P458" s="234"/>
      <c r="Q458" s="250"/>
    </row>
    <row r="459" spans="1:17" s="116" customFormat="1" ht="15.75" x14ac:dyDescent="0.25">
      <c r="A459" s="444"/>
      <c r="B459" s="444"/>
      <c r="C459" s="464"/>
      <c r="D459" s="444"/>
      <c r="E459" s="443">
        <v>932.6</v>
      </c>
      <c r="F459" s="444">
        <v>1</v>
      </c>
      <c r="G459" s="598">
        <f t="shared" si="11"/>
        <v>-2.9558577807620168E-12</v>
      </c>
      <c r="H459" s="444">
        <f t="shared" si="11"/>
        <v>0</v>
      </c>
      <c r="I459" s="487" t="s">
        <v>151</v>
      </c>
      <c r="J459" s="488" t="s">
        <v>47</v>
      </c>
      <c r="K459" s="486" t="s">
        <v>75</v>
      </c>
      <c r="L459" s="444"/>
      <c r="M459" s="444"/>
      <c r="N459" s="599"/>
      <c r="O459" s="234"/>
      <c r="P459" s="234"/>
      <c r="Q459" s="250"/>
    </row>
    <row r="460" spans="1:17" s="116" customFormat="1" ht="15.75" x14ac:dyDescent="0.25">
      <c r="A460" s="444"/>
      <c r="B460" s="444"/>
      <c r="C460" s="464"/>
      <c r="D460" s="444"/>
      <c r="E460" s="443"/>
      <c r="F460" s="444"/>
      <c r="G460" s="598">
        <f t="shared" si="11"/>
        <v>-2.9558577807620168E-12</v>
      </c>
      <c r="H460" s="444">
        <f t="shared" si="11"/>
        <v>0</v>
      </c>
      <c r="I460" s="487"/>
      <c r="J460" s="488"/>
      <c r="K460" s="486"/>
      <c r="L460" s="444"/>
      <c r="M460" s="444"/>
      <c r="N460" s="599"/>
      <c r="O460" s="234"/>
      <c r="P460" s="234"/>
      <c r="Q460" s="250"/>
    </row>
    <row r="461" spans="1:17" s="116" customFormat="1" ht="15.75" x14ac:dyDescent="0.25">
      <c r="A461" s="444"/>
      <c r="B461" s="444">
        <v>10</v>
      </c>
      <c r="C461" s="464">
        <v>19302.5</v>
      </c>
      <c r="D461" s="444">
        <v>21</v>
      </c>
      <c r="E461" s="443"/>
      <c r="F461" s="444"/>
      <c r="G461" s="598">
        <f t="shared" si="11"/>
        <v>19302.499999999996</v>
      </c>
      <c r="H461" s="444">
        <f t="shared" si="11"/>
        <v>21</v>
      </c>
      <c r="I461" s="487"/>
      <c r="J461" s="488" t="s">
        <v>71</v>
      </c>
      <c r="K461" s="486"/>
      <c r="L461" s="444"/>
      <c r="M461" s="444"/>
      <c r="N461" s="599"/>
      <c r="O461" s="234"/>
      <c r="P461" s="234"/>
      <c r="Q461" s="250"/>
    </row>
    <row r="462" spans="1:17" s="116" customFormat="1" ht="15.75" x14ac:dyDescent="0.25">
      <c r="A462" s="444"/>
      <c r="B462" s="444"/>
      <c r="C462" s="464"/>
      <c r="D462" s="444"/>
      <c r="E462" s="443">
        <v>916.3</v>
      </c>
      <c r="F462" s="444">
        <v>1</v>
      </c>
      <c r="G462" s="598">
        <f t="shared" si="11"/>
        <v>18386.199999999997</v>
      </c>
      <c r="H462" s="444">
        <f t="shared" si="11"/>
        <v>20</v>
      </c>
      <c r="I462" s="487" t="s">
        <v>145</v>
      </c>
      <c r="J462" s="488" t="s">
        <v>47</v>
      </c>
      <c r="K462" s="486" t="s">
        <v>75</v>
      </c>
      <c r="L462" s="444"/>
      <c r="M462" s="444"/>
      <c r="N462" s="599"/>
      <c r="O462" s="234"/>
      <c r="P462" s="234"/>
      <c r="Q462" s="250"/>
    </row>
    <row r="463" spans="1:17" s="116" customFormat="1" ht="15.75" x14ac:dyDescent="0.25">
      <c r="A463" s="444"/>
      <c r="B463" s="444"/>
      <c r="C463" s="464"/>
      <c r="D463" s="444"/>
      <c r="E463" s="443">
        <v>925.8</v>
      </c>
      <c r="F463" s="444">
        <v>1</v>
      </c>
      <c r="G463" s="598">
        <f t="shared" si="11"/>
        <v>17460.399999999998</v>
      </c>
      <c r="H463" s="444">
        <f t="shared" si="11"/>
        <v>19</v>
      </c>
      <c r="I463" s="487" t="s">
        <v>145</v>
      </c>
      <c r="J463" s="488" t="s">
        <v>47</v>
      </c>
      <c r="K463" s="486" t="s">
        <v>75</v>
      </c>
      <c r="L463" s="444"/>
      <c r="M463" s="444"/>
      <c r="N463" s="599"/>
      <c r="O463" s="234"/>
      <c r="P463" s="234"/>
      <c r="Q463" s="250"/>
    </row>
    <row r="464" spans="1:17" s="116" customFormat="1" ht="15.75" x14ac:dyDescent="0.25">
      <c r="A464" s="444"/>
      <c r="B464" s="444"/>
      <c r="C464" s="464"/>
      <c r="D464" s="444"/>
      <c r="E464" s="443">
        <v>893.1</v>
      </c>
      <c r="F464" s="444">
        <v>1</v>
      </c>
      <c r="G464" s="598">
        <f t="shared" si="11"/>
        <v>16567.3</v>
      </c>
      <c r="H464" s="444">
        <f t="shared" si="11"/>
        <v>18</v>
      </c>
      <c r="I464" s="487" t="s">
        <v>145</v>
      </c>
      <c r="J464" s="488" t="s">
        <v>47</v>
      </c>
      <c r="K464" s="486" t="s">
        <v>75</v>
      </c>
      <c r="L464" s="444"/>
      <c r="M464" s="444"/>
      <c r="N464" s="599"/>
      <c r="O464" s="234"/>
      <c r="P464" s="234"/>
      <c r="Q464" s="250"/>
    </row>
    <row r="465" spans="1:17" s="116" customFormat="1" ht="15.75" x14ac:dyDescent="0.25">
      <c r="A465" s="444"/>
      <c r="B465" s="444"/>
      <c r="C465" s="464"/>
      <c r="D465" s="444"/>
      <c r="E465" s="443">
        <v>907.6</v>
      </c>
      <c r="F465" s="444">
        <v>1</v>
      </c>
      <c r="G465" s="598">
        <f t="shared" si="11"/>
        <v>15659.699999999999</v>
      </c>
      <c r="H465" s="444">
        <f t="shared" si="11"/>
        <v>17</v>
      </c>
      <c r="I465" s="487" t="s">
        <v>145</v>
      </c>
      <c r="J465" s="488" t="s">
        <v>47</v>
      </c>
      <c r="K465" s="486" t="s">
        <v>75</v>
      </c>
      <c r="L465" s="444"/>
      <c r="M465" s="444"/>
      <c r="N465" s="599"/>
      <c r="O465" s="234"/>
      <c r="P465" s="234"/>
      <c r="Q465" s="250"/>
    </row>
    <row r="466" spans="1:17" s="116" customFormat="1" ht="15.75" x14ac:dyDescent="0.25">
      <c r="A466" s="444"/>
      <c r="B466" s="444"/>
      <c r="C466" s="464"/>
      <c r="D466" s="444"/>
      <c r="E466" s="443">
        <v>962.5</v>
      </c>
      <c r="F466" s="444">
        <v>1</v>
      </c>
      <c r="G466" s="598">
        <f t="shared" si="11"/>
        <v>14697.199999999999</v>
      </c>
      <c r="H466" s="444">
        <f t="shared" si="11"/>
        <v>16</v>
      </c>
      <c r="I466" s="487" t="s">
        <v>145</v>
      </c>
      <c r="J466" s="488" t="s">
        <v>47</v>
      </c>
      <c r="K466" s="486" t="s">
        <v>75</v>
      </c>
      <c r="L466" s="444"/>
      <c r="M466" s="444"/>
      <c r="N466" s="599"/>
      <c r="O466" s="234"/>
      <c r="P466" s="234"/>
      <c r="Q466" s="250"/>
    </row>
    <row r="467" spans="1:17" s="116" customFormat="1" ht="15.75" x14ac:dyDescent="0.25">
      <c r="A467" s="444"/>
      <c r="B467" s="444"/>
      <c r="C467" s="464"/>
      <c r="D467" s="444"/>
      <c r="E467" s="443">
        <v>928</v>
      </c>
      <c r="F467" s="444">
        <v>1</v>
      </c>
      <c r="G467" s="598">
        <f t="shared" si="11"/>
        <v>13769.199999999999</v>
      </c>
      <c r="H467" s="444">
        <f t="shared" si="11"/>
        <v>15</v>
      </c>
      <c r="I467" s="487" t="s">
        <v>146</v>
      </c>
      <c r="J467" s="488" t="s">
        <v>47</v>
      </c>
      <c r="K467" s="486" t="s">
        <v>75</v>
      </c>
      <c r="L467" s="444"/>
      <c r="M467" s="444"/>
      <c r="N467" s="599"/>
      <c r="O467" s="234"/>
      <c r="P467" s="234"/>
      <c r="Q467" s="250"/>
    </row>
    <row r="468" spans="1:17" s="116" customFormat="1" ht="15.75" x14ac:dyDescent="0.25">
      <c r="A468" s="444"/>
      <c r="B468" s="444"/>
      <c r="C468" s="464"/>
      <c r="D468" s="444"/>
      <c r="E468" s="443">
        <v>909</v>
      </c>
      <c r="F468" s="444">
        <v>1</v>
      </c>
      <c r="G468" s="598">
        <f t="shared" si="11"/>
        <v>12860.199999999999</v>
      </c>
      <c r="H468" s="444">
        <f t="shared" si="11"/>
        <v>14</v>
      </c>
      <c r="I468" s="487" t="s">
        <v>152</v>
      </c>
      <c r="J468" s="488" t="s">
        <v>47</v>
      </c>
      <c r="K468" s="486" t="s">
        <v>75</v>
      </c>
      <c r="L468" s="444"/>
      <c r="M468" s="444"/>
      <c r="N468" s="599"/>
      <c r="O468" s="234"/>
      <c r="P468" s="234"/>
      <c r="Q468" s="250"/>
    </row>
    <row r="469" spans="1:17" s="116" customFormat="1" ht="15.75" x14ac:dyDescent="0.25">
      <c r="A469" s="444"/>
      <c r="B469" s="444"/>
      <c r="C469" s="464"/>
      <c r="D469" s="444"/>
      <c r="E469" s="443">
        <v>954.8</v>
      </c>
      <c r="F469" s="444">
        <v>1</v>
      </c>
      <c r="G469" s="598">
        <f t="shared" si="11"/>
        <v>11905.4</v>
      </c>
      <c r="H469" s="444">
        <f t="shared" si="11"/>
        <v>13</v>
      </c>
      <c r="I469" s="487" t="s">
        <v>152</v>
      </c>
      <c r="J469" s="488" t="s">
        <v>47</v>
      </c>
      <c r="K469" s="486" t="s">
        <v>75</v>
      </c>
      <c r="L469" s="444"/>
      <c r="M469" s="444"/>
      <c r="N469" s="599"/>
      <c r="O469" s="234"/>
      <c r="P469" s="234"/>
      <c r="Q469" s="250"/>
    </row>
    <row r="470" spans="1:17" s="116" customFormat="1" ht="15.75" x14ac:dyDescent="0.25">
      <c r="A470" s="444"/>
      <c r="B470" s="444"/>
      <c r="C470" s="464"/>
      <c r="D470" s="444"/>
      <c r="E470" s="443">
        <v>897.2</v>
      </c>
      <c r="F470" s="444">
        <v>1</v>
      </c>
      <c r="G470" s="598">
        <f t="shared" si="11"/>
        <v>11008.199999999999</v>
      </c>
      <c r="H470" s="444">
        <f t="shared" si="11"/>
        <v>12</v>
      </c>
      <c r="I470" s="487" t="s">
        <v>153</v>
      </c>
      <c r="J470" s="488" t="s">
        <v>47</v>
      </c>
      <c r="K470" s="486" t="s">
        <v>75</v>
      </c>
      <c r="L470" s="444"/>
      <c r="M470" s="444"/>
      <c r="N470" s="599"/>
      <c r="O470" s="234"/>
      <c r="P470" s="234"/>
      <c r="Q470" s="250"/>
    </row>
    <row r="471" spans="1:17" s="116" customFormat="1" ht="15.75" x14ac:dyDescent="0.25">
      <c r="A471" s="444"/>
      <c r="B471" s="444"/>
      <c r="C471" s="464"/>
      <c r="D471" s="444"/>
      <c r="E471" s="443">
        <v>909.4</v>
      </c>
      <c r="F471" s="444">
        <v>1</v>
      </c>
      <c r="G471" s="598">
        <f t="shared" si="11"/>
        <v>10098.799999999999</v>
      </c>
      <c r="H471" s="444">
        <f t="shared" si="11"/>
        <v>11</v>
      </c>
      <c r="I471" s="487" t="s">
        <v>153</v>
      </c>
      <c r="J471" s="488" t="s">
        <v>47</v>
      </c>
      <c r="K471" s="486" t="s">
        <v>75</v>
      </c>
      <c r="L471" s="444"/>
      <c r="M471" s="444"/>
      <c r="N471" s="599"/>
      <c r="O471" s="234"/>
      <c r="P471" s="234"/>
      <c r="Q471" s="250"/>
    </row>
    <row r="472" spans="1:17" s="116" customFormat="1" ht="15.75" x14ac:dyDescent="0.25">
      <c r="A472" s="444"/>
      <c r="B472" s="444"/>
      <c r="C472" s="464"/>
      <c r="D472" s="444"/>
      <c r="E472" s="443">
        <v>921.7</v>
      </c>
      <c r="F472" s="444">
        <v>1</v>
      </c>
      <c r="G472" s="598">
        <f t="shared" si="11"/>
        <v>9177.0999999999985</v>
      </c>
      <c r="H472" s="444">
        <f t="shared" si="11"/>
        <v>10</v>
      </c>
      <c r="I472" s="487" t="s">
        <v>154</v>
      </c>
      <c r="J472" s="488" t="s">
        <v>47</v>
      </c>
      <c r="K472" s="486" t="s">
        <v>75</v>
      </c>
      <c r="L472" s="444"/>
      <c r="M472" s="444"/>
      <c r="N472" s="599"/>
      <c r="O472" s="234"/>
      <c r="P472" s="234"/>
      <c r="Q472" s="250"/>
    </row>
    <row r="473" spans="1:17" s="116" customFormat="1" ht="15.75" x14ac:dyDescent="0.25">
      <c r="A473" s="444"/>
      <c r="B473" s="444"/>
      <c r="C473" s="464"/>
      <c r="D473" s="444"/>
      <c r="E473" s="443">
        <v>923.1</v>
      </c>
      <c r="F473" s="444">
        <v>1</v>
      </c>
      <c r="G473" s="598">
        <f t="shared" si="11"/>
        <v>8253.9999999999982</v>
      </c>
      <c r="H473" s="444">
        <f t="shared" si="11"/>
        <v>9</v>
      </c>
      <c r="I473" s="487" t="s">
        <v>154</v>
      </c>
      <c r="J473" s="488" t="s">
        <v>47</v>
      </c>
      <c r="K473" s="486" t="s">
        <v>75</v>
      </c>
      <c r="L473" s="444"/>
      <c r="M473" s="444"/>
      <c r="N473" s="599"/>
      <c r="O473" s="234"/>
      <c r="P473" s="234"/>
      <c r="Q473" s="250"/>
    </row>
    <row r="474" spans="1:17" s="116" customFormat="1" ht="15.75" x14ac:dyDescent="0.25">
      <c r="A474" s="444"/>
      <c r="B474" s="444"/>
      <c r="C474" s="464"/>
      <c r="D474" s="444"/>
      <c r="E474" s="443">
        <v>968</v>
      </c>
      <c r="F474" s="444">
        <v>1</v>
      </c>
      <c r="G474" s="598">
        <f t="shared" si="11"/>
        <v>7285.9999999999982</v>
      </c>
      <c r="H474" s="444">
        <f t="shared" si="11"/>
        <v>8</v>
      </c>
      <c r="I474" s="487" t="s">
        <v>154</v>
      </c>
      <c r="J474" s="488" t="s">
        <v>47</v>
      </c>
      <c r="K474" s="486" t="s">
        <v>75</v>
      </c>
      <c r="L474" s="444"/>
      <c r="M474" s="444"/>
      <c r="N474" s="599"/>
      <c r="O474" s="234"/>
      <c r="P474" s="234"/>
      <c r="Q474" s="250"/>
    </row>
    <row r="475" spans="1:17" s="116" customFormat="1" ht="15.75" x14ac:dyDescent="0.25">
      <c r="A475" s="444"/>
      <c r="B475" s="444"/>
      <c r="C475" s="464"/>
      <c r="D475" s="444"/>
      <c r="E475" s="443">
        <v>950.7</v>
      </c>
      <c r="F475" s="444">
        <v>1</v>
      </c>
      <c r="G475" s="598">
        <f t="shared" si="11"/>
        <v>6335.2999999999984</v>
      </c>
      <c r="H475" s="444">
        <f t="shared" si="11"/>
        <v>7</v>
      </c>
      <c r="I475" s="487" t="s">
        <v>154</v>
      </c>
      <c r="J475" s="488" t="s">
        <v>47</v>
      </c>
      <c r="K475" s="486" t="s">
        <v>75</v>
      </c>
      <c r="L475" s="444"/>
      <c r="M475" s="444"/>
      <c r="N475" s="599"/>
      <c r="O475" s="234"/>
      <c r="P475" s="234"/>
      <c r="Q475" s="250"/>
    </row>
    <row r="476" spans="1:17" s="116" customFormat="1" ht="15.75" x14ac:dyDescent="0.25">
      <c r="A476" s="444"/>
      <c r="B476" s="444"/>
      <c r="C476" s="464"/>
      <c r="D476" s="444"/>
      <c r="E476" s="443">
        <v>884.5</v>
      </c>
      <c r="F476" s="444">
        <v>1</v>
      </c>
      <c r="G476" s="598">
        <f t="shared" si="11"/>
        <v>5450.7999999999984</v>
      </c>
      <c r="H476" s="444">
        <f t="shared" si="11"/>
        <v>6</v>
      </c>
      <c r="I476" s="487" t="s">
        <v>154</v>
      </c>
      <c r="J476" s="488" t="s">
        <v>47</v>
      </c>
      <c r="K476" s="486" t="s">
        <v>75</v>
      </c>
      <c r="L476" s="444"/>
      <c r="M476" s="444"/>
      <c r="N476" s="599"/>
      <c r="O476" s="234"/>
      <c r="P476" s="234"/>
      <c r="Q476" s="250"/>
    </row>
    <row r="477" spans="1:17" s="116" customFormat="1" ht="15.75" x14ac:dyDescent="0.25">
      <c r="A477" s="444"/>
      <c r="B477" s="444"/>
      <c r="C477" s="464"/>
      <c r="D477" s="444"/>
      <c r="E477" s="443">
        <v>930.8</v>
      </c>
      <c r="F477" s="444">
        <v>1</v>
      </c>
      <c r="G477" s="598">
        <f t="shared" si="11"/>
        <v>4519.9999999999982</v>
      </c>
      <c r="H477" s="444">
        <f t="shared" si="11"/>
        <v>5</v>
      </c>
      <c r="I477" s="487" t="s">
        <v>154</v>
      </c>
      <c r="J477" s="488" t="s">
        <v>47</v>
      </c>
      <c r="K477" s="486" t="s">
        <v>75</v>
      </c>
      <c r="L477" s="444"/>
      <c r="M477" s="444"/>
      <c r="N477" s="599"/>
      <c r="O477" s="234"/>
      <c r="P477" s="234"/>
      <c r="Q477" s="250"/>
    </row>
    <row r="478" spans="1:17" s="116" customFormat="1" ht="15.75" x14ac:dyDescent="0.25">
      <c r="A478" s="444"/>
      <c r="B478" s="444"/>
      <c r="C478" s="464"/>
      <c r="D478" s="444"/>
      <c r="E478" s="443">
        <v>939.4</v>
      </c>
      <c r="F478" s="444">
        <v>1</v>
      </c>
      <c r="G478" s="598">
        <f t="shared" si="11"/>
        <v>3580.5999999999981</v>
      </c>
      <c r="H478" s="444">
        <f t="shared" si="11"/>
        <v>4</v>
      </c>
      <c r="I478" s="487" t="s">
        <v>155</v>
      </c>
      <c r="J478" s="488" t="s">
        <v>47</v>
      </c>
      <c r="K478" s="486" t="s">
        <v>75</v>
      </c>
      <c r="L478" s="444"/>
      <c r="M478" s="444"/>
      <c r="N478" s="599"/>
      <c r="O478" s="234"/>
      <c r="P478" s="234"/>
      <c r="Q478" s="250"/>
    </row>
    <row r="479" spans="1:17" s="116" customFormat="1" ht="15.75" x14ac:dyDescent="0.25">
      <c r="A479" s="444"/>
      <c r="B479" s="444"/>
      <c r="C479" s="464"/>
      <c r="D479" s="444"/>
      <c r="E479" s="443">
        <v>909.4</v>
      </c>
      <c r="F479" s="444">
        <v>1</v>
      </c>
      <c r="G479" s="598">
        <f t="shared" si="11"/>
        <v>2671.199999999998</v>
      </c>
      <c r="H479" s="444">
        <f t="shared" si="11"/>
        <v>3</v>
      </c>
      <c r="I479" s="487" t="s">
        <v>155</v>
      </c>
      <c r="J479" s="488" t="s">
        <v>47</v>
      </c>
      <c r="K479" s="486" t="s">
        <v>75</v>
      </c>
      <c r="L479" s="444"/>
      <c r="M479" s="444"/>
      <c r="N479" s="599"/>
      <c r="O479" s="234"/>
      <c r="P479" s="234"/>
      <c r="Q479" s="250"/>
    </row>
    <row r="480" spans="1:17" s="116" customFormat="1" ht="15.75" x14ac:dyDescent="0.25">
      <c r="A480" s="444"/>
      <c r="B480" s="444"/>
      <c r="C480" s="464"/>
      <c r="D480" s="444"/>
      <c r="E480" s="443">
        <v>880.4</v>
      </c>
      <c r="F480" s="444">
        <v>1</v>
      </c>
      <c r="G480" s="598">
        <f t="shared" si="11"/>
        <v>1790.7999999999979</v>
      </c>
      <c r="H480" s="444">
        <f t="shared" si="11"/>
        <v>2</v>
      </c>
      <c r="I480" s="487" t="s">
        <v>155</v>
      </c>
      <c r="J480" s="488" t="s">
        <v>47</v>
      </c>
      <c r="K480" s="486" t="s">
        <v>75</v>
      </c>
      <c r="L480" s="444"/>
      <c r="M480" s="444"/>
      <c r="N480" s="599"/>
      <c r="O480" s="234"/>
      <c r="P480" s="234"/>
      <c r="Q480" s="250"/>
    </row>
    <row r="481" spans="1:17" s="116" customFormat="1" ht="15.75" x14ac:dyDescent="0.25">
      <c r="A481" s="444"/>
      <c r="B481" s="444"/>
      <c r="C481" s="464"/>
      <c r="D481" s="444"/>
      <c r="E481" s="443">
        <v>883.6</v>
      </c>
      <c r="F481" s="444">
        <v>1</v>
      </c>
      <c r="G481" s="598">
        <f t="shared" si="11"/>
        <v>907.19999999999789</v>
      </c>
      <c r="H481" s="444">
        <f t="shared" si="11"/>
        <v>1</v>
      </c>
      <c r="I481" s="487" t="s">
        <v>155</v>
      </c>
      <c r="J481" s="488" t="s">
        <v>47</v>
      </c>
      <c r="K481" s="486" t="s">
        <v>75</v>
      </c>
      <c r="L481" s="444"/>
      <c r="M481" s="444"/>
      <c r="N481" s="599"/>
      <c r="O481" s="234"/>
      <c r="P481" s="234"/>
      <c r="Q481" s="250"/>
    </row>
    <row r="482" spans="1:17" s="116" customFormat="1" ht="15.75" x14ac:dyDescent="0.25">
      <c r="A482" s="444"/>
      <c r="B482" s="444"/>
      <c r="C482" s="464"/>
      <c r="D482" s="444"/>
      <c r="E482" s="443">
        <v>907.2</v>
      </c>
      <c r="F482" s="444">
        <v>1</v>
      </c>
      <c r="G482" s="598">
        <f t="shared" si="11"/>
        <v>-2.1600499167107046E-12</v>
      </c>
      <c r="H482" s="444">
        <f t="shared" si="11"/>
        <v>0</v>
      </c>
      <c r="I482" s="487" t="s">
        <v>155</v>
      </c>
      <c r="J482" s="488" t="s">
        <v>47</v>
      </c>
      <c r="K482" s="486" t="s">
        <v>75</v>
      </c>
      <c r="L482" s="444"/>
      <c r="M482" s="444"/>
      <c r="N482" s="599"/>
      <c r="O482" s="234"/>
      <c r="P482" s="234"/>
      <c r="Q482" s="250"/>
    </row>
    <row r="483" spans="1:17" s="116" customFormat="1" ht="15.75" x14ac:dyDescent="0.25">
      <c r="A483" s="444"/>
      <c r="B483" s="444">
        <v>11</v>
      </c>
      <c r="C483" s="464">
        <v>18481</v>
      </c>
      <c r="D483" s="444">
        <v>19</v>
      </c>
      <c r="E483" s="443"/>
      <c r="F483" s="444"/>
      <c r="G483" s="598">
        <f t="shared" si="11"/>
        <v>18480.999999999996</v>
      </c>
      <c r="H483" s="444">
        <f t="shared" si="11"/>
        <v>19</v>
      </c>
      <c r="I483" s="487"/>
      <c r="J483" s="488" t="s">
        <v>156</v>
      </c>
      <c r="K483" s="486"/>
      <c r="L483" s="444"/>
      <c r="M483" s="444"/>
      <c r="N483" s="599"/>
      <c r="O483" s="234"/>
      <c r="P483" s="234"/>
      <c r="Q483" s="250"/>
    </row>
    <row r="484" spans="1:17" s="116" customFormat="1" ht="15.75" x14ac:dyDescent="0.25">
      <c r="A484" s="444"/>
      <c r="B484" s="444"/>
      <c r="C484" s="464"/>
      <c r="D484" s="444"/>
      <c r="E484" s="443">
        <v>1010</v>
      </c>
      <c r="F484" s="444">
        <v>1</v>
      </c>
      <c r="G484" s="598">
        <f t="shared" si="11"/>
        <v>17470.999999999996</v>
      </c>
      <c r="H484" s="444">
        <f t="shared" si="11"/>
        <v>18</v>
      </c>
      <c r="I484" s="487" t="s">
        <v>160</v>
      </c>
      <c r="J484" s="488" t="s">
        <v>47</v>
      </c>
      <c r="K484" s="486" t="s">
        <v>65</v>
      </c>
      <c r="L484" s="444"/>
      <c r="M484" s="444"/>
      <c r="N484" s="599"/>
      <c r="O484" s="234"/>
      <c r="P484" s="234"/>
      <c r="Q484" s="250"/>
    </row>
    <row r="485" spans="1:17" s="116" customFormat="1" ht="15.75" x14ac:dyDescent="0.25">
      <c r="A485" s="444"/>
      <c r="B485" s="444"/>
      <c r="C485" s="464"/>
      <c r="D485" s="444"/>
      <c r="E485" s="443">
        <v>962</v>
      </c>
      <c r="F485" s="444">
        <v>1</v>
      </c>
      <c r="G485" s="598">
        <f t="shared" si="11"/>
        <v>16508.999999999996</v>
      </c>
      <c r="H485" s="444">
        <f t="shared" si="11"/>
        <v>17</v>
      </c>
      <c r="I485" s="487" t="s">
        <v>160</v>
      </c>
      <c r="J485" s="488" t="s">
        <v>47</v>
      </c>
      <c r="K485" s="486" t="s">
        <v>65</v>
      </c>
      <c r="L485" s="444"/>
      <c r="M485" s="444"/>
      <c r="N485" s="599"/>
      <c r="O485" s="234"/>
      <c r="P485" s="234"/>
      <c r="Q485" s="250"/>
    </row>
    <row r="486" spans="1:17" s="116" customFormat="1" ht="15.75" x14ac:dyDescent="0.25">
      <c r="A486" s="444"/>
      <c r="B486" s="444"/>
      <c r="C486" s="464"/>
      <c r="D486" s="444"/>
      <c r="E486" s="443">
        <v>958</v>
      </c>
      <c r="F486" s="444">
        <v>1</v>
      </c>
      <c r="G486" s="598">
        <f t="shared" si="11"/>
        <v>15550.999999999996</v>
      </c>
      <c r="H486" s="444">
        <f t="shared" si="11"/>
        <v>16</v>
      </c>
      <c r="I486" s="487" t="s">
        <v>160</v>
      </c>
      <c r="J486" s="488" t="s">
        <v>47</v>
      </c>
      <c r="K486" s="486" t="s">
        <v>65</v>
      </c>
      <c r="L486" s="444"/>
      <c r="M486" s="444"/>
      <c r="N486" s="599"/>
      <c r="O486" s="234"/>
      <c r="P486" s="234"/>
      <c r="Q486" s="250"/>
    </row>
    <row r="487" spans="1:17" s="116" customFormat="1" ht="15.75" x14ac:dyDescent="0.25">
      <c r="A487" s="444"/>
      <c r="B487" s="444"/>
      <c r="C487" s="464"/>
      <c r="D487" s="444"/>
      <c r="E487" s="443">
        <v>910</v>
      </c>
      <c r="F487" s="444">
        <v>1</v>
      </c>
      <c r="G487" s="598">
        <f t="shared" si="11"/>
        <v>14640.999999999996</v>
      </c>
      <c r="H487" s="444">
        <f t="shared" si="11"/>
        <v>15</v>
      </c>
      <c r="I487" s="487" t="s">
        <v>160</v>
      </c>
      <c r="J487" s="488" t="s">
        <v>47</v>
      </c>
      <c r="K487" s="486" t="s">
        <v>65</v>
      </c>
      <c r="L487" s="444"/>
      <c r="M487" s="444"/>
      <c r="N487" s="599"/>
      <c r="O487" s="234"/>
      <c r="P487" s="234"/>
      <c r="Q487" s="250"/>
    </row>
    <row r="488" spans="1:17" s="116" customFormat="1" ht="15.75" x14ac:dyDescent="0.25">
      <c r="A488" s="444"/>
      <c r="B488" s="444"/>
      <c r="C488" s="464"/>
      <c r="D488" s="444"/>
      <c r="E488" s="443">
        <v>973</v>
      </c>
      <c r="F488" s="444">
        <v>1</v>
      </c>
      <c r="G488" s="598">
        <f t="shared" si="11"/>
        <v>13667.999999999996</v>
      </c>
      <c r="H488" s="444">
        <f t="shared" si="11"/>
        <v>14</v>
      </c>
      <c r="I488" s="487" t="s">
        <v>160</v>
      </c>
      <c r="J488" s="488" t="s">
        <v>47</v>
      </c>
      <c r="K488" s="486" t="s">
        <v>65</v>
      </c>
      <c r="L488" s="444"/>
      <c r="M488" s="444"/>
      <c r="N488" s="599"/>
      <c r="O488" s="234"/>
      <c r="P488" s="234"/>
      <c r="Q488" s="250"/>
    </row>
    <row r="489" spans="1:17" s="116" customFormat="1" ht="15.75" x14ac:dyDescent="0.25">
      <c r="A489" s="444"/>
      <c r="B489" s="444"/>
      <c r="C489" s="464"/>
      <c r="D489" s="444"/>
      <c r="E489" s="443">
        <v>986</v>
      </c>
      <c r="F489" s="444">
        <v>1</v>
      </c>
      <c r="G489" s="598">
        <f t="shared" si="11"/>
        <v>12681.999999999996</v>
      </c>
      <c r="H489" s="444">
        <f t="shared" si="11"/>
        <v>13</v>
      </c>
      <c r="I489" s="487" t="s">
        <v>160</v>
      </c>
      <c r="J489" s="488" t="s">
        <v>47</v>
      </c>
      <c r="K489" s="486" t="s">
        <v>65</v>
      </c>
      <c r="L489" s="444"/>
      <c r="M489" s="444"/>
      <c r="N489" s="599"/>
      <c r="O489" s="234"/>
      <c r="P489" s="234"/>
      <c r="Q489" s="250"/>
    </row>
    <row r="490" spans="1:17" s="116" customFormat="1" ht="15.75" x14ac:dyDescent="0.25">
      <c r="A490" s="444"/>
      <c r="B490" s="444"/>
      <c r="C490" s="464"/>
      <c r="D490" s="444"/>
      <c r="E490" s="443">
        <v>973</v>
      </c>
      <c r="F490" s="444">
        <v>1</v>
      </c>
      <c r="G490" s="598">
        <f t="shared" si="11"/>
        <v>11708.999999999996</v>
      </c>
      <c r="H490" s="444">
        <f t="shared" si="11"/>
        <v>12</v>
      </c>
      <c r="I490" s="487" t="s">
        <v>160</v>
      </c>
      <c r="J490" s="488" t="s">
        <v>47</v>
      </c>
      <c r="K490" s="486" t="s">
        <v>65</v>
      </c>
      <c r="L490" s="444"/>
      <c r="M490" s="444"/>
      <c r="N490" s="599"/>
      <c r="O490" s="234"/>
      <c r="P490" s="234"/>
      <c r="Q490" s="250"/>
    </row>
    <row r="491" spans="1:17" s="116" customFormat="1" ht="15.75" x14ac:dyDescent="0.25">
      <c r="A491" s="444"/>
      <c r="B491" s="444"/>
      <c r="C491" s="464"/>
      <c r="D491" s="444"/>
      <c r="E491" s="443">
        <v>999</v>
      </c>
      <c r="F491" s="444">
        <v>1</v>
      </c>
      <c r="G491" s="598">
        <f t="shared" si="11"/>
        <v>10709.999999999996</v>
      </c>
      <c r="H491" s="444">
        <f t="shared" si="11"/>
        <v>11</v>
      </c>
      <c r="I491" s="487" t="s">
        <v>160</v>
      </c>
      <c r="J491" s="488" t="s">
        <v>47</v>
      </c>
      <c r="K491" s="486" t="s">
        <v>65</v>
      </c>
      <c r="L491" s="444"/>
      <c r="M491" s="444"/>
      <c r="N491" s="599"/>
      <c r="O491" s="234"/>
      <c r="P491" s="234"/>
      <c r="Q491" s="250"/>
    </row>
    <row r="492" spans="1:17" s="116" customFormat="1" ht="15.75" x14ac:dyDescent="0.25">
      <c r="A492" s="444"/>
      <c r="B492" s="444"/>
      <c r="C492" s="464"/>
      <c r="D492" s="444"/>
      <c r="E492" s="443">
        <v>938</v>
      </c>
      <c r="F492" s="444">
        <v>1</v>
      </c>
      <c r="G492" s="598">
        <f t="shared" si="11"/>
        <v>9771.9999999999964</v>
      </c>
      <c r="H492" s="444">
        <f t="shared" si="11"/>
        <v>10</v>
      </c>
      <c r="I492" s="487" t="s">
        <v>160</v>
      </c>
      <c r="J492" s="488" t="s">
        <v>47</v>
      </c>
      <c r="K492" s="486" t="s">
        <v>65</v>
      </c>
      <c r="L492" s="444"/>
      <c r="M492" s="444"/>
      <c r="N492" s="599"/>
      <c r="O492" s="234"/>
      <c r="P492" s="234"/>
      <c r="Q492" s="250"/>
    </row>
    <row r="493" spans="1:17" s="116" customFormat="1" ht="15.75" x14ac:dyDescent="0.25">
      <c r="A493" s="444"/>
      <c r="B493" s="444"/>
      <c r="C493" s="464"/>
      <c r="D493" s="444"/>
      <c r="E493" s="443">
        <v>958</v>
      </c>
      <c r="F493" s="444">
        <v>1</v>
      </c>
      <c r="G493" s="598">
        <f t="shared" si="11"/>
        <v>8813.9999999999964</v>
      </c>
      <c r="H493" s="444">
        <f t="shared" si="11"/>
        <v>9</v>
      </c>
      <c r="I493" s="487" t="s">
        <v>160</v>
      </c>
      <c r="J493" s="488" t="s">
        <v>47</v>
      </c>
      <c r="K493" s="486" t="s">
        <v>65</v>
      </c>
      <c r="L493" s="444"/>
      <c r="M493" s="444"/>
      <c r="N493" s="599"/>
      <c r="O493" s="234"/>
      <c r="P493" s="234"/>
      <c r="Q493" s="250"/>
    </row>
    <row r="494" spans="1:17" s="116" customFormat="1" ht="15.75" x14ac:dyDescent="0.25">
      <c r="A494" s="444"/>
      <c r="B494" s="444"/>
      <c r="C494" s="464"/>
      <c r="D494" s="444"/>
      <c r="E494" s="443">
        <v>998</v>
      </c>
      <c r="F494" s="444">
        <v>1</v>
      </c>
      <c r="G494" s="598">
        <f t="shared" si="11"/>
        <v>7815.9999999999964</v>
      </c>
      <c r="H494" s="444">
        <f t="shared" si="11"/>
        <v>8</v>
      </c>
      <c r="I494" s="487" t="s">
        <v>161</v>
      </c>
      <c r="J494" s="488" t="s">
        <v>47</v>
      </c>
      <c r="K494" s="486" t="s">
        <v>65</v>
      </c>
      <c r="L494" s="444"/>
      <c r="M494" s="444"/>
      <c r="N494" s="599"/>
      <c r="O494" s="234"/>
      <c r="P494" s="234"/>
      <c r="Q494" s="250"/>
    </row>
    <row r="495" spans="1:17" s="116" customFormat="1" ht="15.75" x14ac:dyDescent="0.25">
      <c r="A495" s="444"/>
      <c r="B495" s="444"/>
      <c r="C495" s="464"/>
      <c r="D495" s="444"/>
      <c r="E495" s="443">
        <v>954</v>
      </c>
      <c r="F495" s="444">
        <v>1</v>
      </c>
      <c r="G495" s="598">
        <f t="shared" si="11"/>
        <v>6861.9999999999964</v>
      </c>
      <c r="H495" s="444">
        <f t="shared" si="11"/>
        <v>7</v>
      </c>
      <c r="I495" s="487" t="s">
        <v>161</v>
      </c>
      <c r="J495" s="488" t="s">
        <v>47</v>
      </c>
      <c r="K495" s="486" t="s">
        <v>65</v>
      </c>
      <c r="L495" s="444"/>
      <c r="M495" s="444"/>
      <c r="N495" s="599"/>
      <c r="O495" s="234"/>
      <c r="P495" s="234"/>
      <c r="Q495" s="250"/>
    </row>
    <row r="496" spans="1:17" s="116" customFormat="1" ht="15.75" x14ac:dyDescent="0.25">
      <c r="A496" s="444"/>
      <c r="B496" s="444"/>
      <c r="C496" s="464"/>
      <c r="D496" s="444"/>
      <c r="E496" s="443">
        <v>985</v>
      </c>
      <c r="F496" s="444">
        <v>1</v>
      </c>
      <c r="G496" s="598">
        <f t="shared" si="11"/>
        <v>5876.9999999999964</v>
      </c>
      <c r="H496" s="444">
        <f t="shared" si="11"/>
        <v>6</v>
      </c>
      <c r="I496" s="487" t="s">
        <v>161</v>
      </c>
      <c r="J496" s="488" t="s">
        <v>47</v>
      </c>
      <c r="K496" s="486" t="s">
        <v>65</v>
      </c>
      <c r="L496" s="444"/>
      <c r="M496" s="444"/>
      <c r="N496" s="599"/>
      <c r="O496" s="234"/>
      <c r="P496" s="234"/>
      <c r="Q496" s="250"/>
    </row>
    <row r="497" spans="1:17" s="116" customFormat="1" ht="15.75" x14ac:dyDescent="0.25">
      <c r="A497" s="444"/>
      <c r="B497" s="444"/>
      <c r="C497" s="464"/>
      <c r="D497" s="444"/>
      <c r="E497" s="443">
        <v>975</v>
      </c>
      <c r="F497" s="444">
        <v>1</v>
      </c>
      <c r="G497" s="598">
        <f t="shared" si="11"/>
        <v>4901.9999999999964</v>
      </c>
      <c r="H497" s="444">
        <f t="shared" si="11"/>
        <v>5</v>
      </c>
      <c r="I497" s="487" t="s">
        <v>161</v>
      </c>
      <c r="J497" s="488" t="s">
        <v>47</v>
      </c>
      <c r="K497" s="486" t="s">
        <v>65</v>
      </c>
      <c r="L497" s="444"/>
      <c r="M497" s="444"/>
      <c r="N497" s="599"/>
      <c r="O497" s="234"/>
      <c r="P497" s="234"/>
      <c r="Q497" s="250"/>
    </row>
    <row r="498" spans="1:17" s="116" customFormat="1" ht="15.75" x14ac:dyDescent="0.25">
      <c r="A498" s="444"/>
      <c r="B498" s="444"/>
      <c r="C498" s="464"/>
      <c r="D498" s="444"/>
      <c r="E498" s="443">
        <v>965</v>
      </c>
      <c r="F498" s="444">
        <v>1</v>
      </c>
      <c r="G498" s="598">
        <f t="shared" si="11"/>
        <v>3936.9999999999964</v>
      </c>
      <c r="H498" s="444">
        <f t="shared" si="11"/>
        <v>4</v>
      </c>
      <c r="I498" s="487" t="s">
        <v>161</v>
      </c>
      <c r="J498" s="488" t="s">
        <v>47</v>
      </c>
      <c r="K498" s="486" t="s">
        <v>65</v>
      </c>
      <c r="L498" s="444"/>
      <c r="M498" s="444"/>
      <c r="N498" s="599"/>
      <c r="O498" s="234"/>
      <c r="P498" s="234"/>
      <c r="Q498" s="250"/>
    </row>
    <row r="499" spans="1:17" s="116" customFormat="1" ht="15.75" x14ac:dyDescent="0.25">
      <c r="A499" s="444"/>
      <c r="B499" s="444"/>
      <c r="C499" s="464"/>
      <c r="D499" s="444"/>
      <c r="E499" s="443">
        <v>1006</v>
      </c>
      <c r="F499" s="444">
        <v>1</v>
      </c>
      <c r="G499" s="598">
        <f t="shared" si="11"/>
        <v>2930.9999999999964</v>
      </c>
      <c r="H499" s="444">
        <f t="shared" si="11"/>
        <v>3</v>
      </c>
      <c r="I499" s="487" t="s">
        <v>161</v>
      </c>
      <c r="J499" s="488" t="s">
        <v>47</v>
      </c>
      <c r="K499" s="486" t="s">
        <v>65</v>
      </c>
      <c r="L499" s="444"/>
      <c r="M499" s="444"/>
      <c r="N499" s="599"/>
      <c r="O499" s="234"/>
      <c r="P499" s="234"/>
      <c r="Q499" s="250"/>
    </row>
    <row r="500" spans="1:17" s="116" customFormat="1" ht="15.75" x14ac:dyDescent="0.25">
      <c r="A500" s="444"/>
      <c r="B500" s="444"/>
      <c r="C500" s="464"/>
      <c r="D500" s="444"/>
      <c r="E500" s="443">
        <v>992</v>
      </c>
      <c r="F500" s="444">
        <v>1</v>
      </c>
      <c r="G500" s="598">
        <f t="shared" si="11"/>
        <v>1938.9999999999964</v>
      </c>
      <c r="H500" s="444">
        <f t="shared" si="11"/>
        <v>2</v>
      </c>
      <c r="I500" s="487" t="s">
        <v>161</v>
      </c>
      <c r="J500" s="488" t="s">
        <v>47</v>
      </c>
      <c r="K500" s="486" t="s">
        <v>65</v>
      </c>
      <c r="L500" s="444"/>
      <c r="M500" s="444"/>
      <c r="N500" s="599"/>
      <c r="O500" s="234"/>
      <c r="P500" s="234"/>
      <c r="Q500" s="250"/>
    </row>
    <row r="501" spans="1:17" s="116" customFormat="1" ht="15.75" x14ac:dyDescent="0.25">
      <c r="A501" s="444"/>
      <c r="B501" s="444"/>
      <c r="C501" s="464"/>
      <c r="D501" s="444"/>
      <c r="E501" s="443">
        <v>961</v>
      </c>
      <c r="F501" s="444">
        <v>1</v>
      </c>
      <c r="G501" s="598">
        <f t="shared" si="11"/>
        <v>977.99999999999636</v>
      </c>
      <c r="H501" s="444">
        <f t="shared" si="11"/>
        <v>1</v>
      </c>
      <c r="I501" s="487" t="s">
        <v>161</v>
      </c>
      <c r="J501" s="488" t="s">
        <v>47</v>
      </c>
      <c r="K501" s="486" t="s">
        <v>65</v>
      </c>
      <c r="L501" s="444"/>
      <c r="M501" s="444"/>
      <c r="N501" s="599"/>
      <c r="O501" s="234"/>
      <c r="P501" s="234"/>
      <c r="Q501" s="250"/>
    </row>
    <row r="502" spans="1:17" s="116" customFormat="1" ht="15.75" x14ac:dyDescent="0.25">
      <c r="A502" s="444"/>
      <c r="B502" s="444"/>
      <c r="C502" s="464"/>
      <c r="D502" s="444"/>
      <c r="E502" s="443">
        <v>978</v>
      </c>
      <c r="F502" s="444">
        <v>1</v>
      </c>
      <c r="G502" s="598">
        <f t="shared" si="11"/>
        <v>-3.637978807091713E-12</v>
      </c>
      <c r="H502" s="444">
        <f t="shared" si="11"/>
        <v>0</v>
      </c>
      <c r="I502" s="487" t="s">
        <v>161</v>
      </c>
      <c r="J502" s="488" t="s">
        <v>47</v>
      </c>
      <c r="K502" s="486" t="s">
        <v>65</v>
      </c>
      <c r="L502" s="444"/>
      <c r="M502" s="444"/>
      <c r="N502" s="599"/>
      <c r="O502" s="234"/>
      <c r="P502" s="234"/>
      <c r="Q502" s="250"/>
    </row>
    <row r="503" spans="1:17" s="116" customFormat="1" ht="15.75" x14ac:dyDescent="0.25">
      <c r="A503" s="444"/>
      <c r="B503" s="444">
        <v>12</v>
      </c>
      <c r="C503" s="464">
        <v>18702.5</v>
      </c>
      <c r="D503" s="444"/>
      <c r="E503" s="443">
        <v>18702.5</v>
      </c>
      <c r="F503" s="444"/>
      <c r="G503" s="598">
        <f t="shared" si="11"/>
        <v>0</v>
      </c>
      <c r="H503" s="444">
        <f t="shared" si="11"/>
        <v>0</v>
      </c>
      <c r="I503" s="487"/>
      <c r="J503" s="488" t="s">
        <v>85</v>
      </c>
      <c r="K503" s="486"/>
      <c r="L503" s="444"/>
      <c r="M503" s="444" t="s">
        <v>142</v>
      </c>
      <c r="N503" s="599"/>
      <c r="O503" s="234"/>
      <c r="P503" s="234"/>
      <c r="Q503" s="250"/>
    </row>
    <row r="504" spans="1:17" s="116" customFormat="1" ht="15.75" x14ac:dyDescent="0.25">
      <c r="A504" s="444"/>
      <c r="B504" s="444">
        <v>12</v>
      </c>
      <c r="C504" s="464">
        <v>18404.990000000002</v>
      </c>
      <c r="D504" s="444">
        <v>20</v>
      </c>
      <c r="E504" s="443"/>
      <c r="F504" s="444"/>
      <c r="G504" s="598">
        <f t="shared" si="11"/>
        <v>18404.990000000002</v>
      </c>
      <c r="H504" s="444">
        <f t="shared" si="11"/>
        <v>20</v>
      </c>
      <c r="I504" s="487"/>
      <c r="J504" s="488" t="s">
        <v>85</v>
      </c>
      <c r="K504" s="486"/>
      <c r="L504" s="444"/>
      <c r="M504" s="444"/>
      <c r="N504" s="599"/>
      <c r="O504" s="234"/>
      <c r="P504" s="234"/>
      <c r="Q504" s="250"/>
    </row>
    <row r="505" spans="1:17" s="116" customFormat="1" ht="15.75" x14ac:dyDescent="0.25">
      <c r="A505" s="444"/>
      <c r="B505" s="444"/>
      <c r="C505" s="464"/>
      <c r="D505" s="444"/>
      <c r="E505" s="443">
        <v>924.26</v>
      </c>
      <c r="F505" s="444">
        <v>1</v>
      </c>
      <c r="G505" s="598">
        <f t="shared" si="11"/>
        <v>17480.730000000003</v>
      </c>
      <c r="H505" s="444">
        <f t="shared" si="11"/>
        <v>19</v>
      </c>
      <c r="I505" s="487" t="s">
        <v>163</v>
      </c>
      <c r="J505" s="488" t="s">
        <v>47</v>
      </c>
      <c r="K505" s="486" t="s">
        <v>70</v>
      </c>
      <c r="L505" s="444"/>
      <c r="M505" s="444"/>
      <c r="N505" s="599"/>
      <c r="O505" s="234"/>
      <c r="P505" s="234"/>
      <c r="Q505" s="250"/>
    </row>
    <row r="506" spans="1:17" s="116" customFormat="1" ht="15.75" x14ac:dyDescent="0.25">
      <c r="A506" s="444"/>
      <c r="B506" s="444"/>
      <c r="C506" s="464"/>
      <c r="D506" s="444"/>
      <c r="E506" s="443">
        <v>928.8</v>
      </c>
      <c r="F506" s="444">
        <v>1</v>
      </c>
      <c r="G506" s="598">
        <f t="shared" si="11"/>
        <v>16551.930000000004</v>
      </c>
      <c r="H506" s="444">
        <f t="shared" si="11"/>
        <v>18</v>
      </c>
      <c r="I506" s="487" t="s">
        <v>163</v>
      </c>
      <c r="J506" s="488" t="s">
        <v>47</v>
      </c>
      <c r="K506" s="486" t="s">
        <v>70</v>
      </c>
      <c r="L506" s="444"/>
      <c r="M506" s="444"/>
      <c r="N506" s="599"/>
      <c r="O506" s="234"/>
      <c r="P506" s="234"/>
      <c r="Q506" s="250"/>
    </row>
    <row r="507" spans="1:17" s="116" customFormat="1" ht="15.75" x14ac:dyDescent="0.25">
      <c r="A507" s="444"/>
      <c r="B507" s="444"/>
      <c r="C507" s="464"/>
      <c r="D507" s="444"/>
      <c r="E507" s="443">
        <v>912.02</v>
      </c>
      <c r="F507" s="444">
        <v>1</v>
      </c>
      <c r="G507" s="598">
        <f t="shared" si="11"/>
        <v>15639.910000000003</v>
      </c>
      <c r="H507" s="444">
        <f t="shared" si="11"/>
        <v>17</v>
      </c>
      <c r="I507" s="487" t="s">
        <v>163</v>
      </c>
      <c r="J507" s="488" t="s">
        <v>47</v>
      </c>
      <c r="K507" s="486" t="s">
        <v>70</v>
      </c>
      <c r="L507" s="444"/>
      <c r="M507" s="444"/>
      <c r="N507" s="599"/>
      <c r="O507" s="234"/>
      <c r="P507" s="234"/>
      <c r="Q507" s="250"/>
    </row>
    <row r="508" spans="1:17" s="116" customFormat="1" ht="15.75" x14ac:dyDescent="0.25">
      <c r="A508" s="444"/>
      <c r="B508" s="444"/>
      <c r="C508" s="464"/>
      <c r="D508" s="444"/>
      <c r="E508" s="443">
        <v>945.12</v>
      </c>
      <c r="F508" s="444">
        <v>1</v>
      </c>
      <c r="G508" s="598">
        <f t="shared" si="11"/>
        <v>14694.790000000003</v>
      </c>
      <c r="H508" s="444">
        <f t="shared" si="11"/>
        <v>16</v>
      </c>
      <c r="I508" s="487" t="s">
        <v>163</v>
      </c>
      <c r="J508" s="488" t="s">
        <v>47</v>
      </c>
      <c r="K508" s="486" t="s">
        <v>70</v>
      </c>
      <c r="L508" s="444"/>
      <c r="M508" s="444"/>
      <c r="N508" s="599"/>
      <c r="O508" s="234"/>
      <c r="P508" s="234"/>
      <c r="Q508" s="250"/>
    </row>
    <row r="509" spans="1:17" s="116" customFormat="1" ht="15.75" x14ac:dyDescent="0.25">
      <c r="A509" s="444"/>
      <c r="B509" s="444"/>
      <c r="C509" s="464"/>
      <c r="D509" s="444"/>
      <c r="E509" s="443">
        <v>942.4</v>
      </c>
      <c r="F509" s="444">
        <v>1</v>
      </c>
      <c r="G509" s="598">
        <f t="shared" si="11"/>
        <v>13752.390000000003</v>
      </c>
      <c r="H509" s="444">
        <f t="shared" si="11"/>
        <v>15</v>
      </c>
      <c r="I509" s="487" t="s">
        <v>163</v>
      </c>
      <c r="J509" s="488" t="s">
        <v>47</v>
      </c>
      <c r="K509" s="486" t="s">
        <v>70</v>
      </c>
      <c r="L509" s="444"/>
      <c r="M509" s="444"/>
      <c r="N509" s="599"/>
      <c r="O509" s="234"/>
      <c r="P509" s="234"/>
      <c r="Q509" s="250"/>
    </row>
    <row r="510" spans="1:17" s="116" customFormat="1" ht="15.75" x14ac:dyDescent="0.25">
      <c r="A510" s="444"/>
      <c r="B510" s="444"/>
      <c r="C510" s="464"/>
      <c r="D510" s="444"/>
      <c r="E510" s="443">
        <v>921.09</v>
      </c>
      <c r="F510" s="444">
        <v>1</v>
      </c>
      <c r="G510" s="598">
        <f t="shared" si="11"/>
        <v>12831.300000000003</v>
      </c>
      <c r="H510" s="444">
        <f t="shared" si="11"/>
        <v>14</v>
      </c>
      <c r="I510" s="487" t="s">
        <v>163</v>
      </c>
      <c r="J510" s="488" t="s">
        <v>47</v>
      </c>
      <c r="K510" s="486" t="s">
        <v>70</v>
      </c>
      <c r="L510" s="444"/>
      <c r="M510" s="444"/>
      <c r="N510" s="599"/>
      <c r="O510" s="234"/>
      <c r="P510" s="234"/>
      <c r="Q510" s="250"/>
    </row>
    <row r="511" spans="1:17" s="116" customFormat="1" ht="15.75" x14ac:dyDescent="0.25">
      <c r="A511" s="444"/>
      <c r="B511" s="444"/>
      <c r="C511" s="464"/>
      <c r="D511" s="444"/>
      <c r="E511" s="443">
        <v>925.17</v>
      </c>
      <c r="F511" s="444">
        <v>1</v>
      </c>
      <c r="G511" s="598">
        <f t="shared" si="11"/>
        <v>11906.130000000003</v>
      </c>
      <c r="H511" s="444">
        <f t="shared" si="11"/>
        <v>13</v>
      </c>
      <c r="I511" s="487" t="s">
        <v>163</v>
      </c>
      <c r="J511" s="488" t="s">
        <v>47</v>
      </c>
      <c r="K511" s="486" t="s">
        <v>70</v>
      </c>
      <c r="L511" s="444"/>
      <c r="M511" s="444"/>
      <c r="N511" s="599"/>
      <c r="O511" s="234"/>
      <c r="P511" s="234"/>
      <c r="Q511" s="250"/>
    </row>
    <row r="512" spans="1:17" s="116" customFormat="1" ht="15.75" x14ac:dyDescent="0.25">
      <c r="A512" s="444"/>
      <c r="B512" s="444"/>
      <c r="C512" s="464"/>
      <c r="D512" s="444"/>
      <c r="E512" s="443">
        <v>905.67</v>
      </c>
      <c r="F512" s="444">
        <v>1</v>
      </c>
      <c r="G512" s="598">
        <f t="shared" si="11"/>
        <v>11000.460000000003</v>
      </c>
      <c r="H512" s="444">
        <f t="shared" si="11"/>
        <v>12</v>
      </c>
      <c r="I512" s="487" t="s">
        <v>163</v>
      </c>
      <c r="J512" s="488" t="s">
        <v>47</v>
      </c>
      <c r="K512" s="486" t="s">
        <v>70</v>
      </c>
      <c r="L512" s="444"/>
      <c r="M512" s="444"/>
      <c r="N512" s="599"/>
      <c r="O512" s="234"/>
      <c r="P512" s="234"/>
      <c r="Q512" s="250"/>
    </row>
    <row r="513" spans="1:17" s="116" customFormat="1" ht="15.75" x14ac:dyDescent="0.25">
      <c r="A513" s="444"/>
      <c r="B513" s="444"/>
      <c r="C513" s="464"/>
      <c r="D513" s="444"/>
      <c r="E513" s="443">
        <v>908.84</v>
      </c>
      <c r="F513" s="444">
        <v>1</v>
      </c>
      <c r="G513" s="598">
        <f t="shared" si="11"/>
        <v>10091.620000000003</v>
      </c>
      <c r="H513" s="444">
        <f t="shared" si="11"/>
        <v>11</v>
      </c>
      <c r="I513" s="487" t="s">
        <v>163</v>
      </c>
      <c r="J513" s="488" t="s">
        <v>47</v>
      </c>
      <c r="K513" s="486" t="s">
        <v>70</v>
      </c>
      <c r="L513" s="444"/>
      <c r="M513" s="444"/>
      <c r="N513" s="599"/>
      <c r="O513" s="234"/>
      <c r="P513" s="234"/>
      <c r="Q513" s="250"/>
    </row>
    <row r="514" spans="1:17" s="116" customFormat="1" ht="15.75" x14ac:dyDescent="0.25">
      <c r="A514" s="444"/>
      <c r="B514" s="444"/>
      <c r="C514" s="464"/>
      <c r="D514" s="444"/>
      <c r="E514" s="443">
        <v>898.87</v>
      </c>
      <c r="F514" s="444">
        <v>1</v>
      </c>
      <c r="G514" s="598">
        <f t="shared" si="11"/>
        <v>9192.7500000000018</v>
      </c>
      <c r="H514" s="444">
        <f t="shared" si="11"/>
        <v>10</v>
      </c>
      <c r="I514" s="487" t="s">
        <v>163</v>
      </c>
      <c r="J514" s="488" t="s">
        <v>47</v>
      </c>
      <c r="K514" s="486" t="s">
        <v>70</v>
      </c>
      <c r="L514" s="444"/>
      <c r="M514" s="444"/>
      <c r="N514" s="599"/>
      <c r="O514" s="234"/>
      <c r="P514" s="234"/>
      <c r="Q514" s="250"/>
    </row>
    <row r="515" spans="1:17" s="116" customFormat="1" ht="15.75" x14ac:dyDescent="0.25">
      <c r="A515" s="444"/>
      <c r="B515" s="444"/>
      <c r="C515" s="464"/>
      <c r="D515" s="444"/>
      <c r="E515" s="443">
        <v>910.66</v>
      </c>
      <c r="F515" s="444">
        <v>1</v>
      </c>
      <c r="G515" s="598">
        <f t="shared" si="11"/>
        <v>8282.090000000002</v>
      </c>
      <c r="H515" s="444">
        <f t="shared" si="11"/>
        <v>9</v>
      </c>
      <c r="I515" s="487" t="s">
        <v>163</v>
      </c>
      <c r="J515" s="488" t="s">
        <v>47</v>
      </c>
      <c r="K515" s="486" t="s">
        <v>70</v>
      </c>
      <c r="L515" s="444"/>
      <c r="M515" s="444"/>
      <c r="N515" s="599"/>
      <c r="O515" s="234"/>
      <c r="P515" s="234"/>
      <c r="Q515" s="250"/>
    </row>
    <row r="516" spans="1:17" s="116" customFormat="1" ht="15.75" x14ac:dyDescent="0.25">
      <c r="A516" s="444"/>
      <c r="B516" s="444"/>
      <c r="C516" s="464"/>
      <c r="D516" s="444"/>
      <c r="E516" s="443">
        <v>959.18</v>
      </c>
      <c r="F516" s="444">
        <v>1</v>
      </c>
      <c r="G516" s="598">
        <f t="shared" si="11"/>
        <v>7322.9100000000017</v>
      </c>
      <c r="H516" s="444">
        <f t="shared" si="11"/>
        <v>8</v>
      </c>
      <c r="I516" s="487" t="s">
        <v>164</v>
      </c>
      <c r="J516" s="488" t="s">
        <v>47</v>
      </c>
      <c r="K516" s="486" t="s">
        <v>70</v>
      </c>
      <c r="L516" s="444"/>
      <c r="M516" s="444"/>
      <c r="N516" s="599"/>
      <c r="O516" s="234"/>
      <c r="P516" s="234"/>
      <c r="Q516" s="250"/>
    </row>
    <row r="517" spans="1:17" s="116" customFormat="1" ht="15.75" x14ac:dyDescent="0.25">
      <c r="A517" s="444"/>
      <c r="B517" s="444"/>
      <c r="C517" s="464"/>
      <c r="D517" s="444"/>
      <c r="E517" s="443">
        <v>910.66</v>
      </c>
      <c r="F517" s="444">
        <v>1</v>
      </c>
      <c r="G517" s="598">
        <f t="shared" si="11"/>
        <v>6412.2500000000018</v>
      </c>
      <c r="H517" s="444">
        <f t="shared" si="11"/>
        <v>7</v>
      </c>
      <c r="I517" s="487" t="s">
        <v>164</v>
      </c>
      <c r="J517" s="488" t="s">
        <v>47</v>
      </c>
      <c r="K517" s="486" t="s">
        <v>70</v>
      </c>
      <c r="L517" s="444"/>
      <c r="M517" s="444"/>
      <c r="N517" s="599"/>
      <c r="O517" s="234"/>
      <c r="P517" s="234"/>
      <c r="Q517" s="250"/>
    </row>
    <row r="518" spans="1:17" s="116" customFormat="1" ht="15.75" x14ac:dyDescent="0.25">
      <c r="A518" s="444"/>
      <c r="B518" s="444"/>
      <c r="C518" s="464"/>
      <c r="D518" s="444"/>
      <c r="E518" s="443">
        <v>912.93</v>
      </c>
      <c r="F518" s="444">
        <v>1</v>
      </c>
      <c r="G518" s="598">
        <f t="shared" si="11"/>
        <v>5499.3200000000015</v>
      </c>
      <c r="H518" s="444">
        <f t="shared" si="11"/>
        <v>6</v>
      </c>
      <c r="I518" s="487" t="s">
        <v>164</v>
      </c>
      <c r="J518" s="488" t="s">
        <v>47</v>
      </c>
      <c r="K518" s="486" t="s">
        <v>70</v>
      </c>
      <c r="L518" s="444"/>
      <c r="M518" s="444"/>
      <c r="N518" s="599"/>
      <c r="O518" s="234"/>
      <c r="P518" s="234"/>
      <c r="Q518" s="250"/>
    </row>
    <row r="519" spans="1:17" s="116" customFormat="1" ht="15.75" x14ac:dyDescent="0.25">
      <c r="A519" s="444"/>
      <c r="B519" s="444"/>
      <c r="C519" s="464"/>
      <c r="D519" s="444"/>
      <c r="E519" s="443">
        <v>924.72</v>
      </c>
      <c r="F519" s="444">
        <v>1</v>
      </c>
      <c r="G519" s="598">
        <f t="shared" si="11"/>
        <v>4574.6000000000013</v>
      </c>
      <c r="H519" s="444">
        <f t="shared" si="11"/>
        <v>5</v>
      </c>
      <c r="I519" s="487" t="s">
        <v>164</v>
      </c>
      <c r="J519" s="488" t="s">
        <v>47</v>
      </c>
      <c r="K519" s="486" t="s">
        <v>70</v>
      </c>
      <c r="L519" s="444"/>
      <c r="M519" s="444"/>
      <c r="N519" s="599"/>
      <c r="O519" s="234"/>
      <c r="P519" s="234"/>
      <c r="Q519" s="250"/>
    </row>
    <row r="520" spans="1:17" s="116" customFormat="1" ht="15.75" x14ac:dyDescent="0.25">
      <c r="A520" s="444"/>
      <c r="B520" s="444"/>
      <c r="C520" s="464"/>
      <c r="D520" s="444"/>
      <c r="E520" s="443">
        <v>912.93</v>
      </c>
      <c r="F520" s="444">
        <v>1</v>
      </c>
      <c r="G520" s="598">
        <f t="shared" si="11"/>
        <v>3661.6700000000014</v>
      </c>
      <c r="H520" s="444">
        <f t="shared" si="11"/>
        <v>4</v>
      </c>
      <c r="I520" s="487" t="s">
        <v>164</v>
      </c>
      <c r="J520" s="488" t="s">
        <v>47</v>
      </c>
      <c r="K520" s="486" t="s">
        <v>70</v>
      </c>
      <c r="L520" s="444"/>
      <c r="M520" s="444"/>
      <c r="N520" s="599"/>
      <c r="O520" s="234"/>
      <c r="P520" s="234"/>
      <c r="Q520" s="250"/>
    </row>
    <row r="521" spans="1:17" s="116" customFormat="1" ht="15.75" x14ac:dyDescent="0.25">
      <c r="A521" s="444"/>
      <c r="B521" s="444"/>
      <c r="C521" s="464"/>
      <c r="D521" s="444"/>
      <c r="E521" s="443">
        <v>903.85</v>
      </c>
      <c r="F521" s="444">
        <v>1</v>
      </c>
      <c r="G521" s="598">
        <f t="shared" si="11"/>
        <v>2757.8200000000015</v>
      </c>
      <c r="H521" s="444">
        <f t="shared" si="11"/>
        <v>3</v>
      </c>
      <c r="I521" s="487" t="s">
        <v>164</v>
      </c>
      <c r="J521" s="488" t="s">
        <v>47</v>
      </c>
      <c r="K521" s="486" t="s">
        <v>70</v>
      </c>
      <c r="L521" s="444"/>
      <c r="M521" s="444"/>
      <c r="N521" s="599"/>
      <c r="O521" s="234"/>
      <c r="P521" s="234"/>
      <c r="Q521" s="250"/>
    </row>
    <row r="522" spans="1:17" s="116" customFormat="1" ht="15.75" x14ac:dyDescent="0.25">
      <c r="A522" s="444"/>
      <c r="B522" s="444"/>
      <c r="C522" s="464"/>
      <c r="D522" s="444"/>
      <c r="E522" s="443">
        <v>916.55</v>
      </c>
      <c r="F522" s="444">
        <v>1</v>
      </c>
      <c r="G522" s="598">
        <f t="shared" ref="G522:H585" si="12">G521-E522+C522</f>
        <v>1841.2700000000016</v>
      </c>
      <c r="H522" s="444">
        <f t="shared" si="12"/>
        <v>2</v>
      </c>
      <c r="I522" s="487" t="s">
        <v>164</v>
      </c>
      <c r="J522" s="488" t="s">
        <v>47</v>
      </c>
      <c r="K522" s="486" t="s">
        <v>70</v>
      </c>
      <c r="L522" s="444"/>
      <c r="M522" s="444"/>
      <c r="N522" s="599"/>
      <c r="O522" s="234"/>
      <c r="P522" s="234"/>
      <c r="Q522" s="250"/>
    </row>
    <row r="523" spans="1:17" s="116" customFormat="1" ht="15.75" x14ac:dyDescent="0.25">
      <c r="A523" s="444"/>
      <c r="B523" s="444"/>
      <c r="C523" s="464"/>
      <c r="D523" s="444"/>
      <c r="E523" s="443">
        <v>912.93</v>
      </c>
      <c r="F523" s="444">
        <v>1</v>
      </c>
      <c r="G523" s="598">
        <f t="shared" si="12"/>
        <v>928.34000000000162</v>
      </c>
      <c r="H523" s="444">
        <f t="shared" si="12"/>
        <v>1</v>
      </c>
      <c r="I523" s="487" t="s">
        <v>164</v>
      </c>
      <c r="J523" s="488" t="s">
        <v>47</v>
      </c>
      <c r="K523" s="486" t="s">
        <v>70</v>
      </c>
      <c r="L523" s="444"/>
      <c r="M523" s="444"/>
      <c r="N523" s="599"/>
      <c r="O523" s="234"/>
      <c r="P523" s="234"/>
      <c r="Q523" s="250"/>
    </row>
    <row r="524" spans="1:17" s="116" customFormat="1" ht="15.75" x14ac:dyDescent="0.25">
      <c r="A524" s="444"/>
      <c r="B524" s="444"/>
      <c r="C524" s="464"/>
      <c r="D524" s="444"/>
      <c r="E524" s="443">
        <v>928.34</v>
      </c>
      <c r="F524" s="444">
        <v>1</v>
      </c>
      <c r="G524" s="598">
        <f t="shared" si="12"/>
        <v>1.5916157281026244E-12</v>
      </c>
      <c r="H524" s="444">
        <f t="shared" si="12"/>
        <v>0</v>
      </c>
      <c r="I524" s="487" t="s">
        <v>164</v>
      </c>
      <c r="J524" s="488" t="s">
        <v>47</v>
      </c>
      <c r="K524" s="486" t="s">
        <v>70</v>
      </c>
      <c r="L524" s="444"/>
      <c r="M524" s="444"/>
      <c r="N524" s="599"/>
      <c r="O524" s="234"/>
      <c r="P524" s="234"/>
      <c r="Q524" s="250"/>
    </row>
    <row r="525" spans="1:17" s="116" customFormat="1" ht="15.75" x14ac:dyDescent="0.25">
      <c r="A525" s="444"/>
      <c r="B525" s="444">
        <v>12</v>
      </c>
      <c r="C525" s="464">
        <v>19347.3</v>
      </c>
      <c r="D525" s="444">
        <v>21</v>
      </c>
      <c r="E525" s="443"/>
      <c r="F525" s="444"/>
      <c r="G525" s="598">
        <f t="shared" si="12"/>
        <v>19347.3</v>
      </c>
      <c r="H525" s="444">
        <f t="shared" si="12"/>
        <v>21</v>
      </c>
      <c r="I525" s="487"/>
      <c r="J525" s="488" t="s">
        <v>71</v>
      </c>
      <c r="K525" s="486"/>
      <c r="L525" s="444"/>
      <c r="M525" s="444"/>
      <c r="N525" s="599"/>
      <c r="O525" s="234"/>
      <c r="P525" s="234"/>
      <c r="Q525" s="250"/>
    </row>
    <row r="526" spans="1:17" s="116" customFormat="1" ht="15.75" x14ac:dyDescent="0.25">
      <c r="A526" s="444"/>
      <c r="B526" s="444"/>
      <c r="C526" s="464"/>
      <c r="D526" s="444"/>
      <c r="E526" s="443">
        <v>924.4</v>
      </c>
      <c r="F526" s="444">
        <v>1</v>
      </c>
      <c r="G526" s="598">
        <f t="shared" si="12"/>
        <v>18422.899999999998</v>
      </c>
      <c r="H526" s="444">
        <f t="shared" si="12"/>
        <v>20</v>
      </c>
      <c r="I526" s="487" t="s">
        <v>165</v>
      </c>
      <c r="J526" s="488" t="s">
        <v>47</v>
      </c>
      <c r="K526" s="486" t="s">
        <v>75</v>
      </c>
      <c r="L526" s="444"/>
      <c r="M526" s="444"/>
      <c r="N526" s="599"/>
      <c r="O526" s="234"/>
      <c r="P526" s="234"/>
      <c r="Q526" s="250"/>
    </row>
    <row r="527" spans="1:17" s="116" customFormat="1" ht="15.75" x14ac:dyDescent="0.25">
      <c r="A527" s="444"/>
      <c r="B527" s="444"/>
      <c r="C527" s="464"/>
      <c r="D527" s="444"/>
      <c r="E527" s="443">
        <v>919</v>
      </c>
      <c r="F527" s="444">
        <v>1</v>
      </c>
      <c r="G527" s="598">
        <f t="shared" si="12"/>
        <v>17503.899999999998</v>
      </c>
      <c r="H527" s="444">
        <f t="shared" si="12"/>
        <v>19</v>
      </c>
      <c r="I527" s="487" t="s">
        <v>165</v>
      </c>
      <c r="J527" s="488" t="s">
        <v>47</v>
      </c>
      <c r="K527" s="486" t="s">
        <v>75</v>
      </c>
      <c r="L527" s="444"/>
      <c r="M527" s="444"/>
      <c r="N527" s="599"/>
      <c r="O527" s="234"/>
      <c r="P527" s="234"/>
      <c r="Q527" s="250"/>
    </row>
    <row r="528" spans="1:17" s="116" customFormat="1" ht="15.75" x14ac:dyDescent="0.25">
      <c r="A528" s="444"/>
      <c r="B528" s="444"/>
      <c r="C528" s="464"/>
      <c r="D528" s="444"/>
      <c r="E528" s="443">
        <v>924.4</v>
      </c>
      <c r="F528" s="444">
        <v>1</v>
      </c>
      <c r="G528" s="598">
        <f t="shared" si="12"/>
        <v>16579.499999999996</v>
      </c>
      <c r="H528" s="444">
        <f t="shared" si="12"/>
        <v>18</v>
      </c>
      <c r="I528" s="487" t="s">
        <v>165</v>
      </c>
      <c r="J528" s="488" t="s">
        <v>47</v>
      </c>
      <c r="K528" s="486" t="s">
        <v>75</v>
      </c>
      <c r="L528" s="444"/>
      <c r="M528" s="444"/>
      <c r="N528" s="599"/>
      <c r="O528" s="234"/>
      <c r="P528" s="234"/>
      <c r="Q528" s="250"/>
    </row>
    <row r="529" spans="1:17" s="116" customFormat="1" ht="15.75" x14ac:dyDescent="0.25">
      <c r="A529" s="444"/>
      <c r="B529" s="444"/>
      <c r="C529" s="464"/>
      <c r="D529" s="444"/>
      <c r="E529" s="443">
        <v>923.5</v>
      </c>
      <c r="F529" s="444">
        <v>1</v>
      </c>
      <c r="G529" s="598">
        <f t="shared" si="12"/>
        <v>15655.999999999996</v>
      </c>
      <c r="H529" s="444">
        <f t="shared" si="12"/>
        <v>17</v>
      </c>
      <c r="I529" s="487" t="s">
        <v>165</v>
      </c>
      <c r="J529" s="488" t="s">
        <v>47</v>
      </c>
      <c r="K529" s="486" t="s">
        <v>75</v>
      </c>
      <c r="L529" s="444"/>
      <c r="M529" s="444"/>
      <c r="N529" s="599"/>
      <c r="O529" s="234"/>
      <c r="P529" s="234"/>
      <c r="Q529" s="250"/>
    </row>
    <row r="530" spans="1:17" s="116" customFormat="1" ht="15.75" x14ac:dyDescent="0.25">
      <c r="A530" s="444"/>
      <c r="B530" s="444"/>
      <c r="C530" s="464"/>
      <c r="D530" s="444"/>
      <c r="E530" s="443">
        <v>918.1</v>
      </c>
      <c r="F530" s="444">
        <v>1</v>
      </c>
      <c r="G530" s="598">
        <f t="shared" si="12"/>
        <v>14737.899999999996</v>
      </c>
      <c r="H530" s="444">
        <f t="shared" si="12"/>
        <v>16</v>
      </c>
      <c r="I530" s="487" t="s">
        <v>165</v>
      </c>
      <c r="J530" s="488" t="s">
        <v>47</v>
      </c>
      <c r="K530" s="486" t="s">
        <v>75</v>
      </c>
      <c r="L530" s="444"/>
      <c r="M530" s="444"/>
      <c r="N530" s="599"/>
      <c r="O530" s="234"/>
      <c r="P530" s="234"/>
      <c r="Q530" s="250"/>
    </row>
    <row r="531" spans="1:17" s="116" customFormat="1" ht="15.75" x14ac:dyDescent="0.25">
      <c r="A531" s="444"/>
      <c r="B531" s="444"/>
      <c r="C531" s="464"/>
      <c r="D531" s="444"/>
      <c r="E531" s="443">
        <v>925.3</v>
      </c>
      <c r="F531" s="444">
        <v>1</v>
      </c>
      <c r="G531" s="598">
        <f t="shared" si="12"/>
        <v>13812.599999999997</v>
      </c>
      <c r="H531" s="444">
        <f t="shared" si="12"/>
        <v>15</v>
      </c>
      <c r="I531" s="487" t="s">
        <v>165</v>
      </c>
      <c r="J531" s="488" t="s">
        <v>47</v>
      </c>
      <c r="K531" s="486" t="s">
        <v>75</v>
      </c>
      <c r="L531" s="444"/>
      <c r="M531" s="444"/>
      <c r="N531" s="599"/>
      <c r="O531" s="234"/>
      <c r="P531" s="234"/>
      <c r="Q531" s="250"/>
    </row>
    <row r="532" spans="1:17" s="116" customFormat="1" ht="15.75" x14ac:dyDescent="0.25">
      <c r="A532" s="444"/>
      <c r="B532" s="444"/>
      <c r="C532" s="464"/>
      <c r="D532" s="444"/>
      <c r="E532" s="443">
        <v>925.3</v>
      </c>
      <c r="F532" s="444">
        <v>1</v>
      </c>
      <c r="G532" s="598">
        <f t="shared" si="12"/>
        <v>12887.299999999997</v>
      </c>
      <c r="H532" s="444">
        <f t="shared" si="12"/>
        <v>14</v>
      </c>
      <c r="I532" s="487" t="s">
        <v>165</v>
      </c>
      <c r="J532" s="488" t="s">
        <v>47</v>
      </c>
      <c r="K532" s="486" t="s">
        <v>75</v>
      </c>
      <c r="L532" s="444"/>
      <c r="M532" s="444"/>
      <c r="N532" s="599"/>
      <c r="O532" s="234"/>
      <c r="P532" s="234"/>
      <c r="Q532" s="250"/>
    </row>
    <row r="533" spans="1:17" s="116" customFormat="1" ht="15.75" x14ac:dyDescent="0.25">
      <c r="A533" s="444"/>
      <c r="B533" s="444"/>
      <c r="C533" s="464"/>
      <c r="D533" s="444"/>
      <c r="E533" s="443">
        <v>913.5</v>
      </c>
      <c r="F533" s="444">
        <v>1</v>
      </c>
      <c r="G533" s="598">
        <f t="shared" si="12"/>
        <v>11973.799999999997</v>
      </c>
      <c r="H533" s="444">
        <f t="shared" si="12"/>
        <v>13</v>
      </c>
      <c r="I533" s="487" t="s">
        <v>165</v>
      </c>
      <c r="J533" s="488" t="s">
        <v>47</v>
      </c>
      <c r="K533" s="486" t="s">
        <v>75</v>
      </c>
      <c r="L533" s="444"/>
      <c r="M533" s="444"/>
      <c r="N533" s="599"/>
      <c r="O533" s="234"/>
      <c r="P533" s="234"/>
      <c r="Q533" s="250"/>
    </row>
    <row r="534" spans="1:17" s="116" customFormat="1" ht="15.75" x14ac:dyDescent="0.25">
      <c r="A534" s="444"/>
      <c r="B534" s="444"/>
      <c r="C534" s="464"/>
      <c r="D534" s="444"/>
      <c r="E534" s="443">
        <v>931.7</v>
      </c>
      <c r="F534" s="444">
        <v>1</v>
      </c>
      <c r="G534" s="598">
        <f t="shared" si="12"/>
        <v>11042.099999999997</v>
      </c>
      <c r="H534" s="444">
        <f t="shared" si="12"/>
        <v>12</v>
      </c>
      <c r="I534" s="487" t="s">
        <v>165</v>
      </c>
      <c r="J534" s="488" t="s">
        <v>47</v>
      </c>
      <c r="K534" s="486" t="s">
        <v>75</v>
      </c>
      <c r="L534" s="444"/>
      <c r="M534" s="444"/>
      <c r="N534" s="599"/>
      <c r="O534" s="234"/>
      <c r="P534" s="234"/>
      <c r="Q534" s="250"/>
    </row>
    <row r="535" spans="1:17" s="116" customFormat="1" ht="15.75" x14ac:dyDescent="0.25">
      <c r="A535" s="444"/>
      <c r="B535" s="444"/>
      <c r="C535" s="464"/>
      <c r="D535" s="444"/>
      <c r="E535" s="443">
        <v>912.2</v>
      </c>
      <c r="F535" s="444">
        <v>1</v>
      </c>
      <c r="G535" s="598">
        <f t="shared" si="12"/>
        <v>10129.899999999996</v>
      </c>
      <c r="H535" s="444">
        <f t="shared" si="12"/>
        <v>11</v>
      </c>
      <c r="I535" s="487" t="s">
        <v>165</v>
      </c>
      <c r="J535" s="488" t="s">
        <v>47</v>
      </c>
      <c r="K535" s="486" t="s">
        <v>75</v>
      </c>
      <c r="L535" s="444"/>
      <c r="M535" s="444"/>
      <c r="N535" s="599"/>
      <c r="O535" s="234"/>
      <c r="P535" s="234"/>
      <c r="Q535" s="250"/>
    </row>
    <row r="536" spans="1:17" s="116" customFormat="1" ht="15.75" x14ac:dyDescent="0.25">
      <c r="A536" s="444"/>
      <c r="B536" s="444"/>
      <c r="C536" s="464"/>
      <c r="D536" s="444"/>
      <c r="E536" s="443">
        <v>914.4</v>
      </c>
      <c r="F536" s="444">
        <v>1</v>
      </c>
      <c r="G536" s="598">
        <f t="shared" si="12"/>
        <v>9215.4999999999964</v>
      </c>
      <c r="H536" s="444">
        <f t="shared" si="12"/>
        <v>10</v>
      </c>
      <c r="I536" s="487" t="s">
        <v>165</v>
      </c>
      <c r="J536" s="488" t="s">
        <v>47</v>
      </c>
      <c r="K536" s="486" t="s">
        <v>75</v>
      </c>
      <c r="L536" s="444"/>
      <c r="M536" s="444"/>
      <c r="N536" s="599"/>
      <c r="O536" s="234"/>
      <c r="P536" s="234"/>
      <c r="Q536" s="250"/>
    </row>
    <row r="537" spans="1:17" s="116" customFormat="1" ht="15.75" x14ac:dyDescent="0.25">
      <c r="A537" s="444"/>
      <c r="B537" s="444"/>
      <c r="C537" s="464"/>
      <c r="D537" s="444"/>
      <c r="E537" s="443">
        <v>917.2</v>
      </c>
      <c r="F537" s="444">
        <v>1</v>
      </c>
      <c r="G537" s="598">
        <f t="shared" si="12"/>
        <v>8298.2999999999956</v>
      </c>
      <c r="H537" s="444">
        <f t="shared" si="12"/>
        <v>9</v>
      </c>
      <c r="I537" s="487" t="s">
        <v>166</v>
      </c>
      <c r="J537" s="488" t="s">
        <v>47</v>
      </c>
      <c r="K537" s="486" t="s">
        <v>75</v>
      </c>
      <c r="L537" s="444"/>
      <c r="M537" s="444"/>
      <c r="N537" s="599"/>
      <c r="O537" s="234"/>
      <c r="P537" s="234"/>
      <c r="Q537" s="250"/>
    </row>
    <row r="538" spans="1:17" s="116" customFormat="1" ht="15.75" x14ac:dyDescent="0.25">
      <c r="A538" s="444"/>
      <c r="B538" s="444"/>
      <c r="C538" s="464"/>
      <c r="D538" s="444"/>
      <c r="E538" s="443">
        <v>916.7</v>
      </c>
      <c r="F538" s="444">
        <v>1</v>
      </c>
      <c r="G538" s="598">
        <f t="shared" si="12"/>
        <v>7381.5999999999958</v>
      </c>
      <c r="H538" s="444">
        <f t="shared" si="12"/>
        <v>8</v>
      </c>
      <c r="I538" s="487" t="s">
        <v>166</v>
      </c>
      <c r="J538" s="488" t="s">
        <v>47</v>
      </c>
      <c r="K538" s="486" t="s">
        <v>75</v>
      </c>
      <c r="L538" s="444"/>
      <c r="M538" s="444"/>
      <c r="N538" s="599"/>
      <c r="O538" s="234"/>
      <c r="P538" s="234"/>
      <c r="Q538" s="250"/>
    </row>
    <row r="539" spans="1:17" s="116" customFormat="1" ht="15.75" x14ac:dyDescent="0.25">
      <c r="A539" s="444"/>
      <c r="B539" s="444"/>
      <c r="C539" s="464"/>
      <c r="D539" s="444"/>
      <c r="E539" s="443">
        <v>923.5</v>
      </c>
      <c r="F539" s="444">
        <v>1</v>
      </c>
      <c r="G539" s="598">
        <f t="shared" si="12"/>
        <v>6458.0999999999958</v>
      </c>
      <c r="H539" s="444">
        <f t="shared" si="12"/>
        <v>7</v>
      </c>
      <c r="I539" s="487" t="s">
        <v>166</v>
      </c>
      <c r="J539" s="488" t="s">
        <v>47</v>
      </c>
      <c r="K539" s="486" t="s">
        <v>75</v>
      </c>
      <c r="L539" s="444"/>
      <c r="M539" s="444"/>
      <c r="N539" s="599"/>
      <c r="O539" s="234"/>
      <c r="P539" s="234"/>
      <c r="Q539" s="250"/>
    </row>
    <row r="540" spans="1:17" s="116" customFormat="1" ht="15.75" x14ac:dyDescent="0.25">
      <c r="A540" s="444"/>
      <c r="B540" s="444"/>
      <c r="C540" s="464"/>
      <c r="D540" s="444"/>
      <c r="E540" s="443">
        <v>915.8</v>
      </c>
      <c r="F540" s="444">
        <v>1</v>
      </c>
      <c r="G540" s="598">
        <f t="shared" si="12"/>
        <v>5542.2999999999956</v>
      </c>
      <c r="H540" s="444">
        <f t="shared" si="12"/>
        <v>6</v>
      </c>
      <c r="I540" s="487" t="s">
        <v>166</v>
      </c>
      <c r="J540" s="488" t="s">
        <v>47</v>
      </c>
      <c r="K540" s="486" t="s">
        <v>75</v>
      </c>
      <c r="L540" s="444"/>
      <c r="M540" s="444"/>
      <c r="N540" s="599"/>
      <c r="O540" s="234"/>
      <c r="P540" s="234"/>
      <c r="Q540" s="250"/>
    </row>
    <row r="541" spans="1:17" s="116" customFormat="1" ht="15.75" x14ac:dyDescent="0.25">
      <c r="A541" s="444"/>
      <c r="B541" s="444"/>
      <c r="C541" s="464"/>
      <c r="D541" s="444"/>
      <c r="E541" s="443">
        <v>923.5</v>
      </c>
      <c r="F541" s="444">
        <v>1</v>
      </c>
      <c r="G541" s="598">
        <f t="shared" si="12"/>
        <v>4618.7999999999956</v>
      </c>
      <c r="H541" s="444">
        <f t="shared" si="12"/>
        <v>5</v>
      </c>
      <c r="I541" s="487" t="s">
        <v>166</v>
      </c>
      <c r="J541" s="488" t="s">
        <v>47</v>
      </c>
      <c r="K541" s="486" t="s">
        <v>75</v>
      </c>
      <c r="L541" s="444"/>
      <c r="M541" s="444"/>
      <c r="N541" s="599"/>
      <c r="O541" s="234"/>
      <c r="P541" s="234"/>
      <c r="Q541" s="250"/>
    </row>
    <row r="542" spans="1:17" s="116" customFormat="1" ht="15.75" x14ac:dyDescent="0.25">
      <c r="A542" s="444"/>
      <c r="B542" s="444"/>
      <c r="C542" s="464"/>
      <c r="D542" s="444"/>
      <c r="E542" s="443">
        <v>928</v>
      </c>
      <c r="F542" s="444">
        <v>1</v>
      </c>
      <c r="G542" s="598">
        <f t="shared" si="12"/>
        <v>3690.7999999999956</v>
      </c>
      <c r="H542" s="444">
        <f t="shared" si="12"/>
        <v>4</v>
      </c>
      <c r="I542" s="487" t="s">
        <v>166</v>
      </c>
      <c r="J542" s="488" t="s">
        <v>47</v>
      </c>
      <c r="K542" s="486" t="s">
        <v>75</v>
      </c>
      <c r="L542" s="444"/>
      <c r="M542" s="444"/>
      <c r="N542" s="599"/>
      <c r="O542" s="234"/>
      <c r="P542" s="234"/>
      <c r="Q542" s="250"/>
    </row>
    <row r="543" spans="1:17" s="116" customFormat="1" ht="15.75" x14ac:dyDescent="0.25">
      <c r="A543" s="444"/>
      <c r="B543" s="444"/>
      <c r="C543" s="464"/>
      <c r="D543" s="444"/>
      <c r="E543" s="443">
        <v>919.4</v>
      </c>
      <c r="F543" s="444">
        <v>1</v>
      </c>
      <c r="G543" s="598">
        <f t="shared" si="12"/>
        <v>2771.3999999999955</v>
      </c>
      <c r="H543" s="444">
        <f t="shared" si="12"/>
        <v>3</v>
      </c>
      <c r="I543" s="487" t="s">
        <v>166</v>
      </c>
      <c r="J543" s="488" t="s">
        <v>47</v>
      </c>
      <c r="K543" s="486" t="s">
        <v>75</v>
      </c>
      <c r="L543" s="444"/>
      <c r="M543" s="444"/>
      <c r="N543" s="599"/>
      <c r="O543" s="234"/>
      <c r="P543" s="234"/>
      <c r="Q543" s="250"/>
    </row>
    <row r="544" spans="1:17" s="116" customFormat="1" ht="15.75" x14ac:dyDescent="0.25">
      <c r="A544" s="444"/>
      <c r="B544" s="444"/>
      <c r="C544" s="464"/>
      <c r="D544" s="444"/>
      <c r="E544" s="443">
        <v>928.5</v>
      </c>
      <c r="F544" s="444">
        <v>1</v>
      </c>
      <c r="G544" s="598">
        <f t="shared" si="12"/>
        <v>1842.8999999999955</v>
      </c>
      <c r="H544" s="444">
        <f t="shared" si="12"/>
        <v>2</v>
      </c>
      <c r="I544" s="487" t="s">
        <v>166</v>
      </c>
      <c r="J544" s="488" t="s">
        <v>47</v>
      </c>
      <c r="K544" s="486" t="s">
        <v>75</v>
      </c>
      <c r="L544" s="444"/>
      <c r="M544" s="444"/>
      <c r="N544" s="599"/>
      <c r="O544" s="234"/>
      <c r="P544" s="234"/>
      <c r="Q544" s="250"/>
    </row>
    <row r="545" spans="1:17" s="116" customFormat="1" ht="15.75" x14ac:dyDescent="0.25">
      <c r="A545" s="444"/>
      <c r="B545" s="444"/>
      <c r="C545" s="464"/>
      <c r="D545" s="444"/>
      <c r="E545" s="443">
        <v>919.4</v>
      </c>
      <c r="F545" s="444">
        <v>1</v>
      </c>
      <c r="G545" s="598">
        <f t="shared" si="12"/>
        <v>923.49999999999557</v>
      </c>
      <c r="H545" s="444">
        <f t="shared" si="12"/>
        <v>1</v>
      </c>
      <c r="I545" s="487" t="s">
        <v>166</v>
      </c>
      <c r="J545" s="488" t="s">
        <v>47</v>
      </c>
      <c r="K545" s="486" t="s">
        <v>75</v>
      </c>
      <c r="L545" s="444"/>
      <c r="M545" s="444"/>
      <c r="N545" s="599"/>
      <c r="O545" s="234"/>
      <c r="P545" s="234"/>
      <c r="Q545" s="250"/>
    </row>
    <row r="546" spans="1:17" s="116" customFormat="1" ht="15.75" x14ac:dyDescent="0.25">
      <c r="A546" s="444"/>
      <c r="B546" s="444"/>
      <c r="C546" s="464"/>
      <c r="D546" s="444"/>
      <c r="E546" s="443">
        <v>923.5</v>
      </c>
      <c r="F546" s="444">
        <v>1</v>
      </c>
      <c r="G546" s="598">
        <f t="shared" si="12"/>
        <v>-4.4337866711430252E-12</v>
      </c>
      <c r="H546" s="444">
        <f t="shared" si="12"/>
        <v>0</v>
      </c>
      <c r="I546" s="487" t="s">
        <v>166</v>
      </c>
      <c r="J546" s="488" t="s">
        <v>47</v>
      </c>
      <c r="K546" s="486" t="s">
        <v>75</v>
      </c>
      <c r="L546" s="444"/>
      <c r="M546" s="444"/>
      <c r="N546" s="599"/>
      <c r="O546" s="234"/>
      <c r="P546" s="234"/>
      <c r="Q546" s="250"/>
    </row>
    <row r="547" spans="1:17" s="116" customFormat="1" ht="15.75" x14ac:dyDescent="0.25">
      <c r="A547" s="444"/>
      <c r="B547" s="444">
        <v>12</v>
      </c>
      <c r="C547" s="464">
        <v>18825</v>
      </c>
      <c r="D547" s="444">
        <v>19</v>
      </c>
      <c r="E547" s="443"/>
      <c r="F547" s="444"/>
      <c r="G547" s="598">
        <f t="shared" si="12"/>
        <v>18824.999999999996</v>
      </c>
      <c r="H547" s="444">
        <f t="shared" si="12"/>
        <v>19</v>
      </c>
      <c r="I547" s="487"/>
      <c r="J547" s="488" t="s">
        <v>82</v>
      </c>
      <c r="K547" s="486"/>
      <c r="L547" s="444"/>
      <c r="M547" s="444"/>
      <c r="N547" s="599"/>
      <c r="O547" s="234"/>
      <c r="P547" s="234"/>
      <c r="Q547" s="250"/>
    </row>
    <row r="548" spans="1:17" s="116" customFormat="1" ht="15.75" x14ac:dyDescent="0.25">
      <c r="A548" s="444"/>
      <c r="B548" s="444"/>
      <c r="C548" s="464"/>
      <c r="D548" s="444"/>
      <c r="E548" s="443">
        <v>1018</v>
      </c>
      <c r="F548" s="444">
        <v>1</v>
      </c>
      <c r="G548" s="598">
        <f t="shared" si="12"/>
        <v>17806.999999999996</v>
      </c>
      <c r="H548" s="444">
        <f t="shared" si="12"/>
        <v>18</v>
      </c>
      <c r="I548" s="487" t="s">
        <v>159</v>
      </c>
      <c r="J548" s="488" t="s">
        <v>47</v>
      </c>
      <c r="K548" s="486" t="s">
        <v>65</v>
      </c>
      <c r="L548" s="444"/>
      <c r="M548" s="444"/>
      <c r="N548" s="599"/>
      <c r="O548" s="234"/>
      <c r="P548" s="234"/>
      <c r="Q548" s="250"/>
    </row>
    <row r="549" spans="1:17" s="116" customFormat="1" ht="15.75" x14ac:dyDescent="0.25">
      <c r="A549" s="444"/>
      <c r="B549" s="444"/>
      <c r="C549" s="464"/>
      <c r="D549" s="444"/>
      <c r="E549" s="443">
        <v>989</v>
      </c>
      <c r="F549" s="444">
        <v>1</v>
      </c>
      <c r="G549" s="598">
        <f t="shared" si="12"/>
        <v>16817.999999999996</v>
      </c>
      <c r="H549" s="444">
        <f t="shared" si="12"/>
        <v>17</v>
      </c>
      <c r="I549" s="487" t="s">
        <v>159</v>
      </c>
      <c r="J549" s="488" t="s">
        <v>47</v>
      </c>
      <c r="K549" s="486" t="s">
        <v>65</v>
      </c>
      <c r="L549" s="444"/>
      <c r="M549" s="444"/>
      <c r="N549" s="599"/>
      <c r="O549" s="234"/>
      <c r="P549" s="234"/>
      <c r="Q549" s="250"/>
    </row>
    <row r="550" spans="1:17" s="116" customFormat="1" ht="15.75" x14ac:dyDescent="0.25">
      <c r="A550" s="444"/>
      <c r="B550" s="444"/>
      <c r="C550" s="464"/>
      <c r="D550" s="444"/>
      <c r="E550" s="443">
        <v>1002</v>
      </c>
      <c r="F550" s="444">
        <v>1</v>
      </c>
      <c r="G550" s="598">
        <f t="shared" si="12"/>
        <v>15815.999999999996</v>
      </c>
      <c r="H550" s="444">
        <f t="shared" si="12"/>
        <v>16</v>
      </c>
      <c r="I550" s="487" t="s">
        <v>159</v>
      </c>
      <c r="J550" s="488" t="s">
        <v>47</v>
      </c>
      <c r="K550" s="486" t="s">
        <v>65</v>
      </c>
      <c r="L550" s="444"/>
      <c r="M550" s="444"/>
      <c r="N550" s="599"/>
      <c r="O550" s="234"/>
      <c r="P550" s="234"/>
      <c r="Q550" s="250"/>
    </row>
    <row r="551" spans="1:17" s="116" customFormat="1" ht="15.75" x14ac:dyDescent="0.25">
      <c r="A551" s="444"/>
      <c r="B551" s="444"/>
      <c r="C551" s="464"/>
      <c r="D551" s="444"/>
      <c r="E551" s="443">
        <v>977</v>
      </c>
      <c r="F551" s="444">
        <v>1</v>
      </c>
      <c r="G551" s="598">
        <f t="shared" si="12"/>
        <v>14838.999999999996</v>
      </c>
      <c r="H551" s="444">
        <f t="shared" si="12"/>
        <v>15</v>
      </c>
      <c r="I551" s="487" t="s">
        <v>159</v>
      </c>
      <c r="J551" s="488" t="s">
        <v>47</v>
      </c>
      <c r="K551" s="486" t="s">
        <v>65</v>
      </c>
      <c r="L551" s="444"/>
      <c r="M551" s="444"/>
      <c r="N551" s="599"/>
      <c r="O551" s="234"/>
      <c r="P551" s="234"/>
      <c r="Q551" s="250"/>
    </row>
    <row r="552" spans="1:17" s="116" customFormat="1" ht="15.75" x14ac:dyDescent="0.25">
      <c r="A552" s="444"/>
      <c r="B552" s="444"/>
      <c r="C552" s="464"/>
      <c r="D552" s="444"/>
      <c r="E552" s="443">
        <v>992</v>
      </c>
      <c r="F552" s="444">
        <v>1</v>
      </c>
      <c r="G552" s="598">
        <f t="shared" si="12"/>
        <v>13846.999999999996</v>
      </c>
      <c r="H552" s="444">
        <f t="shared" si="12"/>
        <v>14</v>
      </c>
      <c r="I552" s="487" t="s">
        <v>159</v>
      </c>
      <c r="J552" s="488" t="s">
        <v>47</v>
      </c>
      <c r="K552" s="486" t="s">
        <v>65</v>
      </c>
      <c r="L552" s="444"/>
      <c r="M552" s="444"/>
      <c r="N552" s="599"/>
      <c r="O552" s="234"/>
      <c r="P552" s="234"/>
      <c r="Q552" s="250"/>
    </row>
    <row r="553" spans="1:17" s="116" customFormat="1" ht="15.75" x14ac:dyDescent="0.25">
      <c r="A553" s="444"/>
      <c r="B553" s="444"/>
      <c r="C553" s="464"/>
      <c r="D553" s="444"/>
      <c r="E553" s="443">
        <v>952</v>
      </c>
      <c r="F553" s="444">
        <v>1</v>
      </c>
      <c r="G553" s="598">
        <f t="shared" si="12"/>
        <v>12894.999999999996</v>
      </c>
      <c r="H553" s="444">
        <f t="shared" si="12"/>
        <v>13</v>
      </c>
      <c r="I553" s="487" t="s">
        <v>159</v>
      </c>
      <c r="J553" s="488" t="s">
        <v>47</v>
      </c>
      <c r="K553" s="486" t="s">
        <v>65</v>
      </c>
      <c r="L553" s="444"/>
      <c r="M553" s="444"/>
      <c r="N553" s="599"/>
      <c r="O553" s="234"/>
      <c r="P553" s="234"/>
      <c r="Q553" s="250"/>
    </row>
    <row r="554" spans="1:17" s="116" customFormat="1" ht="15.75" x14ac:dyDescent="0.25">
      <c r="A554" s="444"/>
      <c r="B554" s="444"/>
      <c r="C554" s="464"/>
      <c r="D554" s="444"/>
      <c r="E554" s="443">
        <v>953</v>
      </c>
      <c r="F554" s="444">
        <v>1</v>
      </c>
      <c r="G554" s="598">
        <f t="shared" si="12"/>
        <v>11941.999999999996</v>
      </c>
      <c r="H554" s="444">
        <f t="shared" si="12"/>
        <v>12</v>
      </c>
      <c r="I554" s="487" t="s">
        <v>159</v>
      </c>
      <c r="J554" s="488" t="s">
        <v>47</v>
      </c>
      <c r="K554" s="486" t="s">
        <v>65</v>
      </c>
      <c r="L554" s="444"/>
      <c r="M554" s="444"/>
      <c r="N554" s="599"/>
      <c r="O554" s="234"/>
      <c r="P554" s="234"/>
      <c r="Q554" s="250"/>
    </row>
    <row r="555" spans="1:17" s="116" customFormat="1" ht="15.75" x14ac:dyDescent="0.25">
      <c r="A555" s="444"/>
      <c r="B555" s="444"/>
      <c r="C555" s="464"/>
      <c r="D555" s="444"/>
      <c r="E555" s="443">
        <v>1002</v>
      </c>
      <c r="F555" s="444">
        <v>1</v>
      </c>
      <c r="G555" s="598">
        <f t="shared" si="12"/>
        <v>10939.999999999996</v>
      </c>
      <c r="H555" s="444">
        <f t="shared" si="12"/>
        <v>11</v>
      </c>
      <c r="I555" s="487" t="s">
        <v>159</v>
      </c>
      <c r="J555" s="488" t="s">
        <v>47</v>
      </c>
      <c r="K555" s="486" t="s">
        <v>65</v>
      </c>
      <c r="L555" s="444"/>
      <c r="M555" s="444"/>
      <c r="N555" s="599"/>
      <c r="O555" s="234"/>
      <c r="P555" s="234"/>
      <c r="Q555" s="250"/>
    </row>
    <row r="556" spans="1:17" s="116" customFormat="1" ht="15.75" x14ac:dyDescent="0.25">
      <c r="A556" s="444"/>
      <c r="B556" s="444"/>
      <c r="C556" s="464"/>
      <c r="D556" s="444"/>
      <c r="E556" s="443">
        <v>975</v>
      </c>
      <c r="F556" s="444">
        <v>1</v>
      </c>
      <c r="G556" s="598">
        <f t="shared" si="12"/>
        <v>9964.9999999999964</v>
      </c>
      <c r="H556" s="444">
        <f t="shared" si="12"/>
        <v>10</v>
      </c>
      <c r="I556" s="487" t="s">
        <v>159</v>
      </c>
      <c r="J556" s="488" t="s">
        <v>47</v>
      </c>
      <c r="K556" s="486" t="s">
        <v>65</v>
      </c>
      <c r="L556" s="444"/>
      <c r="M556" s="444"/>
      <c r="N556" s="599"/>
      <c r="O556" s="234"/>
      <c r="P556" s="234"/>
      <c r="Q556" s="250"/>
    </row>
    <row r="557" spans="1:17" s="116" customFormat="1" ht="15.75" x14ac:dyDescent="0.25">
      <c r="A557" s="444"/>
      <c r="B557" s="444"/>
      <c r="C557" s="464"/>
      <c r="D557" s="444"/>
      <c r="E557" s="443">
        <v>985</v>
      </c>
      <c r="F557" s="444">
        <v>1</v>
      </c>
      <c r="G557" s="598">
        <f t="shared" si="12"/>
        <v>8979.9999999999964</v>
      </c>
      <c r="H557" s="444">
        <f t="shared" si="12"/>
        <v>9</v>
      </c>
      <c r="I557" s="487" t="s">
        <v>159</v>
      </c>
      <c r="J557" s="488" t="s">
        <v>47</v>
      </c>
      <c r="K557" s="486" t="s">
        <v>65</v>
      </c>
      <c r="L557" s="444"/>
      <c r="M557" s="444"/>
      <c r="N557" s="599"/>
      <c r="O557" s="234"/>
      <c r="P557" s="234"/>
      <c r="Q557" s="250"/>
    </row>
    <row r="558" spans="1:17" s="116" customFormat="1" ht="15.75" x14ac:dyDescent="0.25">
      <c r="A558" s="444"/>
      <c r="B558" s="444"/>
      <c r="C558" s="464"/>
      <c r="D558" s="444"/>
      <c r="E558" s="443">
        <v>1003</v>
      </c>
      <c r="F558" s="444">
        <v>1</v>
      </c>
      <c r="G558" s="598">
        <f t="shared" si="12"/>
        <v>7976.9999999999964</v>
      </c>
      <c r="H558" s="444">
        <f t="shared" si="12"/>
        <v>8</v>
      </c>
      <c r="I558" s="487" t="s">
        <v>167</v>
      </c>
      <c r="J558" s="488" t="s">
        <v>47</v>
      </c>
      <c r="K558" s="486" t="s">
        <v>65</v>
      </c>
      <c r="L558" s="444"/>
      <c r="M558" s="444"/>
      <c r="N558" s="599"/>
      <c r="O558" s="234"/>
      <c r="P558" s="234"/>
      <c r="Q558" s="250"/>
    </row>
    <row r="559" spans="1:17" s="116" customFormat="1" ht="15.75" x14ac:dyDescent="0.25">
      <c r="A559" s="444"/>
      <c r="B559" s="444"/>
      <c r="C559" s="464"/>
      <c r="D559" s="444"/>
      <c r="E559" s="443">
        <v>996</v>
      </c>
      <c r="F559" s="444">
        <v>1</v>
      </c>
      <c r="G559" s="598">
        <f t="shared" si="12"/>
        <v>6980.9999999999964</v>
      </c>
      <c r="H559" s="444">
        <f t="shared" si="12"/>
        <v>7</v>
      </c>
      <c r="I559" s="487" t="s">
        <v>167</v>
      </c>
      <c r="J559" s="488" t="s">
        <v>47</v>
      </c>
      <c r="K559" s="486" t="s">
        <v>65</v>
      </c>
      <c r="L559" s="444"/>
      <c r="M559" s="444"/>
      <c r="N559" s="599"/>
      <c r="O559" s="234"/>
      <c r="P559" s="234"/>
      <c r="Q559" s="250"/>
    </row>
    <row r="560" spans="1:17" s="116" customFormat="1" ht="15.75" x14ac:dyDescent="0.25">
      <c r="A560" s="444"/>
      <c r="B560" s="444"/>
      <c r="C560" s="464"/>
      <c r="D560" s="444"/>
      <c r="E560" s="443">
        <v>987</v>
      </c>
      <c r="F560" s="444">
        <v>1</v>
      </c>
      <c r="G560" s="598">
        <f t="shared" si="12"/>
        <v>5993.9999999999964</v>
      </c>
      <c r="H560" s="444">
        <f t="shared" si="12"/>
        <v>6</v>
      </c>
      <c r="I560" s="487" t="s">
        <v>167</v>
      </c>
      <c r="J560" s="488" t="s">
        <v>47</v>
      </c>
      <c r="K560" s="486" t="s">
        <v>65</v>
      </c>
      <c r="L560" s="444"/>
      <c r="M560" s="444"/>
      <c r="N560" s="599"/>
      <c r="O560" s="234"/>
      <c r="P560" s="234"/>
      <c r="Q560" s="250"/>
    </row>
    <row r="561" spans="1:17" s="116" customFormat="1" ht="15.75" x14ac:dyDescent="0.25">
      <c r="A561" s="444"/>
      <c r="B561" s="444"/>
      <c r="C561" s="464"/>
      <c r="D561" s="444"/>
      <c r="E561" s="443">
        <v>1009</v>
      </c>
      <c r="F561" s="444">
        <v>1</v>
      </c>
      <c r="G561" s="598">
        <f t="shared" si="12"/>
        <v>4984.9999999999964</v>
      </c>
      <c r="H561" s="444">
        <f t="shared" si="12"/>
        <v>5</v>
      </c>
      <c r="I561" s="487" t="s">
        <v>167</v>
      </c>
      <c r="J561" s="488" t="s">
        <v>47</v>
      </c>
      <c r="K561" s="486" t="s">
        <v>65</v>
      </c>
      <c r="L561" s="444"/>
      <c r="M561" s="444"/>
      <c r="N561" s="599"/>
      <c r="O561" s="234"/>
      <c r="P561" s="234"/>
      <c r="Q561" s="250"/>
    </row>
    <row r="562" spans="1:17" s="116" customFormat="1" ht="15.75" x14ac:dyDescent="0.25">
      <c r="A562" s="444"/>
      <c r="B562" s="444"/>
      <c r="C562" s="464"/>
      <c r="D562" s="444"/>
      <c r="E562" s="443">
        <v>1047</v>
      </c>
      <c r="F562" s="444">
        <v>1</v>
      </c>
      <c r="G562" s="598">
        <f t="shared" si="12"/>
        <v>3937.9999999999964</v>
      </c>
      <c r="H562" s="444">
        <f t="shared" si="12"/>
        <v>4</v>
      </c>
      <c r="I562" s="487" t="s">
        <v>167</v>
      </c>
      <c r="J562" s="488" t="s">
        <v>47</v>
      </c>
      <c r="K562" s="486" t="s">
        <v>65</v>
      </c>
      <c r="L562" s="444"/>
      <c r="M562" s="444"/>
      <c r="N562" s="599"/>
      <c r="O562" s="234"/>
      <c r="P562" s="234"/>
      <c r="Q562" s="250"/>
    </row>
    <row r="563" spans="1:17" s="116" customFormat="1" ht="15.75" x14ac:dyDescent="0.25">
      <c r="A563" s="444"/>
      <c r="B563" s="444"/>
      <c r="C563" s="464"/>
      <c r="D563" s="444"/>
      <c r="E563" s="443">
        <v>1026</v>
      </c>
      <c r="F563" s="444">
        <v>1</v>
      </c>
      <c r="G563" s="598">
        <f t="shared" si="12"/>
        <v>2911.9999999999964</v>
      </c>
      <c r="H563" s="444">
        <f t="shared" si="12"/>
        <v>3</v>
      </c>
      <c r="I563" s="487" t="s">
        <v>167</v>
      </c>
      <c r="J563" s="488" t="s">
        <v>47</v>
      </c>
      <c r="K563" s="486" t="s">
        <v>65</v>
      </c>
      <c r="L563" s="444"/>
      <c r="M563" s="444"/>
      <c r="N563" s="599"/>
      <c r="O563" s="234"/>
      <c r="P563" s="234"/>
      <c r="Q563" s="250"/>
    </row>
    <row r="564" spans="1:17" s="116" customFormat="1" ht="15.75" x14ac:dyDescent="0.25">
      <c r="A564" s="444"/>
      <c r="B564" s="444"/>
      <c r="C564" s="464"/>
      <c r="D564" s="444"/>
      <c r="E564" s="443">
        <v>952</v>
      </c>
      <c r="F564" s="444">
        <v>1</v>
      </c>
      <c r="G564" s="598">
        <f t="shared" si="12"/>
        <v>1959.9999999999964</v>
      </c>
      <c r="H564" s="444">
        <f t="shared" si="12"/>
        <v>2</v>
      </c>
      <c r="I564" s="487" t="s">
        <v>167</v>
      </c>
      <c r="J564" s="488" t="s">
        <v>47</v>
      </c>
      <c r="K564" s="486" t="s">
        <v>65</v>
      </c>
      <c r="L564" s="444"/>
      <c r="M564" s="444"/>
      <c r="N564" s="599"/>
      <c r="O564" s="234"/>
      <c r="P564" s="234"/>
      <c r="Q564" s="250"/>
    </row>
    <row r="565" spans="1:17" s="116" customFormat="1" ht="15.75" x14ac:dyDescent="0.25">
      <c r="A565" s="444"/>
      <c r="B565" s="444"/>
      <c r="C565" s="464"/>
      <c r="D565" s="444"/>
      <c r="E565" s="443">
        <v>966</v>
      </c>
      <c r="F565" s="444">
        <v>1</v>
      </c>
      <c r="G565" s="598">
        <f t="shared" si="12"/>
        <v>993.99999999999636</v>
      </c>
      <c r="H565" s="444">
        <f t="shared" si="12"/>
        <v>1</v>
      </c>
      <c r="I565" s="487" t="s">
        <v>167</v>
      </c>
      <c r="J565" s="488" t="s">
        <v>47</v>
      </c>
      <c r="K565" s="486" t="s">
        <v>65</v>
      </c>
      <c r="L565" s="444"/>
      <c r="M565" s="444"/>
      <c r="N565" s="599"/>
      <c r="O565" s="234"/>
      <c r="P565" s="234"/>
      <c r="Q565" s="250"/>
    </row>
    <row r="566" spans="1:17" s="116" customFormat="1" ht="15.75" x14ac:dyDescent="0.25">
      <c r="A566" s="444"/>
      <c r="B566" s="444"/>
      <c r="C566" s="464"/>
      <c r="D566" s="444"/>
      <c r="E566" s="443">
        <v>994</v>
      </c>
      <c r="F566" s="444">
        <v>1</v>
      </c>
      <c r="G566" s="598">
        <f t="shared" si="12"/>
        <v>-3.637978807091713E-12</v>
      </c>
      <c r="H566" s="444">
        <f t="shared" si="12"/>
        <v>0</v>
      </c>
      <c r="I566" s="487" t="s">
        <v>167</v>
      </c>
      <c r="J566" s="488" t="s">
        <v>47</v>
      </c>
      <c r="K566" s="486" t="s">
        <v>65</v>
      </c>
      <c r="L566" s="444"/>
      <c r="M566" s="444"/>
      <c r="N566" s="599"/>
      <c r="O566" s="234"/>
      <c r="P566" s="234"/>
      <c r="Q566" s="250"/>
    </row>
    <row r="567" spans="1:17" s="116" customFormat="1" ht="15.75" x14ac:dyDescent="0.25">
      <c r="A567" s="444"/>
      <c r="B567" s="444">
        <v>12</v>
      </c>
      <c r="C567" s="464">
        <v>18499.3</v>
      </c>
      <c r="D567" s="444">
        <v>20</v>
      </c>
      <c r="E567" s="443"/>
      <c r="F567" s="444"/>
      <c r="G567" s="598">
        <f t="shared" si="12"/>
        <v>18499.299999999996</v>
      </c>
      <c r="H567" s="444">
        <f t="shared" si="12"/>
        <v>20</v>
      </c>
      <c r="I567" s="487"/>
      <c r="J567" s="488" t="s">
        <v>85</v>
      </c>
      <c r="K567" s="486"/>
      <c r="L567" s="444"/>
      <c r="M567" s="444"/>
      <c r="N567" s="599"/>
      <c r="O567" s="234"/>
      <c r="P567" s="234"/>
      <c r="Q567" s="250"/>
    </row>
    <row r="568" spans="1:17" s="116" customFormat="1" ht="15.75" x14ac:dyDescent="0.25">
      <c r="A568" s="444"/>
      <c r="B568" s="444"/>
      <c r="C568" s="464"/>
      <c r="D568" s="444"/>
      <c r="E568" s="443">
        <v>955.1</v>
      </c>
      <c r="F568" s="444">
        <v>1</v>
      </c>
      <c r="G568" s="598">
        <f t="shared" si="12"/>
        <v>17544.199999999997</v>
      </c>
      <c r="H568" s="444">
        <f t="shared" si="12"/>
        <v>19</v>
      </c>
      <c r="I568" s="487" t="s">
        <v>173</v>
      </c>
      <c r="J568" s="488" t="s">
        <v>47</v>
      </c>
      <c r="K568" s="486" t="s">
        <v>70</v>
      </c>
      <c r="L568" s="444"/>
      <c r="M568" s="444"/>
      <c r="N568" s="599"/>
      <c r="O568" s="234"/>
      <c r="P568" s="234"/>
      <c r="Q568" s="250"/>
    </row>
    <row r="569" spans="1:17" s="116" customFormat="1" ht="15.75" x14ac:dyDescent="0.25">
      <c r="A569" s="444"/>
      <c r="B569" s="444"/>
      <c r="C569" s="464"/>
      <c r="D569" s="444"/>
      <c r="E569" s="443">
        <v>960.54</v>
      </c>
      <c r="F569" s="444">
        <v>1</v>
      </c>
      <c r="G569" s="598">
        <f t="shared" si="12"/>
        <v>16583.659999999996</v>
      </c>
      <c r="H569" s="444">
        <f t="shared" si="12"/>
        <v>18</v>
      </c>
      <c r="I569" s="608" t="s">
        <v>173</v>
      </c>
      <c r="J569" s="488" t="s">
        <v>47</v>
      </c>
      <c r="K569" s="486" t="s">
        <v>70</v>
      </c>
      <c r="L569" s="444"/>
      <c r="M569" s="444"/>
      <c r="N569" s="599"/>
      <c r="O569" s="234"/>
      <c r="P569" s="234"/>
      <c r="Q569" s="250"/>
    </row>
    <row r="570" spans="1:17" s="116" customFormat="1" ht="15.75" x14ac:dyDescent="0.25">
      <c r="A570" s="444"/>
      <c r="B570" s="444"/>
      <c r="C570" s="464"/>
      <c r="D570" s="444"/>
      <c r="E570" s="443">
        <v>928.34</v>
      </c>
      <c r="F570" s="444">
        <v>1</v>
      </c>
      <c r="G570" s="598">
        <f t="shared" si="12"/>
        <v>15655.319999999996</v>
      </c>
      <c r="H570" s="444">
        <f t="shared" si="12"/>
        <v>17</v>
      </c>
      <c r="I570" s="608" t="s">
        <v>173</v>
      </c>
      <c r="J570" s="488" t="s">
        <v>47</v>
      </c>
      <c r="K570" s="486" t="s">
        <v>70</v>
      </c>
      <c r="L570" s="444"/>
      <c r="M570" s="444"/>
      <c r="N570" s="599"/>
      <c r="O570" s="234"/>
      <c r="P570" s="234"/>
      <c r="Q570" s="250"/>
    </row>
    <row r="571" spans="1:17" s="116" customFormat="1" ht="15.75" x14ac:dyDescent="0.25">
      <c r="A571" s="444"/>
      <c r="B571" s="444"/>
      <c r="C571" s="464"/>
      <c r="D571" s="444"/>
      <c r="E571" s="443">
        <v>930.16</v>
      </c>
      <c r="F571" s="444">
        <v>1</v>
      </c>
      <c r="G571" s="598">
        <f t="shared" si="12"/>
        <v>14725.159999999996</v>
      </c>
      <c r="H571" s="444">
        <f t="shared" si="12"/>
        <v>16</v>
      </c>
      <c r="I571" s="608" t="s">
        <v>173</v>
      </c>
      <c r="J571" s="488" t="s">
        <v>47</v>
      </c>
      <c r="K571" s="486" t="s">
        <v>70</v>
      </c>
      <c r="L571" s="444"/>
      <c r="M571" s="444"/>
      <c r="N571" s="599"/>
      <c r="O571" s="234"/>
      <c r="P571" s="234"/>
      <c r="Q571" s="250"/>
    </row>
    <row r="572" spans="1:17" s="116" customFormat="1" ht="15.75" x14ac:dyDescent="0.25">
      <c r="A572" s="444"/>
      <c r="B572" s="444"/>
      <c r="C572" s="464"/>
      <c r="D572" s="444"/>
      <c r="E572" s="443">
        <v>924.26</v>
      </c>
      <c r="F572" s="444">
        <v>1</v>
      </c>
      <c r="G572" s="598">
        <f t="shared" si="12"/>
        <v>13800.899999999996</v>
      </c>
      <c r="H572" s="444">
        <f t="shared" si="12"/>
        <v>15</v>
      </c>
      <c r="I572" s="608" t="s">
        <v>173</v>
      </c>
      <c r="J572" s="488" t="s">
        <v>47</v>
      </c>
      <c r="K572" s="486" t="s">
        <v>70</v>
      </c>
      <c r="L572" s="444"/>
      <c r="M572" s="444"/>
      <c r="N572" s="599"/>
      <c r="O572" s="234"/>
      <c r="P572" s="234"/>
      <c r="Q572" s="250"/>
    </row>
    <row r="573" spans="1:17" s="116" customFormat="1" ht="15.75" x14ac:dyDescent="0.25">
      <c r="A573" s="444"/>
      <c r="B573" s="444"/>
      <c r="C573" s="464"/>
      <c r="D573" s="444"/>
      <c r="E573" s="443">
        <v>885.26</v>
      </c>
      <c r="F573" s="444">
        <v>1</v>
      </c>
      <c r="G573" s="598">
        <f t="shared" si="12"/>
        <v>12915.639999999996</v>
      </c>
      <c r="H573" s="444">
        <f t="shared" si="12"/>
        <v>14</v>
      </c>
      <c r="I573" s="608" t="s">
        <v>173</v>
      </c>
      <c r="J573" s="488" t="s">
        <v>47</v>
      </c>
      <c r="K573" s="486" t="s">
        <v>70</v>
      </c>
      <c r="L573" s="444"/>
      <c r="M573" s="444"/>
      <c r="N573" s="599"/>
      <c r="O573" s="234"/>
      <c r="P573" s="234"/>
      <c r="Q573" s="250"/>
    </row>
    <row r="574" spans="1:17" s="116" customFormat="1" ht="15.75" x14ac:dyDescent="0.25">
      <c r="A574" s="444"/>
      <c r="B574" s="444"/>
      <c r="C574" s="464"/>
      <c r="D574" s="444"/>
      <c r="E574" s="443">
        <v>896.6</v>
      </c>
      <c r="F574" s="444">
        <v>1</v>
      </c>
      <c r="G574" s="598">
        <f t="shared" si="12"/>
        <v>12019.039999999995</v>
      </c>
      <c r="H574" s="444">
        <f t="shared" si="12"/>
        <v>13</v>
      </c>
      <c r="I574" s="608" t="s">
        <v>173</v>
      </c>
      <c r="J574" s="488" t="s">
        <v>47</v>
      </c>
      <c r="K574" s="486" t="s">
        <v>70</v>
      </c>
      <c r="L574" s="444"/>
      <c r="M574" s="444"/>
      <c r="N574" s="599"/>
      <c r="O574" s="234"/>
      <c r="P574" s="234"/>
      <c r="Q574" s="250"/>
    </row>
    <row r="575" spans="1:17" s="116" customFormat="1" ht="15.75" x14ac:dyDescent="0.25">
      <c r="A575" s="444"/>
      <c r="B575" s="444"/>
      <c r="C575" s="464"/>
      <c r="D575" s="444"/>
      <c r="E575" s="443">
        <v>970.07</v>
      </c>
      <c r="F575" s="444">
        <v>1</v>
      </c>
      <c r="G575" s="598">
        <f t="shared" si="12"/>
        <v>11048.969999999996</v>
      </c>
      <c r="H575" s="444">
        <f t="shared" si="12"/>
        <v>12</v>
      </c>
      <c r="I575" s="608" t="s">
        <v>173</v>
      </c>
      <c r="J575" s="488" t="s">
        <v>47</v>
      </c>
      <c r="K575" s="486" t="s">
        <v>70</v>
      </c>
      <c r="L575" s="444"/>
      <c r="M575" s="444"/>
      <c r="N575" s="599"/>
      <c r="O575" s="234"/>
      <c r="P575" s="234"/>
      <c r="Q575" s="250"/>
    </row>
    <row r="576" spans="1:17" s="116" customFormat="1" ht="15.75" x14ac:dyDescent="0.25">
      <c r="A576" s="444"/>
      <c r="B576" s="444"/>
      <c r="C576" s="464"/>
      <c r="D576" s="444"/>
      <c r="E576" s="443">
        <v>924.26</v>
      </c>
      <c r="F576" s="444">
        <v>1</v>
      </c>
      <c r="G576" s="598">
        <f t="shared" si="12"/>
        <v>10124.709999999995</v>
      </c>
      <c r="H576" s="444">
        <f t="shared" si="12"/>
        <v>11</v>
      </c>
      <c r="I576" s="608" t="s">
        <v>173</v>
      </c>
      <c r="J576" s="488" t="s">
        <v>47</v>
      </c>
      <c r="K576" s="486" t="s">
        <v>70</v>
      </c>
      <c r="L576" s="444"/>
      <c r="M576" s="444"/>
      <c r="N576" s="599"/>
      <c r="O576" s="234"/>
      <c r="P576" s="234"/>
      <c r="Q576" s="250"/>
    </row>
    <row r="577" spans="1:17" s="116" customFormat="1" ht="15.75" x14ac:dyDescent="0.25">
      <c r="A577" s="444"/>
      <c r="B577" s="444"/>
      <c r="C577" s="464"/>
      <c r="D577" s="444"/>
      <c r="E577" s="443">
        <v>931.97</v>
      </c>
      <c r="F577" s="444">
        <v>1</v>
      </c>
      <c r="G577" s="598">
        <f t="shared" si="12"/>
        <v>9192.7399999999961</v>
      </c>
      <c r="H577" s="444">
        <f t="shared" si="12"/>
        <v>10</v>
      </c>
      <c r="I577" s="608" t="s">
        <v>173</v>
      </c>
      <c r="J577" s="488" t="s">
        <v>47</v>
      </c>
      <c r="K577" s="486" t="s">
        <v>70</v>
      </c>
      <c r="L577" s="444"/>
      <c r="M577" s="444"/>
      <c r="N577" s="599"/>
      <c r="O577" s="234"/>
      <c r="P577" s="234"/>
      <c r="Q577" s="250"/>
    </row>
    <row r="578" spans="1:17" s="116" customFormat="1" ht="15.75" x14ac:dyDescent="0.25">
      <c r="A578" s="444"/>
      <c r="B578" s="444"/>
      <c r="C578" s="464"/>
      <c r="D578" s="444"/>
      <c r="E578" s="443">
        <v>946.49</v>
      </c>
      <c r="F578" s="444">
        <v>1</v>
      </c>
      <c r="G578" s="598">
        <f t="shared" si="12"/>
        <v>8246.2499999999964</v>
      </c>
      <c r="H578" s="444">
        <f t="shared" si="12"/>
        <v>9</v>
      </c>
      <c r="I578" s="487" t="s">
        <v>174</v>
      </c>
      <c r="J578" s="488" t="s">
        <v>47</v>
      </c>
      <c r="K578" s="486" t="s">
        <v>70</v>
      </c>
      <c r="L578" s="444"/>
      <c r="M578" s="444"/>
      <c r="N578" s="599"/>
      <c r="O578" s="234"/>
      <c r="P578" s="234"/>
      <c r="Q578" s="250"/>
    </row>
    <row r="579" spans="1:17" s="116" customFormat="1" ht="15.75" x14ac:dyDescent="0.25">
      <c r="A579" s="444"/>
      <c r="B579" s="444"/>
      <c r="C579" s="464"/>
      <c r="D579" s="444"/>
      <c r="E579" s="443">
        <v>900.23</v>
      </c>
      <c r="F579" s="444">
        <v>1</v>
      </c>
      <c r="G579" s="598">
        <f t="shared" si="12"/>
        <v>7346.0199999999968</v>
      </c>
      <c r="H579" s="444">
        <f t="shared" si="12"/>
        <v>8</v>
      </c>
      <c r="I579" s="608" t="s">
        <v>174</v>
      </c>
      <c r="J579" s="488" t="s">
        <v>47</v>
      </c>
      <c r="K579" s="486" t="s">
        <v>70</v>
      </c>
      <c r="L579" s="444"/>
      <c r="M579" s="444"/>
      <c r="N579" s="599"/>
      <c r="O579" s="234"/>
      <c r="P579" s="234"/>
      <c r="Q579" s="250"/>
    </row>
    <row r="580" spans="1:17" s="116" customFormat="1" ht="15.75" x14ac:dyDescent="0.25">
      <c r="A580" s="444"/>
      <c r="B580" s="444"/>
      <c r="C580" s="464"/>
      <c r="D580" s="444"/>
      <c r="E580" s="443">
        <v>939.68</v>
      </c>
      <c r="F580" s="444">
        <v>1</v>
      </c>
      <c r="G580" s="598">
        <f t="shared" si="12"/>
        <v>6406.3399999999965</v>
      </c>
      <c r="H580" s="444">
        <f t="shared" si="12"/>
        <v>7</v>
      </c>
      <c r="I580" s="608" t="s">
        <v>174</v>
      </c>
      <c r="J580" s="488" t="s">
        <v>47</v>
      </c>
      <c r="K580" s="486" t="s">
        <v>70</v>
      </c>
      <c r="L580" s="444"/>
      <c r="M580" s="444"/>
      <c r="N580" s="599"/>
      <c r="O580" s="234"/>
      <c r="P580" s="234"/>
      <c r="Q580" s="250"/>
    </row>
    <row r="581" spans="1:17" s="116" customFormat="1" ht="15.75" x14ac:dyDescent="0.25">
      <c r="A581" s="444"/>
      <c r="B581" s="444"/>
      <c r="C581" s="464"/>
      <c r="D581" s="444"/>
      <c r="E581" s="443">
        <v>921.54</v>
      </c>
      <c r="F581" s="444">
        <v>1</v>
      </c>
      <c r="G581" s="598">
        <f t="shared" si="12"/>
        <v>5484.7999999999965</v>
      </c>
      <c r="H581" s="444">
        <f t="shared" si="12"/>
        <v>6</v>
      </c>
      <c r="I581" s="608" t="s">
        <v>174</v>
      </c>
      <c r="J581" s="488" t="s">
        <v>47</v>
      </c>
      <c r="K581" s="486" t="s">
        <v>70</v>
      </c>
      <c r="L581" s="444"/>
      <c r="M581" s="444"/>
      <c r="N581" s="599"/>
      <c r="O581" s="234"/>
      <c r="P581" s="234"/>
      <c r="Q581" s="250"/>
    </row>
    <row r="582" spans="1:17" s="116" customFormat="1" ht="15.75" x14ac:dyDescent="0.25">
      <c r="A582" s="444"/>
      <c r="B582" s="444"/>
      <c r="C582" s="464"/>
      <c r="D582" s="444"/>
      <c r="E582" s="443">
        <v>937.41</v>
      </c>
      <c r="F582" s="444">
        <v>1</v>
      </c>
      <c r="G582" s="598">
        <f t="shared" si="12"/>
        <v>4547.3899999999967</v>
      </c>
      <c r="H582" s="444">
        <f t="shared" si="12"/>
        <v>5</v>
      </c>
      <c r="I582" s="608" t="s">
        <v>174</v>
      </c>
      <c r="J582" s="488" t="s">
        <v>47</v>
      </c>
      <c r="K582" s="486" t="s">
        <v>70</v>
      </c>
      <c r="L582" s="444"/>
      <c r="M582" s="444"/>
      <c r="N582" s="599"/>
      <c r="O582" s="234"/>
      <c r="P582" s="234"/>
      <c r="Q582" s="250"/>
    </row>
    <row r="583" spans="1:17" s="116" customFormat="1" ht="15.75" x14ac:dyDescent="0.25">
      <c r="A583" s="444"/>
      <c r="B583" s="444"/>
      <c r="C583" s="464"/>
      <c r="D583" s="444"/>
      <c r="E583" s="443">
        <v>903.4</v>
      </c>
      <c r="F583" s="444">
        <v>1</v>
      </c>
      <c r="G583" s="598">
        <f t="shared" si="12"/>
        <v>3643.9899999999966</v>
      </c>
      <c r="H583" s="444">
        <f t="shared" si="12"/>
        <v>4</v>
      </c>
      <c r="I583" s="608" t="s">
        <v>174</v>
      </c>
      <c r="J583" s="488" t="s">
        <v>47</v>
      </c>
      <c r="K583" s="486" t="s">
        <v>70</v>
      </c>
      <c r="L583" s="444"/>
      <c r="M583" s="444"/>
      <c r="N583" s="599"/>
      <c r="O583" s="234"/>
      <c r="P583" s="234"/>
      <c r="Q583" s="250"/>
    </row>
    <row r="584" spans="1:17" s="116" customFormat="1" ht="15.75" x14ac:dyDescent="0.25">
      <c r="A584" s="444"/>
      <c r="B584" s="444"/>
      <c r="C584" s="464"/>
      <c r="D584" s="444"/>
      <c r="E584" s="443">
        <v>948.3</v>
      </c>
      <c r="F584" s="444">
        <v>1</v>
      </c>
      <c r="G584" s="598">
        <f t="shared" si="12"/>
        <v>2695.6899999999969</v>
      </c>
      <c r="H584" s="444">
        <f t="shared" si="12"/>
        <v>3</v>
      </c>
      <c r="I584" s="608" t="s">
        <v>174</v>
      </c>
      <c r="J584" s="488" t="s">
        <v>47</v>
      </c>
      <c r="K584" s="486" t="s">
        <v>70</v>
      </c>
      <c r="L584" s="444"/>
      <c r="M584" s="444"/>
      <c r="N584" s="599"/>
      <c r="O584" s="234"/>
      <c r="P584" s="234"/>
      <c r="Q584" s="250"/>
    </row>
    <row r="585" spans="1:17" s="116" customFormat="1" ht="15.75" x14ac:dyDescent="0.25">
      <c r="A585" s="444"/>
      <c r="B585" s="444"/>
      <c r="C585" s="464"/>
      <c r="D585" s="444"/>
      <c r="E585" s="443">
        <v>884.81</v>
      </c>
      <c r="F585" s="444">
        <v>1</v>
      </c>
      <c r="G585" s="598">
        <f t="shared" si="12"/>
        <v>1810.8799999999969</v>
      </c>
      <c r="H585" s="444">
        <f t="shared" si="12"/>
        <v>2</v>
      </c>
      <c r="I585" s="608" t="s">
        <v>174</v>
      </c>
      <c r="J585" s="488" t="s">
        <v>47</v>
      </c>
      <c r="K585" s="486" t="s">
        <v>70</v>
      </c>
      <c r="L585" s="444"/>
      <c r="M585" s="444"/>
      <c r="N585" s="599"/>
      <c r="O585" s="234"/>
      <c r="P585" s="234"/>
      <c r="Q585" s="250"/>
    </row>
    <row r="586" spans="1:17" s="116" customFormat="1" ht="15.75" x14ac:dyDescent="0.25">
      <c r="A586" s="444"/>
      <c r="B586" s="444"/>
      <c r="C586" s="464"/>
      <c r="D586" s="444"/>
      <c r="E586" s="443">
        <v>907.03</v>
      </c>
      <c r="F586" s="444">
        <v>1</v>
      </c>
      <c r="G586" s="598">
        <f t="shared" ref="G586:H651" si="13">G585-E586+C586</f>
        <v>903.84999999999695</v>
      </c>
      <c r="H586" s="444">
        <f t="shared" si="13"/>
        <v>1</v>
      </c>
      <c r="I586" s="608" t="s">
        <v>174</v>
      </c>
      <c r="J586" s="488" t="s">
        <v>47</v>
      </c>
      <c r="K586" s="486" t="s">
        <v>70</v>
      </c>
      <c r="L586" s="444"/>
      <c r="M586" s="444"/>
      <c r="N586" s="599"/>
      <c r="O586" s="234"/>
      <c r="P586" s="234"/>
      <c r="Q586" s="250"/>
    </row>
    <row r="587" spans="1:17" s="116" customFormat="1" ht="15.75" x14ac:dyDescent="0.25">
      <c r="A587" s="444"/>
      <c r="B587" s="444"/>
      <c r="C587" s="464"/>
      <c r="D587" s="444"/>
      <c r="E587" s="443">
        <v>903.85</v>
      </c>
      <c r="F587" s="444">
        <v>1</v>
      </c>
      <c r="G587" s="598">
        <f t="shared" si="13"/>
        <v>-3.0695446184836328E-12</v>
      </c>
      <c r="H587" s="444">
        <f t="shared" si="13"/>
        <v>0</v>
      </c>
      <c r="I587" s="608" t="s">
        <v>174</v>
      </c>
      <c r="J587" s="488" t="s">
        <v>47</v>
      </c>
      <c r="K587" s="486" t="s">
        <v>70</v>
      </c>
      <c r="L587" s="444"/>
      <c r="M587" s="444"/>
      <c r="N587" s="599"/>
      <c r="O587" s="234"/>
      <c r="P587" s="234"/>
      <c r="Q587" s="250"/>
    </row>
    <row r="588" spans="1:17" s="116" customFormat="1" ht="15.75" x14ac:dyDescent="0.25">
      <c r="A588" s="444"/>
      <c r="B588" s="444">
        <v>13</v>
      </c>
      <c r="C588" s="464">
        <v>18891</v>
      </c>
      <c r="D588" s="444">
        <v>19</v>
      </c>
      <c r="E588" s="443"/>
      <c r="F588" s="444"/>
      <c r="G588" s="598">
        <f t="shared" si="13"/>
        <v>18890.999999999996</v>
      </c>
      <c r="H588" s="444">
        <f t="shared" si="13"/>
        <v>19</v>
      </c>
      <c r="I588" s="487"/>
      <c r="J588" s="488" t="s">
        <v>82</v>
      </c>
      <c r="K588" s="486"/>
      <c r="L588" s="444"/>
      <c r="M588" s="444"/>
      <c r="N588" s="599"/>
      <c r="O588" s="234"/>
      <c r="P588" s="234"/>
      <c r="Q588" s="250"/>
    </row>
    <row r="589" spans="1:17" s="116" customFormat="1" ht="15.75" x14ac:dyDescent="0.25">
      <c r="A589" s="444"/>
      <c r="B589" s="444"/>
      <c r="C589" s="464"/>
      <c r="D589" s="444"/>
      <c r="E589" s="443">
        <v>962</v>
      </c>
      <c r="F589" s="444">
        <v>1</v>
      </c>
      <c r="G589" s="598">
        <f t="shared" si="13"/>
        <v>17928.999999999996</v>
      </c>
      <c r="H589" s="444">
        <f t="shared" si="13"/>
        <v>18</v>
      </c>
      <c r="I589" s="487" t="s">
        <v>168</v>
      </c>
      <c r="J589" s="488" t="s">
        <v>47</v>
      </c>
      <c r="K589" s="486" t="s">
        <v>65</v>
      </c>
      <c r="L589" s="444"/>
      <c r="M589" s="444"/>
      <c r="N589" s="599"/>
      <c r="O589" s="234"/>
      <c r="P589" s="234"/>
      <c r="Q589" s="250"/>
    </row>
    <row r="590" spans="1:17" s="116" customFormat="1" ht="15.75" x14ac:dyDescent="0.25">
      <c r="A590" s="444"/>
      <c r="B590" s="444"/>
      <c r="C590" s="464"/>
      <c r="D590" s="444"/>
      <c r="E590" s="443">
        <v>1017</v>
      </c>
      <c r="F590" s="444">
        <v>1</v>
      </c>
      <c r="G590" s="598">
        <f t="shared" si="13"/>
        <v>16911.999999999996</v>
      </c>
      <c r="H590" s="444">
        <f t="shared" si="13"/>
        <v>17</v>
      </c>
      <c r="I590" s="487" t="s">
        <v>168</v>
      </c>
      <c r="J590" s="488" t="s">
        <v>47</v>
      </c>
      <c r="K590" s="486" t="s">
        <v>65</v>
      </c>
      <c r="L590" s="444"/>
      <c r="M590" s="444"/>
      <c r="N590" s="599"/>
      <c r="O590" s="234"/>
      <c r="P590" s="234"/>
      <c r="Q590" s="250"/>
    </row>
    <row r="591" spans="1:17" s="116" customFormat="1" ht="15.75" x14ac:dyDescent="0.25">
      <c r="A591" s="444"/>
      <c r="B591" s="444"/>
      <c r="C591" s="464"/>
      <c r="D591" s="444"/>
      <c r="E591" s="443">
        <v>998</v>
      </c>
      <c r="F591" s="444">
        <v>1</v>
      </c>
      <c r="G591" s="598">
        <f t="shared" si="13"/>
        <v>15913.999999999996</v>
      </c>
      <c r="H591" s="444">
        <f t="shared" si="13"/>
        <v>16</v>
      </c>
      <c r="I591" s="487" t="s">
        <v>169</v>
      </c>
      <c r="J591" s="488" t="s">
        <v>47</v>
      </c>
      <c r="K591" s="486" t="s">
        <v>170</v>
      </c>
      <c r="L591" s="444"/>
      <c r="M591" s="444"/>
      <c r="N591" s="599"/>
      <c r="O591" s="234"/>
      <c r="P591" s="234"/>
      <c r="Q591" s="250"/>
    </row>
    <row r="592" spans="1:17" s="116" customFormat="1" ht="15.75" x14ac:dyDescent="0.25">
      <c r="A592" s="444"/>
      <c r="B592" s="444"/>
      <c r="C592" s="464"/>
      <c r="D592" s="444"/>
      <c r="E592" s="443">
        <v>1039</v>
      </c>
      <c r="F592" s="444">
        <v>1</v>
      </c>
      <c r="G592" s="598">
        <f t="shared" si="13"/>
        <v>14874.999999999996</v>
      </c>
      <c r="H592" s="444">
        <f t="shared" si="13"/>
        <v>15</v>
      </c>
      <c r="I592" s="608" t="s">
        <v>169</v>
      </c>
      <c r="J592" s="488" t="s">
        <v>47</v>
      </c>
      <c r="K592" s="486" t="s">
        <v>170</v>
      </c>
      <c r="L592" s="444"/>
      <c r="M592" s="444"/>
      <c r="N592" s="599"/>
      <c r="O592" s="234"/>
      <c r="P592" s="234"/>
      <c r="Q592" s="250"/>
    </row>
    <row r="593" spans="1:17" s="116" customFormat="1" ht="15.75" x14ac:dyDescent="0.25">
      <c r="A593" s="444"/>
      <c r="B593" s="444"/>
      <c r="C593" s="464"/>
      <c r="D593" s="444"/>
      <c r="E593" s="443">
        <v>1019</v>
      </c>
      <c r="F593" s="444">
        <v>1</v>
      </c>
      <c r="G593" s="598">
        <f t="shared" si="13"/>
        <v>13855.999999999996</v>
      </c>
      <c r="H593" s="444">
        <f t="shared" si="13"/>
        <v>14</v>
      </c>
      <c r="I593" s="608" t="s">
        <v>169</v>
      </c>
      <c r="J593" s="488" t="s">
        <v>47</v>
      </c>
      <c r="K593" s="486" t="s">
        <v>170</v>
      </c>
      <c r="L593" s="444"/>
      <c r="M593" s="444"/>
      <c r="N593" s="599"/>
      <c r="O593" s="234"/>
      <c r="P593" s="234"/>
      <c r="Q593" s="250"/>
    </row>
    <row r="594" spans="1:17" s="116" customFormat="1" ht="15.75" x14ac:dyDescent="0.25">
      <c r="A594" s="444"/>
      <c r="B594" s="444"/>
      <c r="C594" s="464"/>
      <c r="D594" s="444"/>
      <c r="E594" s="443">
        <v>961</v>
      </c>
      <c r="F594" s="444">
        <v>1</v>
      </c>
      <c r="G594" s="598">
        <f t="shared" si="13"/>
        <v>12894.999999999996</v>
      </c>
      <c r="H594" s="444">
        <f t="shared" si="13"/>
        <v>13</v>
      </c>
      <c r="I594" s="608" t="s">
        <v>169</v>
      </c>
      <c r="J594" s="488" t="s">
        <v>47</v>
      </c>
      <c r="K594" s="486" t="s">
        <v>170</v>
      </c>
      <c r="L594" s="444"/>
      <c r="M594" s="444"/>
      <c r="N594" s="599"/>
      <c r="O594" s="234"/>
      <c r="P594" s="234"/>
      <c r="Q594" s="250"/>
    </row>
    <row r="595" spans="1:17" s="116" customFormat="1" ht="15.75" x14ac:dyDescent="0.25">
      <c r="A595" s="444"/>
      <c r="B595" s="444"/>
      <c r="C595" s="464"/>
      <c r="D595" s="444"/>
      <c r="E595" s="443">
        <v>985</v>
      </c>
      <c r="F595" s="444">
        <v>1</v>
      </c>
      <c r="G595" s="598">
        <f t="shared" si="13"/>
        <v>11909.999999999996</v>
      </c>
      <c r="H595" s="444">
        <f t="shared" si="13"/>
        <v>12</v>
      </c>
      <c r="I595" s="608" t="s">
        <v>171</v>
      </c>
      <c r="J595" s="488" t="s">
        <v>47</v>
      </c>
      <c r="K595" s="486" t="s">
        <v>170</v>
      </c>
      <c r="L595" s="444"/>
      <c r="M595" s="444"/>
      <c r="N595" s="599"/>
      <c r="O595" s="234"/>
      <c r="P595" s="234"/>
      <c r="Q595" s="250"/>
    </row>
    <row r="596" spans="1:17" s="116" customFormat="1" ht="15.75" x14ac:dyDescent="0.25">
      <c r="A596" s="444"/>
      <c r="B596" s="444"/>
      <c r="C596" s="464"/>
      <c r="D596" s="444"/>
      <c r="E596" s="443">
        <v>978</v>
      </c>
      <c r="F596" s="444">
        <v>1</v>
      </c>
      <c r="G596" s="598">
        <f t="shared" si="13"/>
        <v>10931.999999999996</v>
      </c>
      <c r="H596" s="444">
        <f t="shared" si="13"/>
        <v>11</v>
      </c>
      <c r="I596" s="608" t="s">
        <v>171</v>
      </c>
      <c r="J596" s="488" t="s">
        <v>47</v>
      </c>
      <c r="K596" s="486" t="s">
        <v>170</v>
      </c>
      <c r="L596" s="444"/>
      <c r="M596" s="444"/>
      <c r="N596" s="599"/>
      <c r="O596" s="234"/>
      <c r="P596" s="234"/>
      <c r="Q596" s="250"/>
    </row>
    <row r="597" spans="1:17" s="116" customFormat="1" ht="15.75" x14ac:dyDescent="0.25">
      <c r="A597" s="444"/>
      <c r="B597" s="444"/>
      <c r="C597" s="464"/>
      <c r="D597" s="444"/>
      <c r="E597" s="443">
        <v>994</v>
      </c>
      <c r="F597" s="444">
        <v>1</v>
      </c>
      <c r="G597" s="598">
        <f t="shared" si="13"/>
        <v>9937.9999999999964</v>
      </c>
      <c r="H597" s="444">
        <f t="shared" si="13"/>
        <v>10</v>
      </c>
      <c r="I597" s="608" t="s">
        <v>171</v>
      </c>
      <c r="J597" s="488" t="s">
        <v>47</v>
      </c>
      <c r="K597" s="486" t="s">
        <v>170</v>
      </c>
      <c r="L597" s="444"/>
      <c r="M597" s="444"/>
      <c r="N597" s="599"/>
      <c r="O597" s="234"/>
      <c r="P597" s="234"/>
      <c r="Q597" s="250"/>
    </row>
    <row r="598" spans="1:17" s="116" customFormat="1" ht="15.75" x14ac:dyDescent="0.25">
      <c r="A598" s="444"/>
      <c r="B598" s="444"/>
      <c r="C598" s="464"/>
      <c r="D598" s="444"/>
      <c r="E598" s="443">
        <v>957</v>
      </c>
      <c r="F598" s="444">
        <v>1</v>
      </c>
      <c r="G598" s="598">
        <f t="shared" si="13"/>
        <v>8980.9999999999964</v>
      </c>
      <c r="H598" s="444">
        <f t="shared" si="13"/>
        <v>9</v>
      </c>
      <c r="I598" s="608" t="s">
        <v>171</v>
      </c>
      <c r="J598" s="488" t="s">
        <v>47</v>
      </c>
      <c r="K598" s="486" t="s">
        <v>170</v>
      </c>
      <c r="L598" s="444"/>
      <c r="M598" s="444"/>
      <c r="N598" s="599"/>
      <c r="O598" s="234"/>
      <c r="P598" s="234"/>
      <c r="Q598" s="250"/>
    </row>
    <row r="599" spans="1:17" s="116" customFormat="1" ht="15.75" x14ac:dyDescent="0.25">
      <c r="A599" s="444"/>
      <c r="B599" s="444"/>
      <c r="C599" s="464"/>
      <c r="D599" s="444"/>
      <c r="E599" s="443">
        <v>1008</v>
      </c>
      <c r="F599" s="444">
        <v>1</v>
      </c>
      <c r="G599" s="598">
        <f t="shared" si="13"/>
        <v>7972.9999999999964</v>
      </c>
      <c r="H599" s="444">
        <f t="shared" si="13"/>
        <v>8</v>
      </c>
      <c r="I599" s="487" t="s">
        <v>172</v>
      </c>
      <c r="J599" s="488" t="s">
        <v>47</v>
      </c>
      <c r="K599" s="486" t="s">
        <v>65</v>
      </c>
      <c r="L599" s="444"/>
      <c r="M599" s="444"/>
      <c r="N599" s="599"/>
      <c r="O599" s="234"/>
      <c r="P599" s="234"/>
      <c r="Q599" s="250"/>
    </row>
    <row r="600" spans="1:17" s="116" customFormat="1" ht="15.75" x14ac:dyDescent="0.25">
      <c r="A600" s="444"/>
      <c r="B600" s="444"/>
      <c r="C600" s="464"/>
      <c r="D600" s="444"/>
      <c r="E600" s="443">
        <v>985</v>
      </c>
      <c r="F600" s="444">
        <v>1</v>
      </c>
      <c r="G600" s="598">
        <f t="shared" si="13"/>
        <v>6987.9999999999964</v>
      </c>
      <c r="H600" s="444">
        <f t="shared" si="13"/>
        <v>7</v>
      </c>
      <c r="I600" s="487" t="s">
        <v>176</v>
      </c>
      <c r="J600" s="488" t="s">
        <v>47</v>
      </c>
      <c r="K600" s="486" t="s">
        <v>65</v>
      </c>
      <c r="L600" s="444"/>
      <c r="M600" s="444"/>
      <c r="N600" s="599"/>
      <c r="O600" s="234"/>
      <c r="P600" s="234"/>
      <c r="Q600" s="250"/>
    </row>
    <row r="601" spans="1:17" s="116" customFormat="1" ht="15.75" x14ac:dyDescent="0.25">
      <c r="A601" s="444"/>
      <c r="B601" s="444"/>
      <c r="C601" s="464"/>
      <c r="D601" s="444"/>
      <c r="E601" s="443">
        <v>1003</v>
      </c>
      <c r="F601" s="444">
        <v>1</v>
      </c>
      <c r="G601" s="598">
        <f t="shared" si="13"/>
        <v>5984.9999999999964</v>
      </c>
      <c r="H601" s="444">
        <f t="shared" si="13"/>
        <v>6</v>
      </c>
      <c r="I601" s="487" t="s">
        <v>178</v>
      </c>
      <c r="J601" s="488" t="s">
        <v>47</v>
      </c>
      <c r="K601" s="486" t="s">
        <v>65</v>
      </c>
      <c r="L601" s="444"/>
      <c r="M601" s="444"/>
      <c r="N601" s="599"/>
      <c r="O601" s="234"/>
      <c r="P601" s="234"/>
      <c r="Q601" s="250"/>
    </row>
    <row r="602" spans="1:17" s="116" customFormat="1" ht="15.75" x14ac:dyDescent="0.25">
      <c r="A602" s="444"/>
      <c r="B602" s="444"/>
      <c r="C602" s="464"/>
      <c r="D602" s="444"/>
      <c r="E602" s="443">
        <v>999</v>
      </c>
      <c r="F602" s="444">
        <v>1</v>
      </c>
      <c r="G602" s="598">
        <f t="shared" si="13"/>
        <v>4985.9999999999964</v>
      </c>
      <c r="H602" s="444">
        <f t="shared" si="13"/>
        <v>5</v>
      </c>
      <c r="I602" s="487" t="s">
        <v>178</v>
      </c>
      <c r="J602" s="488" t="s">
        <v>47</v>
      </c>
      <c r="K602" s="486" t="s">
        <v>65</v>
      </c>
      <c r="L602" s="444"/>
      <c r="M602" s="444"/>
      <c r="N602" s="599"/>
      <c r="O602" s="234"/>
      <c r="P602" s="234"/>
      <c r="Q602" s="250"/>
    </row>
    <row r="603" spans="1:17" s="116" customFormat="1" ht="15.75" x14ac:dyDescent="0.25">
      <c r="A603" s="444"/>
      <c r="B603" s="444"/>
      <c r="C603" s="464"/>
      <c r="D603" s="444"/>
      <c r="E603" s="443">
        <v>1003</v>
      </c>
      <c r="F603" s="444">
        <v>1</v>
      </c>
      <c r="G603" s="598">
        <f t="shared" si="13"/>
        <v>3982.9999999999964</v>
      </c>
      <c r="H603" s="444">
        <f t="shared" si="13"/>
        <v>4</v>
      </c>
      <c r="I603" s="487" t="s">
        <v>178</v>
      </c>
      <c r="J603" s="488" t="s">
        <v>47</v>
      </c>
      <c r="K603" s="486" t="s">
        <v>65</v>
      </c>
      <c r="L603" s="444"/>
      <c r="M603" s="444"/>
      <c r="N603" s="599"/>
      <c r="O603" s="234"/>
      <c r="P603" s="234"/>
      <c r="Q603" s="250"/>
    </row>
    <row r="604" spans="1:17" s="116" customFormat="1" ht="15.75" x14ac:dyDescent="0.25">
      <c r="A604" s="444"/>
      <c r="B604" s="444"/>
      <c r="C604" s="464"/>
      <c r="D604" s="444"/>
      <c r="E604" s="443">
        <v>1004</v>
      </c>
      <c r="F604" s="444">
        <v>1</v>
      </c>
      <c r="G604" s="598">
        <f t="shared" si="13"/>
        <v>2978.9999999999964</v>
      </c>
      <c r="H604" s="444">
        <f t="shared" si="13"/>
        <v>3</v>
      </c>
      <c r="I604" s="487" t="s">
        <v>178</v>
      </c>
      <c r="J604" s="488" t="s">
        <v>47</v>
      </c>
      <c r="K604" s="486" t="s">
        <v>65</v>
      </c>
      <c r="L604" s="444"/>
      <c r="M604" s="444"/>
      <c r="N604" s="599"/>
      <c r="O604" s="234"/>
      <c r="P604" s="234"/>
      <c r="Q604" s="250"/>
    </row>
    <row r="605" spans="1:17" s="116" customFormat="1" ht="15.75" x14ac:dyDescent="0.25">
      <c r="A605" s="444"/>
      <c r="B605" s="444"/>
      <c r="C605" s="464"/>
      <c r="D605" s="444"/>
      <c r="E605" s="443">
        <v>980</v>
      </c>
      <c r="F605" s="444">
        <v>1</v>
      </c>
      <c r="G605" s="598">
        <f t="shared" si="13"/>
        <v>1998.9999999999964</v>
      </c>
      <c r="H605" s="444">
        <f t="shared" si="13"/>
        <v>2</v>
      </c>
      <c r="I605" s="487" t="s">
        <v>179</v>
      </c>
      <c r="J605" s="488" t="s">
        <v>47</v>
      </c>
      <c r="K605" s="486" t="s">
        <v>65</v>
      </c>
      <c r="L605" s="444"/>
      <c r="M605" s="444"/>
      <c r="N605" s="599"/>
      <c r="O605" s="234"/>
      <c r="P605" s="234"/>
      <c r="Q605" s="250"/>
    </row>
    <row r="606" spans="1:17" s="116" customFormat="1" ht="15.75" x14ac:dyDescent="0.25">
      <c r="A606" s="444"/>
      <c r="B606" s="444"/>
      <c r="C606" s="464"/>
      <c r="D606" s="444"/>
      <c r="E606" s="443">
        <v>1022</v>
      </c>
      <c r="F606" s="444">
        <v>1</v>
      </c>
      <c r="G606" s="598">
        <f t="shared" si="13"/>
        <v>976.99999999999636</v>
      </c>
      <c r="H606" s="444">
        <f t="shared" si="13"/>
        <v>1</v>
      </c>
      <c r="I606" s="487" t="s">
        <v>180</v>
      </c>
      <c r="J606" s="488" t="s">
        <v>47</v>
      </c>
      <c r="K606" s="486" t="s">
        <v>65</v>
      </c>
      <c r="L606" s="444"/>
      <c r="M606" s="444"/>
      <c r="N606" s="599"/>
      <c r="O606" s="234"/>
      <c r="P606" s="234"/>
      <c r="Q606" s="250"/>
    </row>
    <row r="607" spans="1:17" s="116" customFormat="1" ht="15.75" x14ac:dyDescent="0.25">
      <c r="A607" s="444"/>
      <c r="B607" s="444"/>
      <c r="C607" s="464"/>
      <c r="D607" s="444"/>
      <c r="E607" s="443">
        <v>977</v>
      </c>
      <c r="F607" s="444">
        <v>1</v>
      </c>
      <c r="G607" s="598">
        <f t="shared" si="13"/>
        <v>-3.637978807091713E-12</v>
      </c>
      <c r="H607" s="444">
        <f t="shared" si="13"/>
        <v>0</v>
      </c>
      <c r="I607" s="487" t="s">
        <v>180</v>
      </c>
      <c r="J607" s="488" t="s">
        <v>47</v>
      </c>
      <c r="K607" s="486" t="s">
        <v>65</v>
      </c>
      <c r="L607" s="444"/>
      <c r="M607" s="444"/>
      <c r="N607" s="599"/>
      <c r="O607" s="234"/>
      <c r="P607" s="234"/>
      <c r="Q607" s="250"/>
    </row>
    <row r="608" spans="1:17" s="116" customFormat="1" ht="15.75" x14ac:dyDescent="0.25">
      <c r="A608" s="444"/>
      <c r="B608" s="444">
        <v>15</v>
      </c>
      <c r="C608" s="464">
        <v>18829.939999999999</v>
      </c>
      <c r="D608" s="444">
        <v>20</v>
      </c>
      <c r="E608" s="443"/>
      <c r="F608" s="444"/>
      <c r="G608" s="598">
        <f t="shared" si="13"/>
        <v>18829.939999999995</v>
      </c>
      <c r="H608" s="444">
        <f t="shared" si="13"/>
        <v>20</v>
      </c>
      <c r="I608" s="487"/>
      <c r="J608" s="488" t="s">
        <v>85</v>
      </c>
      <c r="K608" s="486"/>
      <c r="L608" s="444"/>
      <c r="M608" s="444"/>
      <c r="N608" s="599"/>
      <c r="O608" s="234"/>
      <c r="P608" s="234"/>
      <c r="Q608" s="250"/>
    </row>
    <row r="609" spans="1:17" s="116" customFormat="1" ht="15.75" x14ac:dyDescent="0.25">
      <c r="A609" s="444"/>
      <c r="B609" s="444"/>
      <c r="C609" s="464"/>
      <c r="D609" s="444"/>
      <c r="E609" s="443">
        <v>949.66</v>
      </c>
      <c r="F609" s="444">
        <v>1</v>
      </c>
      <c r="G609" s="598">
        <f t="shared" si="13"/>
        <v>17880.279999999995</v>
      </c>
      <c r="H609" s="444">
        <f t="shared" si="13"/>
        <v>19</v>
      </c>
      <c r="I609" s="487" t="s">
        <v>183</v>
      </c>
      <c r="J609" s="488" t="s">
        <v>47</v>
      </c>
      <c r="K609" s="486" t="s">
        <v>70</v>
      </c>
      <c r="L609" s="444"/>
      <c r="M609" s="444"/>
      <c r="N609" s="599"/>
      <c r="O609" s="234"/>
      <c r="P609" s="234"/>
      <c r="Q609" s="250"/>
    </row>
    <row r="610" spans="1:17" s="116" customFormat="1" ht="15.75" x14ac:dyDescent="0.25">
      <c r="A610" s="444"/>
      <c r="B610" s="444"/>
      <c r="C610" s="464"/>
      <c r="D610" s="444"/>
      <c r="E610" s="443">
        <v>930.16</v>
      </c>
      <c r="F610" s="444">
        <v>1</v>
      </c>
      <c r="G610" s="598">
        <f t="shared" si="13"/>
        <v>16950.119999999995</v>
      </c>
      <c r="H610" s="444">
        <f t="shared" si="13"/>
        <v>18</v>
      </c>
      <c r="I610" s="487" t="s">
        <v>177</v>
      </c>
      <c r="J610" s="488" t="s">
        <v>47</v>
      </c>
      <c r="K610" s="486" t="s">
        <v>70</v>
      </c>
      <c r="L610" s="444"/>
      <c r="M610" s="444"/>
      <c r="N610" s="599"/>
      <c r="O610" s="234"/>
      <c r="P610" s="234"/>
      <c r="Q610" s="250"/>
    </row>
    <row r="611" spans="1:17" s="116" customFormat="1" ht="15.75" x14ac:dyDescent="0.25">
      <c r="A611" s="444"/>
      <c r="B611" s="444"/>
      <c r="C611" s="464"/>
      <c r="D611" s="444"/>
      <c r="E611" s="443">
        <v>940.59</v>
      </c>
      <c r="F611" s="444">
        <v>1</v>
      </c>
      <c r="G611" s="598">
        <f t="shared" si="13"/>
        <v>16009.529999999995</v>
      </c>
      <c r="H611" s="444">
        <f t="shared" si="13"/>
        <v>17</v>
      </c>
      <c r="I611" s="610" t="s">
        <v>177</v>
      </c>
      <c r="J611" s="488" t="s">
        <v>47</v>
      </c>
      <c r="K611" s="486" t="s">
        <v>70</v>
      </c>
      <c r="L611" s="444"/>
      <c r="M611" s="444"/>
      <c r="N611" s="599"/>
      <c r="O611" s="234"/>
      <c r="P611" s="234"/>
      <c r="Q611" s="250"/>
    </row>
    <row r="612" spans="1:17" s="116" customFormat="1" ht="15.75" x14ac:dyDescent="0.25">
      <c r="A612" s="444"/>
      <c r="B612" s="444"/>
      <c r="C612" s="464"/>
      <c r="D612" s="444"/>
      <c r="E612" s="443">
        <v>946.49</v>
      </c>
      <c r="F612" s="444">
        <v>1</v>
      </c>
      <c r="G612" s="598">
        <f t="shared" si="13"/>
        <v>15063.039999999995</v>
      </c>
      <c r="H612" s="444">
        <f t="shared" si="13"/>
        <v>16</v>
      </c>
      <c r="I612" s="610" t="s">
        <v>177</v>
      </c>
      <c r="J612" s="488" t="s">
        <v>47</v>
      </c>
      <c r="K612" s="486" t="s">
        <v>70</v>
      </c>
      <c r="L612" s="444"/>
      <c r="M612" s="444"/>
      <c r="N612" s="599"/>
      <c r="O612" s="234"/>
      <c r="P612" s="234"/>
      <c r="Q612" s="250"/>
    </row>
    <row r="613" spans="1:17" s="116" customFormat="1" ht="15.75" x14ac:dyDescent="0.25">
      <c r="A613" s="444"/>
      <c r="B613" s="444"/>
      <c r="C613" s="464"/>
      <c r="D613" s="444"/>
      <c r="E613" s="443">
        <v>939.23</v>
      </c>
      <c r="F613" s="444">
        <v>1</v>
      </c>
      <c r="G613" s="598">
        <f t="shared" si="13"/>
        <v>14123.809999999996</v>
      </c>
      <c r="H613" s="444">
        <f t="shared" si="13"/>
        <v>15</v>
      </c>
      <c r="I613" s="610" t="s">
        <v>177</v>
      </c>
      <c r="J613" s="488" t="s">
        <v>47</v>
      </c>
      <c r="K613" s="486" t="s">
        <v>70</v>
      </c>
      <c r="L613" s="444"/>
      <c r="M613" s="444"/>
      <c r="N613" s="599"/>
      <c r="O613" s="234"/>
      <c r="P613" s="234"/>
      <c r="Q613" s="250"/>
    </row>
    <row r="614" spans="1:17" s="116" customFormat="1" ht="15.75" x14ac:dyDescent="0.25">
      <c r="A614" s="444"/>
      <c r="B614" s="444"/>
      <c r="C614" s="464"/>
      <c r="D614" s="444"/>
      <c r="E614" s="443">
        <v>956.93</v>
      </c>
      <c r="F614" s="444">
        <v>1</v>
      </c>
      <c r="G614" s="598">
        <f t="shared" si="13"/>
        <v>13166.879999999996</v>
      </c>
      <c r="H614" s="444">
        <f t="shared" si="13"/>
        <v>14</v>
      </c>
      <c r="I614" s="610" t="s">
        <v>177</v>
      </c>
      <c r="J614" s="488" t="s">
        <v>47</v>
      </c>
      <c r="K614" s="486" t="s">
        <v>70</v>
      </c>
      <c r="L614" s="444"/>
      <c r="M614" s="444"/>
      <c r="N614" s="599"/>
      <c r="O614" s="234"/>
      <c r="P614" s="234"/>
      <c r="Q614" s="250"/>
    </row>
    <row r="615" spans="1:17" s="116" customFormat="1" ht="15.75" x14ac:dyDescent="0.25">
      <c r="A615" s="444"/>
      <c r="B615" s="444"/>
      <c r="C615" s="464"/>
      <c r="D615" s="444"/>
      <c r="E615" s="443">
        <v>937.41</v>
      </c>
      <c r="F615" s="444">
        <v>1</v>
      </c>
      <c r="G615" s="598">
        <f t="shared" si="13"/>
        <v>12229.469999999996</v>
      </c>
      <c r="H615" s="444">
        <f t="shared" si="13"/>
        <v>13</v>
      </c>
      <c r="I615" s="610" t="s">
        <v>177</v>
      </c>
      <c r="J615" s="488" t="s">
        <v>47</v>
      </c>
      <c r="K615" s="486" t="s">
        <v>70</v>
      </c>
      <c r="L615" s="444"/>
      <c r="M615" s="444"/>
      <c r="N615" s="599"/>
      <c r="O615" s="234"/>
      <c r="P615" s="234"/>
      <c r="Q615" s="250"/>
    </row>
    <row r="616" spans="1:17" s="116" customFormat="1" ht="15.75" x14ac:dyDescent="0.25">
      <c r="A616" s="444"/>
      <c r="B616" s="444"/>
      <c r="C616" s="464"/>
      <c r="D616" s="444"/>
      <c r="E616" s="443">
        <v>916.1</v>
      </c>
      <c r="F616" s="444">
        <v>1</v>
      </c>
      <c r="G616" s="598">
        <f t="shared" si="13"/>
        <v>11313.369999999995</v>
      </c>
      <c r="H616" s="444">
        <f t="shared" si="13"/>
        <v>12</v>
      </c>
      <c r="I616" s="610" t="s">
        <v>177</v>
      </c>
      <c r="J616" s="488" t="s">
        <v>47</v>
      </c>
      <c r="K616" s="486" t="s">
        <v>70</v>
      </c>
      <c r="L616" s="444"/>
      <c r="M616" s="444"/>
      <c r="N616" s="599"/>
      <c r="O616" s="234"/>
      <c r="P616" s="234"/>
      <c r="Q616" s="250"/>
    </row>
    <row r="617" spans="1:17" s="116" customFormat="1" ht="15.75" x14ac:dyDescent="0.25">
      <c r="A617" s="444"/>
      <c r="B617" s="444"/>
      <c r="C617" s="464"/>
      <c r="D617" s="444"/>
      <c r="E617" s="443">
        <v>941.04</v>
      </c>
      <c r="F617" s="444">
        <v>1</v>
      </c>
      <c r="G617" s="598">
        <f t="shared" si="13"/>
        <v>10372.329999999994</v>
      </c>
      <c r="H617" s="444">
        <f t="shared" si="13"/>
        <v>11</v>
      </c>
      <c r="I617" s="610" t="s">
        <v>177</v>
      </c>
      <c r="J617" s="488" t="s">
        <v>47</v>
      </c>
      <c r="K617" s="486" t="s">
        <v>70</v>
      </c>
      <c r="L617" s="444"/>
      <c r="M617" s="444"/>
      <c r="N617" s="599"/>
      <c r="O617" s="234"/>
      <c r="P617" s="234"/>
      <c r="Q617" s="250"/>
    </row>
    <row r="618" spans="1:17" s="116" customFormat="1" ht="15.75" x14ac:dyDescent="0.25">
      <c r="A618" s="444"/>
      <c r="B618" s="444"/>
      <c r="C618" s="464"/>
      <c r="D618" s="444"/>
      <c r="E618" s="443">
        <v>967.8</v>
      </c>
      <c r="F618" s="444">
        <v>1</v>
      </c>
      <c r="G618" s="598">
        <f t="shared" si="13"/>
        <v>9404.5299999999952</v>
      </c>
      <c r="H618" s="444">
        <f t="shared" si="13"/>
        <v>10</v>
      </c>
      <c r="I618" s="610" t="s">
        <v>177</v>
      </c>
      <c r="J618" s="488" t="s">
        <v>47</v>
      </c>
      <c r="K618" s="486" t="s">
        <v>70</v>
      </c>
      <c r="L618" s="444"/>
      <c r="M618" s="444"/>
      <c r="N618" s="599"/>
      <c r="O618" s="234"/>
      <c r="P618" s="234"/>
      <c r="Q618" s="250"/>
    </row>
    <row r="619" spans="1:17" s="116" customFormat="1" ht="15.75" x14ac:dyDescent="0.25">
      <c r="A619" s="444"/>
      <c r="B619" s="444"/>
      <c r="C619" s="464"/>
      <c r="D619" s="444"/>
      <c r="E619" s="443">
        <v>924.72</v>
      </c>
      <c r="F619" s="444">
        <v>1</v>
      </c>
      <c r="G619" s="598">
        <f t="shared" si="13"/>
        <v>8479.8099999999959</v>
      </c>
      <c r="H619" s="444">
        <f t="shared" si="13"/>
        <v>9</v>
      </c>
      <c r="I619" s="487" t="s">
        <v>184</v>
      </c>
      <c r="J619" s="488" t="s">
        <v>47</v>
      </c>
      <c r="K619" s="486" t="s">
        <v>70</v>
      </c>
      <c r="L619" s="444"/>
      <c r="M619" s="444"/>
      <c r="N619" s="599"/>
      <c r="O619" s="234"/>
      <c r="P619" s="234"/>
      <c r="Q619" s="250"/>
    </row>
    <row r="620" spans="1:17" s="116" customFormat="1" ht="15.75" x14ac:dyDescent="0.25">
      <c r="A620" s="444"/>
      <c r="B620" s="444"/>
      <c r="C620" s="464"/>
      <c r="D620" s="444"/>
      <c r="E620" s="443">
        <v>990.93</v>
      </c>
      <c r="F620" s="444">
        <v>1</v>
      </c>
      <c r="G620" s="598">
        <f t="shared" si="13"/>
        <v>7488.8799999999956</v>
      </c>
      <c r="H620" s="444">
        <f t="shared" si="13"/>
        <v>8</v>
      </c>
      <c r="I620" s="487" t="s">
        <v>184</v>
      </c>
      <c r="J620" s="488" t="s">
        <v>47</v>
      </c>
      <c r="K620" s="486" t="s">
        <v>70</v>
      </c>
      <c r="L620" s="444"/>
      <c r="M620" s="444"/>
      <c r="N620" s="599"/>
      <c r="O620" s="234"/>
      <c r="P620" s="234"/>
      <c r="Q620" s="250"/>
    </row>
    <row r="621" spans="1:17" s="116" customFormat="1" ht="15.75" x14ac:dyDescent="0.25">
      <c r="A621" s="444"/>
      <c r="B621" s="444"/>
      <c r="C621" s="464"/>
      <c r="D621" s="444"/>
      <c r="E621" s="443">
        <v>931.52</v>
      </c>
      <c r="F621" s="444">
        <v>1</v>
      </c>
      <c r="G621" s="598">
        <f t="shared" si="13"/>
        <v>6557.3599999999951</v>
      </c>
      <c r="H621" s="444">
        <f t="shared" si="13"/>
        <v>7</v>
      </c>
      <c r="I621" s="487" t="s">
        <v>184</v>
      </c>
      <c r="J621" s="488" t="s">
        <v>47</v>
      </c>
      <c r="K621" s="486" t="s">
        <v>70</v>
      </c>
      <c r="L621" s="444"/>
      <c r="M621" s="444"/>
      <c r="N621" s="599"/>
      <c r="O621" s="234"/>
      <c r="P621" s="234"/>
      <c r="Q621" s="250"/>
    </row>
    <row r="622" spans="1:17" s="116" customFormat="1" ht="15.75" x14ac:dyDescent="0.25">
      <c r="A622" s="444"/>
      <c r="B622" s="444"/>
      <c r="C622" s="464"/>
      <c r="D622" s="444"/>
      <c r="E622" s="443">
        <v>959.18</v>
      </c>
      <c r="F622" s="444">
        <v>1</v>
      </c>
      <c r="G622" s="598">
        <f t="shared" si="13"/>
        <v>5598.1799999999948</v>
      </c>
      <c r="H622" s="444">
        <f t="shared" si="13"/>
        <v>6</v>
      </c>
      <c r="I622" s="487" t="s">
        <v>186</v>
      </c>
      <c r="J622" s="488" t="s">
        <v>47</v>
      </c>
      <c r="K622" s="486" t="s">
        <v>70</v>
      </c>
      <c r="L622" s="444"/>
      <c r="M622" s="444"/>
      <c r="N622" s="599"/>
      <c r="O622" s="234"/>
      <c r="P622" s="234"/>
      <c r="Q622" s="250"/>
    </row>
    <row r="623" spans="1:17" s="116" customFormat="1" ht="15.75" x14ac:dyDescent="0.25">
      <c r="A623" s="444"/>
      <c r="B623" s="444"/>
      <c r="C623" s="464"/>
      <c r="D623" s="444"/>
      <c r="E623" s="443">
        <v>948.3</v>
      </c>
      <c r="F623" s="444">
        <v>1</v>
      </c>
      <c r="G623" s="598">
        <f t="shared" si="13"/>
        <v>4649.8799999999947</v>
      </c>
      <c r="H623" s="444">
        <f t="shared" si="13"/>
        <v>5</v>
      </c>
      <c r="I623" s="487" t="s">
        <v>186</v>
      </c>
      <c r="J623" s="488" t="s">
        <v>47</v>
      </c>
      <c r="K623" s="486" t="s">
        <v>70</v>
      </c>
      <c r="L623" s="444"/>
      <c r="M623" s="444"/>
      <c r="N623" s="599"/>
      <c r="O623" s="234"/>
      <c r="P623" s="234"/>
      <c r="Q623" s="250"/>
    </row>
    <row r="624" spans="1:17" s="116" customFormat="1" ht="15.75" x14ac:dyDescent="0.25">
      <c r="A624" s="444"/>
      <c r="B624" s="444"/>
      <c r="C624" s="464"/>
      <c r="D624" s="444"/>
      <c r="E624" s="443">
        <v>915.19</v>
      </c>
      <c r="F624" s="444">
        <v>1</v>
      </c>
      <c r="G624" s="598">
        <f t="shared" si="13"/>
        <v>3734.6899999999946</v>
      </c>
      <c r="H624" s="444">
        <f t="shared" si="13"/>
        <v>4</v>
      </c>
      <c r="I624" s="487" t="s">
        <v>186</v>
      </c>
      <c r="J624" s="488" t="s">
        <v>47</v>
      </c>
      <c r="K624" s="486" t="s">
        <v>70</v>
      </c>
      <c r="L624" s="444"/>
      <c r="M624" s="444"/>
      <c r="N624" s="599"/>
      <c r="O624" s="234"/>
      <c r="P624" s="234"/>
      <c r="Q624" s="250"/>
    </row>
    <row r="625" spans="1:17" s="116" customFormat="1" ht="15.75" x14ac:dyDescent="0.25">
      <c r="A625" s="444"/>
      <c r="B625" s="444"/>
      <c r="C625" s="464"/>
      <c r="D625" s="444"/>
      <c r="E625" s="443">
        <v>933.79</v>
      </c>
      <c r="F625" s="444">
        <v>1</v>
      </c>
      <c r="G625" s="598">
        <f t="shared" si="13"/>
        <v>2800.8999999999946</v>
      </c>
      <c r="H625" s="444">
        <f t="shared" si="13"/>
        <v>3</v>
      </c>
      <c r="I625" s="487" t="s">
        <v>186</v>
      </c>
      <c r="J625" s="488" t="s">
        <v>47</v>
      </c>
      <c r="K625" s="486" t="s">
        <v>70</v>
      </c>
      <c r="L625" s="444"/>
      <c r="M625" s="444"/>
      <c r="N625" s="599"/>
      <c r="O625" s="234"/>
      <c r="P625" s="234"/>
      <c r="Q625" s="250"/>
    </row>
    <row r="626" spans="1:17" s="116" customFormat="1" ht="15.75" x14ac:dyDescent="0.25">
      <c r="A626" s="444"/>
      <c r="B626" s="444"/>
      <c r="C626" s="464"/>
      <c r="D626" s="444"/>
      <c r="E626" s="443">
        <v>915.19</v>
      </c>
      <c r="F626" s="444">
        <v>1</v>
      </c>
      <c r="G626" s="598">
        <f t="shared" si="13"/>
        <v>1885.7099999999946</v>
      </c>
      <c r="H626" s="444">
        <f t="shared" si="13"/>
        <v>2</v>
      </c>
      <c r="I626" s="487" t="s">
        <v>186</v>
      </c>
      <c r="J626" s="488" t="s">
        <v>47</v>
      </c>
      <c r="K626" s="486" t="s">
        <v>70</v>
      </c>
      <c r="L626" s="444"/>
      <c r="M626" s="444"/>
      <c r="N626" s="599"/>
      <c r="O626" s="234"/>
      <c r="P626" s="234"/>
      <c r="Q626" s="250"/>
    </row>
    <row r="627" spans="1:17" s="116" customFormat="1" ht="15.75" x14ac:dyDescent="0.25">
      <c r="A627" s="444"/>
      <c r="B627" s="444"/>
      <c r="C627" s="464"/>
      <c r="D627" s="444"/>
      <c r="E627" s="443">
        <v>942.4</v>
      </c>
      <c r="F627" s="444">
        <v>1</v>
      </c>
      <c r="G627" s="598">
        <f t="shared" si="13"/>
        <v>943.3099999999946</v>
      </c>
      <c r="H627" s="444">
        <f t="shared" si="13"/>
        <v>1</v>
      </c>
      <c r="I627" s="487" t="s">
        <v>187</v>
      </c>
      <c r="J627" s="488" t="s">
        <v>47</v>
      </c>
      <c r="K627" s="486" t="s">
        <v>70</v>
      </c>
      <c r="L627" s="444"/>
      <c r="M627" s="444"/>
      <c r="N627" s="599"/>
      <c r="O627" s="234"/>
      <c r="P627" s="234"/>
      <c r="Q627" s="250"/>
    </row>
    <row r="628" spans="1:17" s="116" customFormat="1" ht="15.75" x14ac:dyDescent="0.25">
      <c r="A628" s="444"/>
      <c r="B628" s="444"/>
      <c r="C628" s="464"/>
      <c r="D628" s="444"/>
      <c r="E628" s="443">
        <v>943.31</v>
      </c>
      <c r="F628" s="444">
        <v>1</v>
      </c>
      <c r="G628" s="598">
        <f t="shared" si="13"/>
        <v>-5.3432813729159534E-12</v>
      </c>
      <c r="H628" s="444">
        <f t="shared" si="13"/>
        <v>0</v>
      </c>
      <c r="I628" s="487" t="s">
        <v>187</v>
      </c>
      <c r="J628" s="488" t="s">
        <v>47</v>
      </c>
      <c r="K628" s="486" t="s">
        <v>70</v>
      </c>
      <c r="L628" s="444"/>
      <c r="M628" s="444"/>
      <c r="N628" s="599"/>
      <c r="O628" s="234"/>
      <c r="P628" s="234"/>
      <c r="Q628" s="250"/>
    </row>
    <row r="629" spans="1:17" s="116" customFormat="1" ht="15.75" x14ac:dyDescent="0.25">
      <c r="A629" s="444"/>
      <c r="B629" s="444">
        <v>16</v>
      </c>
      <c r="C629" s="464">
        <v>19363</v>
      </c>
      <c r="D629" s="444">
        <v>21</v>
      </c>
      <c r="E629" s="443"/>
      <c r="F629" s="444"/>
      <c r="G629" s="598">
        <f t="shared" si="13"/>
        <v>19362.999999999996</v>
      </c>
      <c r="H629" s="444">
        <f t="shared" si="13"/>
        <v>21</v>
      </c>
      <c r="I629" s="487"/>
      <c r="J629" s="488" t="s">
        <v>71</v>
      </c>
      <c r="K629" s="486"/>
      <c r="L629" s="444"/>
      <c r="M629" s="444"/>
      <c r="N629" s="599"/>
      <c r="O629" s="234"/>
      <c r="P629" s="234"/>
      <c r="Q629" s="250"/>
    </row>
    <row r="630" spans="1:17" s="116" customFormat="1" ht="15.75" x14ac:dyDescent="0.25">
      <c r="A630" s="444"/>
      <c r="B630" s="444"/>
      <c r="C630" s="464"/>
      <c r="D630" s="444"/>
      <c r="E630" s="443">
        <v>915.3</v>
      </c>
      <c r="F630" s="444">
        <v>1</v>
      </c>
      <c r="G630" s="598">
        <f t="shared" si="13"/>
        <v>18447.699999999997</v>
      </c>
      <c r="H630" s="444">
        <f>H629-F630+D630</f>
        <v>20</v>
      </c>
      <c r="I630" s="487" t="s">
        <v>188</v>
      </c>
      <c r="J630" s="488" t="s">
        <v>47</v>
      </c>
      <c r="K630" s="486" t="s">
        <v>75</v>
      </c>
      <c r="L630" s="444"/>
      <c r="M630" s="444"/>
      <c r="N630" s="599"/>
      <c r="O630" s="234"/>
      <c r="P630" s="234"/>
      <c r="Q630" s="250"/>
    </row>
    <row r="631" spans="1:17" s="116" customFormat="1" ht="15.75" x14ac:dyDescent="0.25">
      <c r="A631" s="444"/>
      <c r="B631" s="444"/>
      <c r="C631" s="464"/>
      <c r="D631" s="444"/>
      <c r="E631" s="443">
        <v>920.8</v>
      </c>
      <c r="F631" s="444">
        <v>1</v>
      </c>
      <c r="G631" s="598">
        <f t="shared" si="13"/>
        <v>17526.899999999998</v>
      </c>
      <c r="H631" s="444">
        <f t="shared" si="13"/>
        <v>19</v>
      </c>
      <c r="I631" s="611" t="s">
        <v>188</v>
      </c>
      <c r="J631" s="488" t="s">
        <v>47</v>
      </c>
      <c r="K631" s="486" t="s">
        <v>75</v>
      </c>
      <c r="L631" s="444"/>
      <c r="M631" s="444"/>
      <c r="N631" s="599"/>
      <c r="O631" s="234"/>
      <c r="P631" s="234"/>
      <c r="Q631" s="250"/>
    </row>
    <row r="632" spans="1:17" s="116" customFormat="1" ht="15.75" x14ac:dyDescent="0.25">
      <c r="A632" s="444"/>
      <c r="B632" s="444"/>
      <c r="C632" s="464"/>
      <c r="D632" s="444"/>
      <c r="E632" s="443">
        <v>910.8</v>
      </c>
      <c r="F632" s="444">
        <v>1</v>
      </c>
      <c r="G632" s="598">
        <f t="shared" si="13"/>
        <v>16616.099999999999</v>
      </c>
      <c r="H632" s="444">
        <f t="shared" si="13"/>
        <v>18</v>
      </c>
      <c r="I632" s="611" t="s">
        <v>188</v>
      </c>
      <c r="J632" s="488" t="s">
        <v>47</v>
      </c>
      <c r="K632" s="486" t="s">
        <v>75</v>
      </c>
      <c r="L632" s="444"/>
      <c r="M632" s="444"/>
      <c r="N632" s="599"/>
      <c r="O632" s="234"/>
      <c r="P632" s="234"/>
      <c r="Q632" s="250"/>
    </row>
    <row r="633" spans="1:17" s="116" customFormat="1" ht="15.75" x14ac:dyDescent="0.25">
      <c r="A633" s="444"/>
      <c r="B633" s="444"/>
      <c r="C633" s="464"/>
      <c r="D633" s="444"/>
      <c r="E633" s="443">
        <v>929.9</v>
      </c>
      <c r="F633" s="444">
        <v>1</v>
      </c>
      <c r="G633" s="598">
        <f t="shared" si="13"/>
        <v>15686.199999999999</v>
      </c>
      <c r="H633" s="444">
        <f t="shared" si="13"/>
        <v>17</v>
      </c>
      <c r="I633" s="611" t="s">
        <v>188</v>
      </c>
      <c r="J633" s="488" t="s">
        <v>47</v>
      </c>
      <c r="K633" s="486" t="s">
        <v>75</v>
      </c>
      <c r="L633" s="444"/>
      <c r="M633" s="444"/>
      <c r="N633" s="599"/>
      <c r="O633" s="234"/>
      <c r="P633" s="234"/>
      <c r="Q633" s="250"/>
    </row>
    <row r="634" spans="1:17" s="116" customFormat="1" ht="15.75" x14ac:dyDescent="0.25">
      <c r="A634" s="444"/>
      <c r="B634" s="444"/>
      <c r="C634" s="464"/>
      <c r="D634" s="444"/>
      <c r="E634" s="443">
        <v>929</v>
      </c>
      <c r="F634" s="444">
        <v>1</v>
      </c>
      <c r="G634" s="598">
        <f t="shared" si="13"/>
        <v>14757.199999999999</v>
      </c>
      <c r="H634" s="444">
        <f t="shared" si="13"/>
        <v>16</v>
      </c>
      <c r="I634" s="611" t="s">
        <v>188</v>
      </c>
      <c r="J634" s="488" t="s">
        <v>47</v>
      </c>
      <c r="K634" s="486" t="s">
        <v>75</v>
      </c>
      <c r="L634" s="444"/>
      <c r="M634" s="444"/>
      <c r="N634" s="599"/>
      <c r="O634" s="234"/>
      <c r="P634" s="234"/>
      <c r="Q634" s="250"/>
    </row>
    <row r="635" spans="1:17" s="116" customFormat="1" ht="15.75" x14ac:dyDescent="0.25">
      <c r="A635" s="444"/>
      <c r="B635" s="444"/>
      <c r="C635" s="464"/>
      <c r="D635" s="444"/>
      <c r="E635" s="443">
        <v>897.2</v>
      </c>
      <c r="F635" s="444">
        <v>1</v>
      </c>
      <c r="G635" s="598">
        <f t="shared" si="13"/>
        <v>13859.999999999998</v>
      </c>
      <c r="H635" s="444">
        <f t="shared" si="13"/>
        <v>15</v>
      </c>
      <c r="I635" s="611" t="s">
        <v>188</v>
      </c>
      <c r="J635" s="488" t="s">
        <v>47</v>
      </c>
      <c r="K635" s="486" t="s">
        <v>75</v>
      </c>
      <c r="L635" s="444"/>
      <c r="M635" s="444"/>
      <c r="N635" s="599"/>
      <c r="O635" s="234"/>
      <c r="P635" s="234"/>
      <c r="Q635" s="250"/>
    </row>
    <row r="636" spans="1:17" s="116" customFormat="1" ht="15.75" x14ac:dyDescent="0.25">
      <c r="A636" s="444"/>
      <c r="B636" s="444"/>
      <c r="C636" s="464"/>
      <c r="D636" s="444"/>
      <c r="E636" s="443">
        <v>909</v>
      </c>
      <c r="F636" s="444">
        <v>1</v>
      </c>
      <c r="G636" s="598">
        <f t="shared" si="13"/>
        <v>12950.999999999998</v>
      </c>
      <c r="H636" s="444">
        <f t="shared" si="13"/>
        <v>14</v>
      </c>
      <c r="I636" s="611" t="s">
        <v>188</v>
      </c>
      <c r="J636" s="488" t="s">
        <v>47</v>
      </c>
      <c r="K636" s="486" t="s">
        <v>75</v>
      </c>
      <c r="L636" s="444"/>
      <c r="M636" s="444"/>
      <c r="N636" s="599"/>
      <c r="O636" s="234"/>
      <c r="P636" s="234"/>
      <c r="Q636" s="250"/>
    </row>
    <row r="637" spans="1:17" s="116" customFormat="1" ht="15.75" x14ac:dyDescent="0.25">
      <c r="A637" s="444"/>
      <c r="B637" s="444"/>
      <c r="C637" s="464"/>
      <c r="D637" s="444"/>
      <c r="E637" s="443">
        <v>912.6</v>
      </c>
      <c r="F637" s="444">
        <v>1</v>
      </c>
      <c r="G637" s="598">
        <f t="shared" si="13"/>
        <v>12038.399999999998</v>
      </c>
      <c r="H637" s="444">
        <f>H636-F637+D637</f>
        <v>13</v>
      </c>
      <c r="I637" s="611" t="s">
        <v>188</v>
      </c>
      <c r="J637" s="488" t="s">
        <v>47</v>
      </c>
      <c r="K637" s="486" t="s">
        <v>75</v>
      </c>
      <c r="L637" s="444"/>
      <c r="M637" s="444"/>
      <c r="N637" s="599"/>
      <c r="O637" s="234"/>
      <c r="P637" s="234"/>
      <c r="Q637" s="250"/>
    </row>
    <row r="638" spans="1:17" s="116" customFormat="1" ht="15.75" x14ac:dyDescent="0.25">
      <c r="A638" s="444"/>
      <c r="B638" s="444"/>
      <c r="C638" s="464"/>
      <c r="D638" s="444"/>
      <c r="E638" s="443">
        <v>919</v>
      </c>
      <c r="F638" s="444">
        <v>1</v>
      </c>
      <c r="G638" s="598">
        <f t="shared" si="13"/>
        <v>11119.399999999998</v>
      </c>
      <c r="H638" s="444">
        <f t="shared" si="13"/>
        <v>12</v>
      </c>
      <c r="I638" s="611" t="s">
        <v>188</v>
      </c>
      <c r="J638" s="488" t="s">
        <v>47</v>
      </c>
      <c r="K638" s="486" t="s">
        <v>75</v>
      </c>
      <c r="L638" s="444"/>
      <c r="M638" s="444"/>
      <c r="N638" s="599"/>
      <c r="O638" s="234"/>
      <c r="P638" s="234"/>
      <c r="Q638" s="250"/>
    </row>
    <row r="639" spans="1:17" s="116" customFormat="1" ht="15.75" x14ac:dyDescent="0.25">
      <c r="A639" s="444"/>
      <c r="B639" s="444"/>
      <c r="C639" s="464"/>
      <c r="D639" s="444"/>
      <c r="E639" s="449">
        <v>956.2</v>
      </c>
      <c r="F639" s="444">
        <v>1</v>
      </c>
      <c r="G639" s="598">
        <f t="shared" si="13"/>
        <v>10163.199999999997</v>
      </c>
      <c r="H639" s="444">
        <f t="shared" si="13"/>
        <v>11</v>
      </c>
      <c r="I639" s="611" t="s">
        <v>188</v>
      </c>
      <c r="J639" s="488" t="s">
        <v>47</v>
      </c>
      <c r="K639" s="486" t="s">
        <v>75</v>
      </c>
      <c r="L639" s="444"/>
      <c r="M639" s="444"/>
      <c r="N639" s="599"/>
      <c r="O639" s="234"/>
      <c r="P639" s="234"/>
      <c r="Q639" s="250"/>
    </row>
    <row r="640" spans="1:17" s="116" customFormat="1" ht="15.75" x14ac:dyDescent="0.25">
      <c r="A640" s="444"/>
      <c r="B640" s="444"/>
      <c r="C640" s="464"/>
      <c r="D640" s="444"/>
      <c r="E640" s="449">
        <v>921.7</v>
      </c>
      <c r="F640" s="444">
        <v>1</v>
      </c>
      <c r="G640" s="598">
        <f t="shared" si="13"/>
        <v>9241.4999999999964</v>
      </c>
      <c r="H640" s="444">
        <f t="shared" si="13"/>
        <v>10</v>
      </c>
      <c r="I640" s="611" t="s">
        <v>188</v>
      </c>
      <c r="J640" s="488" t="s">
        <v>47</v>
      </c>
      <c r="K640" s="486" t="s">
        <v>75</v>
      </c>
      <c r="L640" s="444"/>
      <c r="M640" s="444"/>
      <c r="N640" s="599"/>
      <c r="O640" s="234"/>
      <c r="P640" s="234"/>
      <c r="Q640" s="250"/>
    </row>
    <row r="641" spans="1:17" s="116" customFormat="1" ht="15.75" x14ac:dyDescent="0.25">
      <c r="A641" s="444"/>
      <c r="B641" s="444"/>
      <c r="C641" s="464"/>
      <c r="D641" s="444"/>
      <c r="E641" s="449">
        <v>920.8</v>
      </c>
      <c r="F641" s="444">
        <v>1</v>
      </c>
      <c r="G641" s="598">
        <f t="shared" si="13"/>
        <v>8320.6999999999971</v>
      </c>
      <c r="H641" s="444">
        <f t="shared" si="13"/>
        <v>9</v>
      </c>
      <c r="I641" s="487" t="s">
        <v>189</v>
      </c>
      <c r="J641" s="488" t="s">
        <v>47</v>
      </c>
      <c r="K641" s="486" t="s">
        <v>75</v>
      </c>
      <c r="L641" s="444"/>
      <c r="M641" s="444"/>
      <c r="N641" s="599"/>
      <c r="O641" s="234"/>
      <c r="P641" s="234"/>
      <c r="Q641" s="250"/>
    </row>
    <row r="642" spans="1:17" s="116" customFormat="1" ht="15.75" x14ac:dyDescent="0.25">
      <c r="A642" s="444"/>
      <c r="B642" s="444"/>
      <c r="C642" s="464"/>
      <c r="D642" s="444"/>
      <c r="E642" s="449">
        <v>947.1</v>
      </c>
      <c r="F642" s="444">
        <v>1</v>
      </c>
      <c r="G642" s="598">
        <f t="shared" si="13"/>
        <v>7373.5999999999967</v>
      </c>
      <c r="H642" s="444">
        <f t="shared" si="13"/>
        <v>8</v>
      </c>
      <c r="I642" s="611" t="s">
        <v>189</v>
      </c>
      <c r="J642" s="488" t="s">
        <v>47</v>
      </c>
      <c r="K642" s="486" t="s">
        <v>75</v>
      </c>
      <c r="L642" s="444"/>
      <c r="M642" s="444"/>
      <c r="N642" s="599"/>
      <c r="O642" s="234"/>
      <c r="P642" s="234"/>
      <c r="Q642" s="250"/>
    </row>
    <row r="643" spans="1:17" s="116" customFormat="1" ht="15.75" x14ac:dyDescent="0.25">
      <c r="A643" s="444"/>
      <c r="B643" s="444"/>
      <c r="C643" s="464"/>
      <c r="D643" s="444"/>
      <c r="E643" s="449">
        <v>907.2</v>
      </c>
      <c r="F643" s="444">
        <v>1</v>
      </c>
      <c r="G643" s="598">
        <f t="shared" si="13"/>
        <v>6466.3999999999969</v>
      </c>
      <c r="H643" s="444">
        <f t="shared" si="13"/>
        <v>7</v>
      </c>
      <c r="I643" s="611" t="s">
        <v>189</v>
      </c>
      <c r="J643" s="488" t="s">
        <v>47</v>
      </c>
      <c r="K643" s="486" t="s">
        <v>75</v>
      </c>
      <c r="L643" s="444"/>
      <c r="M643" s="444"/>
      <c r="N643" s="599"/>
      <c r="O643" s="234"/>
      <c r="P643" s="234"/>
      <c r="Q643" s="250"/>
    </row>
    <row r="644" spans="1:17" s="116" customFormat="1" ht="15.75" x14ac:dyDescent="0.25">
      <c r="A644" s="444"/>
      <c r="B644" s="444"/>
      <c r="C644" s="464"/>
      <c r="D644" s="444"/>
      <c r="E644" s="449">
        <v>910.8</v>
      </c>
      <c r="F644" s="444">
        <v>1</v>
      </c>
      <c r="G644" s="598">
        <f t="shared" si="13"/>
        <v>5555.5999999999967</v>
      </c>
      <c r="H644" s="444">
        <f t="shared" si="13"/>
        <v>6</v>
      </c>
      <c r="I644" s="611" t="s">
        <v>189</v>
      </c>
      <c r="J644" s="488" t="s">
        <v>47</v>
      </c>
      <c r="K644" s="486" t="s">
        <v>75</v>
      </c>
      <c r="L644" s="444"/>
      <c r="M644" s="444"/>
      <c r="N644" s="599"/>
      <c r="O644" s="234"/>
      <c r="P644" s="234"/>
      <c r="Q644" s="250"/>
    </row>
    <row r="645" spans="1:17" s="116" customFormat="1" ht="15.75" x14ac:dyDescent="0.25">
      <c r="A645" s="444"/>
      <c r="B645" s="444"/>
      <c r="C645" s="464"/>
      <c r="D645" s="444"/>
      <c r="E645" s="449">
        <v>922.6</v>
      </c>
      <c r="F645" s="444">
        <v>1</v>
      </c>
      <c r="G645" s="598">
        <f t="shared" si="13"/>
        <v>4632.9999999999964</v>
      </c>
      <c r="H645" s="444">
        <f t="shared" si="13"/>
        <v>5</v>
      </c>
      <c r="I645" s="611" t="s">
        <v>189</v>
      </c>
      <c r="J645" s="488" t="s">
        <v>47</v>
      </c>
      <c r="K645" s="486" t="s">
        <v>75</v>
      </c>
      <c r="L645" s="444"/>
      <c r="M645" s="444"/>
      <c r="N645" s="599"/>
      <c r="O645" s="234"/>
      <c r="P645" s="234"/>
      <c r="Q645" s="250"/>
    </row>
    <row r="646" spans="1:17" s="116" customFormat="1" ht="15.75" x14ac:dyDescent="0.25">
      <c r="A646" s="444"/>
      <c r="B646" s="444"/>
      <c r="C646" s="464"/>
      <c r="D646" s="444"/>
      <c r="E646" s="449">
        <v>915.3</v>
      </c>
      <c r="F646" s="444">
        <v>1</v>
      </c>
      <c r="G646" s="598">
        <f t="shared" si="13"/>
        <v>3717.6999999999962</v>
      </c>
      <c r="H646" s="444">
        <f>H645-F646+D646</f>
        <v>4</v>
      </c>
      <c r="I646" s="611" t="s">
        <v>189</v>
      </c>
      <c r="J646" s="488" t="s">
        <v>47</v>
      </c>
      <c r="K646" s="486" t="s">
        <v>75</v>
      </c>
      <c r="L646" s="444"/>
      <c r="M646" s="444"/>
      <c r="N646" s="599"/>
      <c r="O646" s="234"/>
      <c r="P646" s="234"/>
      <c r="Q646" s="250"/>
    </row>
    <row r="647" spans="1:17" s="116" customFormat="1" ht="15.75" x14ac:dyDescent="0.25">
      <c r="A647" s="444"/>
      <c r="B647" s="444"/>
      <c r="C647" s="464"/>
      <c r="D647" s="444"/>
      <c r="E647" s="449">
        <v>925.3</v>
      </c>
      <c r="F647" s="444">
        <v>1</v>
      </c>
      <c r="G647" s="598">
        <f t="shared" si="13"/>
        <v>2792.399999999996</v>
      </c>
      <c r="H647" s="444">
        <f t="shared" si="13"/>
        <v>3</v>
      </c>
      <c r="I647" s="611" t="s">
        <v>189</v>
      </c>
      <c r="J647" s="488" t="s">
        <v>47</v>
      </c>
      <c r="K647" s="486" t="s">
        <v>75</v>
      </c>
      <c r="L647" s="444"/>
      <c r="M647" s="444"/>
      <c r="N647" s="599"/>
      <c r="O647" s="234"/>
      <c r="P647" s="234"/>
      <c r="Q647" s="250"/>
    </row>
    <row r="648" spans="1:17" s="116" customFormat="1" ht="15.75" x14ac:dyDescent="0.25">
      <c r="A648" s="444"/>
      <c r="B648" s="444"/>
      <c r="C648" s="464"/>
      <c r="D648" s="444"/>
      <c r="E648" s="449">
        <v>957.1</v>
      </c>
      <c r="F648" s="444">
        <v>1</v>
      </c>
      <c r="G648" s="598">
        <f t="shared" si="13"/>
        <v>1835.2999999999961</v>
      </c>
      <c r="H648" s="444">
        <f t="shared" si="13"/>
        <v>2</v>
      </c>
      <c r="I648" s="611" t="s">
        <v>189</v>
      </c>
      <c r="J648" s="488" t="s">
        <v>47</v>
      </c>
      <c r="K648" s="486" t="s">
        <v>75</v>
      </c>
      <c r="L648" s="444"/>
      <c r="M648" s="444"/>
      <c r="N648" s="599"/>
      <c r="O648" s="234"/>
      <c r="P648" s="234"/>
      <c r="Q648" s="250"/>
    </row>
    <row r="649" spans="1:17" s="116" customFormat="1" ht="15.75" x14ac:dyDescent="0.25">
      <c r="A649" s="444"/>
      <c r="B649" s="444"/>
      <c r="C649" s="464"/>
      <c r="D649" s="444"/>
      <c r="E649" s="449">
        <v>919</v>
      </c>
      <c r="F649" s="444">
        <v>1</v>
      </c>
      <c r="G649" s="598">
        <f t="shared" si="13"/>
        <v>916.29999999999609</v>
      </c>
      <c r="H649" s="444">
        <f t="shared" si="13"/>
        <v>1</v>
      </c>
      <c r="I649" s="611" t="s">
        <v>189</v>
      </c>
      <c r="J649" s="488" t="s">
        <v>47</v>
      </c>
      <c r="K649" s="486" t="s">
        <v>75</v>
      </c>
      <c r="L649" s="444"/>
      <c r="M649" s="444"/>
      <c r="N649" s="599"/>
      <c r="O649" s="234"/>
      <c r="P649" s="234"/>
      <c r="Q649" s="250"/>
    </row>
    <row r="650" spans="1:17" s="116" customFormat="1" ht="15.75" x14ac:dyDescent="0.25">
      <c r="A650" s="444"/>
      <c r="B650" s="444"/>
      <c r="C650" s="464"/>
      <c r="D650" s="444"/>
      <c r="E650" s="449">
        <v>916.3</v>
      </c>
      <c r="F650" s="444">
        <v>1</v>
      </c>
      <c r="G650" s="598">
        <f t="shared" ref="G650:H713" si="14">G649-E650+C650</f>
        <v>-3.865352482534945E-12</v>
      </c>
      <c r="H650" s="444">
        <f t="shared" si="13"/>
        <v>0</v>
      </c>
      <c r="I650" s="611" t="s">
        <v>189</v>
      </c>
      <c r="J650" s="488" t="s">
        <v>47</v>
      </c>
      <c r="K650" s="486" t="s">
        <v>75</v>
      </c>
      <c r="L650" s="444"/>
      <c r="M650" s="444"/>
      <c r="N650" s="599"/>
      <c r="O650" s="234"/>
      <c r="P650" s="234"/>
      <c r="Q650" s="250"/>
    </row>
    <row r="651" spans="1:17" s="116" customFormat="1" ht="15.75" x14ac:dyDescent="0.25">
      <c r="A651" s="444"/>
      <c r="B651" s="444">
        <v>16</v>
      </c>
      <c r="C651" s="464">
        <v>18263.5</v>
      </c>
      <c r="D651" s="444">
        <v>20</v>
      </c>
      <c r="E651" s="449"/>
      <c r="F651" s="444"/>
      <c r="G651" s="598">
        <f t="shared" si="14"/>
        <v>18263.499999999996</v>
      </c>
      <c r="H651" s="444">
        <f t="shared" si="13"/>
        <v>20</v>
      </c>
      <c r="I651" s="487"/>
      <c r="J651" s="488" t="s">
        <v>85</v>
      </c>
      <c r="K651" s="486"/>
      <c r="L651" s="444"/>
      <c r="M651" s="444"/>
      <c r="N651" s="599"/>
      <c r="O651" s="234"/>
      <c r="P651" s="234"/>
      <c r="Q651" s="250"/>
    </row>
    <row r="652" spans="1:17" s="116" customFormat="1" ht="15.75" x14ac:dyDescent="0.25">
      <c r="A652" s="444"/>
      <c r="B652" s="444"/>
      <c r="C652" s="464"/>
      <c r="D652" s="444"/>
      <c r="E652" s="449">
        <v>775.96</v>
      </c>
      <c r="F652" s="444">
        <v>1</v>
      </c>
      <c r="G652" s="598">
        <f t="shared" si="14"/>
        <v>17487.539999999997</v>
      </c>
      <c r="H652" s="444">
        <f>H651-F652+D652</f>
        <v>19</v>
      </c>
      <c r="I652" s="487" t="s">
        <v>190</v>
      </c>
      <c r="J652" s="488" t="s">
        <v>47</v>
      </c>
      <c r="K652" s="486" t="s">
        <v>70</v>
      </c>
      <c r="L652" s="444" t="s">
        <v>77</v>
      </c>
      <c r="M652" s="444"/>
      <c r="N652" s="599"/>
      <c r="O652" s="234"/>
      <c r="P652" s="234"/>
      <c r="Q652" s="250"/>
    </row>
    <row r="653" spans="1:17" s="116" customFormat="1" ht="15.75" x14ac:dyDescent="0.25">
      <c r="A653" s="444"/>
      <c r="B653" s="444"/>
      <c r="C653" s="464"/>
      <c r="D653" s="444"/>
      <c r="E653" s="449">
        <v>878.91</v>
      </c>
      <c r="F653" s="444">
        <v>1</v>
      </c>
      <c r="G653" s="598">
        <f t="shared" si="14"/>
        <v>16608.629999999997</v>
      </c>
      <c r="H653" s="444">
        <f t="shared" si="14"/>
        <v>18</v>
      </c>
      <c r="I653" s="487" t="s">
        <v>190</v>
      </c>
      <c r="J653" s="488" t="s">
        <v>47</v>
      </c>
      <c r="K653" s="486" t="s">
        <v>70</v>
      </c>
      <c r="L653" s="444" t="s">
        <v>77</v>
      </c>
      <c r="M653" s="444"/>
      <c r="N653" s="599"/>
      <c r="O653" s="234"/>
      <c r="P653" s="234"/>
      <c r="Q653" s="250"/>
    </row>
    <row r="654" spans="1:17" s="116" customFormat="1" ht="15.75" x14ac:dyDescent="0.25">
      <c r="A654" s="444"/>
      <c r="B654" s="444"/>
      <c r="C654" s="464"/>
      <c r="D654" s="444"/>
      <c r="E654" s="449">
        <v>887.07</v>
      </c>
      <c r="F654" s="444">
        <v>1</v>
      </c>
      <c r="G654" s="598">
        <f t="shared" si="14"/>
        <v>15721.559999999998</v>
      </c>
      <c r="H654" s="444">
        <f t="shared" si="14"/>
        <v>17</v>
      </c>
      <c r="I654" s="487" t="s">
        <v>190</v>
      </c>
      <c r="J654" s="488" t="s">
        <v>47</v>
      </c>
      <c r="K654" s="486" t="s">
        <v>70</v>
      </c>
      <c r="L654" s="444"/>
      <c r="M654" s="444"/>
      <c r="N654" s="599"/>
      <c r="O654" s="234"/>
      <c r="P654" s="234"/>
      <c r="Q654" s="250"/>
    </row>
    <row r="655" spans="1:17" s="116" customFormat="1" ht="15.75" x14ac:dyDescent="0.25">
      <c r="A655" s="444"/>
      <c r="B655" s="444"/>
      <c r="C655" s="464"/>
      <c r="D655" s="444"/>
      <c r="E655" s="449">
        <v>936.05</v>
      </c>
      <c r="F655" s="444">
        <v>1</v>
      </c>
      <c r="G655" s="598">
        <f t="shared" si="14"/>
        <v>14785.509999999998</v>
      </c>
      <c r="H655" s="444">
        <f t="shared" si="14"/>
        <v>16</v>
      </c>
      <c r="I655" s="487" t="s">
        <v>190</v>
      </c>
      <c r="J655" s="488" t="s">
        <v>47</v>
      </c>
      <c r="K655" s="486" t="s">
        <v>70</v>
      </c>
      <c r="L655" s="444"/>
      <c r="M655" s="444"/>
      <c r="N655" s="599"/>
      <c r="O655" s="234"/>
      <c r="P655" s="234"/>
      <c r="Q655" s="250"/>
    </row>
    <row r="656" spans="1:17" s="116" customFormat="1" ht="15.75" x14ac:dyDescent="0.25">
      <c r="A656" s="444"/>
      <c r="B656" s="444"/>
      <c r="C656" s="464"/>
      <c r="D656" s="444"/>
      <c r="E656" s="449">
        <v>889.8</v>
      </c>
      <c r="F656" s="444">
        <v>1</v>
      </c>
      <c r="G656" s="598">
        <f t="shared" si="14"/>
        <v>13895.71</v>
      </c>
      <c r="H656" s="444">
        <f t="shared" si="14"/>
        <v>15</v>
      </c>
      <c r="I656" s="487" t="s">
        <v>190</v>
      </c>
      <c r="J656" s="488" t="s">
        <v>47</v>
      </c>
      <c r="K656" s="486" t="s">
        <v>70</v>
      </c>
      <c r="L656" s="444"/>
      <c r="M656" s="444"/>
      <c r="N656" s="599"/>
      <c r="O656" s="234"/>
      <c r="P656" s="234"/>
      <c r="Q656" s="250"/>
    </row>
    <row r="657" spans="1:17" s="116" customFormat="1" ht="15.75" x14ac:dyDescent="0.25">
      <c r="A657" s="444"/>
      <c r="B657" s="444"/>
      <c r="C657" s="464"/>
      <c r="D657" s="444"/>
      <c r="E657" s="449">
        <v>940.59</v>
      </c>
      <c r="F657" s="444">
        <v>1</v>
      </c>
      <c r="G657" s="598">
        <f t="shared" si="14"/>
        <v>12955.119999999999</v>
      </c>
      <c r="H657" s="444">
        <f t="shared" si="14"/>
        <v>14</v>
      </c>
      <c r="I657" s="487" t="s">
        <v>190</v>
      </c>
      <c r="J657" s="488" t="s">
        <v>47</v>
      </c>
      <c r="K657" s="486" t="s">
        <v>70</v>
      </c>
      <c r="L657" s="444"/>
      <c r="M657" s="444"/>
      <c r="N657" s="599"/>
      <c r="O657" s="234"/>
      <c r="P657" s="234"/>
      <c r="Q657" s="250"/>
    </row>
    <row r="658" spans="1:17" s="116" customFormat="1" ht="15.75" x14ac:dyDescent="0.25">
      <c r="A658" s="444"/>
      <c r="B658" s="444"/>
      <c r="C658" s="464"/>
      <c r="D658" s="444"/>
      <c r="E658" s="449">
        <v>928.8</v>
      </c>
      <c r="F658" s="444">
        <v>1</v>
      </c>
      <c r="G658" s="598">
        <f t="shared" si="14"/>
        <v>12026.32</v>
      </c>
      <c r="H658" s="444">
        <f t="shared" si="14"/>
        <v>13</v>
      </c>
      <c r="I658" s="487" t="s">
        <v>190</v>
      </c>
      <c r="J658" s="488" t="s">
        <v>47</v>
      </c>
      <c r="K658" s="486" t="s">
        <v>70</v>
      </c>
      <c r="L658" s="444"/>
      <c r="M658" s="444"/>
      <c r="N658" s="599"/>
      <c r="O658" s="234"/>
      <c r="P658" s="234"/>
      <c r="Q658" s="250"/>
    </row>
    <row r="659" spans="1:17" s="116" customFormat="1" ht="15.75" x14ac:dyDescent="0.25">
      <c r="A659" s="444"/>
      <c r="B659" s="444"/>
      <c r="C659" s="464"/>
      <c r="D659" s="444"/>
      <c r="E659" s="443">
        <v>886.17</v>
      </c>
      <c r="F659" s="444">
        <v>1</v>
      </c>
      <c r="G659" s="598">
        <f t="shared" si="14"/>
        <v>11140.15</v>
      </c>
      <c r="H659" s="444">
        <f>H658-F659+D659</f>
        <v>12</v>
      </c>
      <c r="I659" s="611" t="s">
        <v>190</v>
      </c>
      <c r="J659" s="611" t="s">
        <v>47</v>
      </c>
      <c r="K659" s="486" t="s">
        <v>70</v>
      </c>
      <c r="L659" s="444"/>
      <c r="M659" s="444"/>
      <c r="N659" s="599"/>
      <c r="O659" s="234"/>
      <c r="P659" s="234"/>
      <c r="Q659" s="250"/>
    </row>
    <row r="660" spans="1:17" s="116" customFormat="1" ht="15.75" x14ac:dyDescent="0.25">
      <c r="A660" s="444"/>
      <c r="B660" s="444"/>
      <c r="C660" s="464"/>
      <c r="D660" s="444"/>
      <c r="E660" s="449">
        <v>909.3</v>
      </c>
      <c r="F660" s="444">
        <v>1</v>
      </c>
      <c r="G660" s="598">
        <f t="shared" si="14"/>
        <v>10230.85</v>
      </c>
      <c r="H660" s="444">
        <f t="shared" si="14"/>
        <v>11</v>
      </c>
      <c r="I660" s="487" t="s">
        <v>190</v>
      </c>
      <c r="J660" s="488" t="s">
        <v>47</v>
      </c>
      <c r="K660" s="486" t="s">
        <v>70</v>
      </c>
      <c r="L660" s="444"/>
      <c r="M660" s="444"/>
      <c r="N660" s="599"/>
      <c r="O660" s="234"/>
      <c r="P660" s="234"/>
      <c r="Q660" s="250"/>
    </row>
    <row r="661" spans="1:17" s="116" customFormat="1" ht="15.75" x14ac:dyDescent="0.25">
      <c r="A661" s="444"/>
      <c r="B661" s="444"/>
      <c r="C661" s="464"/>
      <c r="D661" s="444"/>
      <c r="E661" s="449">
        <v>918.82</v>
      </c>
      <c r="F661" s="444">
        <v>1</v>
      </c>
      <c r="G661" s="598">
        <f t="shared" si="14"/>
        <v>9312.0300000000007</v>
      </c>
      <c r="H661" s="444">
        <f t="shared" si="14"/>
        <v>10</v>
      </c>
      <c r="I661" s="487" t="s">
        <v>190</v>
      </c>
      <c r="J661" s="488" t="s">
        <v>47</v>
      </c>
      <c r="K661" s="486" t="s">
        <v>70</v>
      </c>
      <c r="L661" s="444"/>
      <c r="M661" s="444"/>
      <c r="N661" s="599"/>
      <c r="O661" s="234"/>
      <c r="P661" s="234"/>
      <c r="Q661" s="250"/>
    </row>
    <row r="662" spans="1:17" s="116" customFormat="1" ht="15.75" x14ac:dyDescent="0.25">
      <c r="A662" s="444"/>
      <c r="B662" s="444"/>
      <c r="C662" s="464"/>
      <c r="D662" s="444"/>
      <c r="E662" s="449">
        <v>956.92</v>
      </c>
      <c r="F662" s="444">
        <v>1</v>
      </c>
      <c r="G662" s="598">
        <f t="shared" si="14"/>
        <v>8355.11</v>
      </c>
      <c r="H662" s="444">
        <f t="shared" si="14"/>
        <v>9</v>
      </c>
      <c r="I662" s="487" t="s">
        <v>191</v>
      </c>
      <c r="J662" s="488" t="s">
        <v>47</v>
      </c>
      <c r="K662" s="486" t="s">
        <v>70</v>
      </c>
      <c r="L662" s="444"/>
      <c r="M662" s="444"/>
      <c r="N662" s="599"/>
      <c r="O662" s="234"/>
      <c r="P662" s="234"/>
      <c r="Q662" s="250"/>
    </row>
    <row r="663" spans="1:17" s="116" customFormat="1" ht="15.75" x14ac:dyDescent="0.25">
      <c r="A663" s="444"/>
      <c r="B663" s="444"/>
      <c r="C663" s="464"/>
      <c r="D663" s="444"/>
      <c r="E663" s="449">
        <v>894.33</v>
      </c>
      <c r="F663" s="444">
        <v>1</v>
      </c>
      <c r="G663" s="598">
        <f t="shared" si="14"/>
        <v>7460.7800000000007</v>
      </c>
      <c r="H663" s="444">
        <f t="shared" si="14"/>
        <v>8</v>
      </c>
      <c r="I663" s="611" t="s">
        <v>191</v>
      </c>
      <c r="J663" s="488" t="s">
        <v>47</v>
      </c>
      <c r="K663" s="486" t="s">
        <v>70</v>
      </c>
      <c r="L663" s="444"/>
      <c r="M663" s="444"/>
      <c r="N663" s="599"/>
      <c r="O663" s="234"/>
      <c r="P663" s="234"/>
      <c r="Q663" s="250"/>
    </row>
    <row r="664" spans="1:17" s="116" customFormat="1" ht="15.75" x14ac:dyDescent="0.25">
      <c r="A664" s="444"/>
      <c r="B664" s="444"/>
      <c r="C664" s="464"/>
      <c r="D664" s="444"/>
      <c r="E664" s="449">
        <v>932.43</v>
      </c>
      <c r="F664" s="444">
        <v>1</v>
      </c>
      <c r="G664" s="598">
        <f t="shared" si="14"/>
        <v>6528.35</v>
      </c>
      <c r="H664" s="444">
        <f t="shared" si="14"/>
        <v>7</v>
      </c>
      <c r="I664" s="611" t="s">
        <v>191</v>
      </c>
      <c r="J664" s="488" t="s">
        <v>47</v>
      </c>
      <c r="K664" s="486" t="s">
        <v>70</v>
      </c>
      <c r="L664" s="444"/>
      <c r="M664" s="444"/>
      <c r="N664" s="599"/>
      <c r="O664" s="234"/>
      <c r="P664" s="234"/>
      <c r="Q664" s="250"/>
    </row>
    <row r="665" spans="1:17" s="116" customFormat="1" ht="15.75" x14ac:dyDescent="0.25">
      <c r="A665" s="444"/>
      <c r="B665" s="444"/>
      <c r="C665" s="464"/>
      <c r="D665" s="444"/>
      <c r="E665" s="449">
        <v>898.41</v>
      </c>
      <c r="F665" s="444">
        <v>1</v>
      </c>
      <c r="G665" s="598">
        <f t="shared" si="14"/>
        <v>5629.9400000000005</v>
      </c>
      <c r="H665" s="444">
        <f t="shared" si="14"/>
        <v>6</v>
      </c>
      <c r="I665" s="611" t="s">
        <v>191</v>
      </c>
      <c r="J665" s="488" t="s">
        <v>47</v>
      </c>
      <c r="K665" s="486" t="s">
        <v>70</v>
      </c>
      <c r="L665" s="444"/>
      <c r="M665" s="444"/>
      <c r="N665" s="599"/>
      <c r="O665" s="234"/>
      <c r="P665" s="234"/>
      <c r="Q665" s="250"/>
    </row>
    <row r="666" spans="1:17" s="116" customFormat="1" ht="15.75" x14ac:dyDescent="0.25">
      <c r="A666" s="444"/>
      <c r="B666" s="444"/>
      <c r="C666" s="464"/>
      <c r="D666" s="444"/>
      <c r="E666" s="449">
        <v>959.64</v>
      </c>
      <c r="F666" s="444">
        <v>1</v>
      </c>
      <c r="G666" s="598">
        <f t="shared" si="14"/>
        <v>4670.3</v>
      </c>
      <c r="H666" s="444">
        <f t="shared" si="14"/>
        <v>5</v>
      </c>
      <c r="I666" s="611" t="s">
        <v>191</v>
      </c>
      <c r="J666" s="488" t="s">
        <v>47</v>
      </c>
      <c r="K666" s="486" t="s">
        <v>70</v>
      </c>
      <c r="L666" s="444"/>
      <c r="M666" s="444"/>
      <c r="N666" s="599"/>
      <c r="O666" s="234"/>
      <c r="P666" s="234"/>
      <c r="Q666" s="250"/>
    </row>
    <row r="667" spans="1:17" s="116" customFormat="1" ht="15.75" x14ac:dyDescent="0.25">
      <c r="A667" s="444"/>
      <c r="B667" s="444"/>
      <c r="C667" s="464"/>
      <c r="D667" s="444"/>
      <c r="E667" s="449">
        <v>921.09</v>
      </c>
      <c r="F667" s="444">
        <v>1</v>
      </c>
      <c r="G667" s="598">
        <f t="shared" si="14"/>
        <v>3749.21</v>
      </c>
      <c r="H667" s="444">
        <f t="shared" si="14"/>
        <v>4</v>
      </c>
      <c r="I667" s="611" t="s">
        <v>191</v>
      </c>
      <c r="J667" s="488" t="s">
        <v>47</v>
      </c>
      <c r="K667" s="486" t="s">
        <v>70</v>
      </c>
      <c r="L667" s="444"/>
      <c r="M667" s="444"/>
      <c r="N667" s="599"/>
      <c r="O667" s="234"/>
      <c r="P667" s="234"/>
      <c r="Q667" s="250"/>
    </row>
    <row r="668" spans="1:17" s="116" customFormat="1" ht="15.75" x14ac:dyDescent="0.25">
      <c r="A668" s="444"/>
      <c r="B668" s="444"/>
      <c r="C668" s="464"/>
      <c r="D668" s="444"/>
      <c r="E668" s="449">
        <v>931.07</v>
      </c>
      <c r="F668" s="444">
        <v>1</v>
      </c>
      <c r="G668" s="598">
        <f t="shared" si="14"/>
        <v>2818.14</v>
      </c>
      <c r="H668" s="444">
        <f>H667-F668+D668</f>
        <v>3</v>
      </c>
      <c r="I668" s="611" t="s">
        <v>191</v>
      </c>
      <c r="J668" s="488" t="s">
        <v>47</v>
      </c>
      <c r="K668" s="486" t="s">
        <v>70</v>
      </c>
      <c r="L668" s="444"/>
      <c r="M668" s="444"/>
      <c r="N668" s="599"/>
      <c r="O668" s="234"/>
      <c r="P668" s="234"/>
      <c r="Q668" s="250"/>
    </row>
    <row r="669" spans="1:17" s="116" customFormat="1" ht="15.75" x14ac:dyDescent="0.25">
      <c r="A669" s="444"/>
      <c r="B669" s="444"/>
      <c r="C669" s="464"/>
      <c r="D669" s="444"/>
      <c r="E669" s="449">
        <v>901.59</v>
      </c>
      <c r="F669" s="444">
        <v>1</v>
      </c>
      <c r="G669" s="598">
        <f t="shared" si="14"/>
        <v>1916.5499999999997</v>
      </c>
      <c r="H669" s="444">
        <f t="shared" si="14"/>
        <v>2</v>
      </c>
      <c r="I669" s="611" t="s">
        <v>191</v>
      </c>
      <c r="J669" s="488" t="s">
        <v>47</v>
      </c>
      <c r="K669" s="486" t="s">
        <v>70</v>
      </c>
      <c r="L669" s="444"/>
      <c r="M669" s="444"/>
      <c r="N669" s="599"/>
      <c r="O669" s="234"/>
      <c r="P669" s="234"/>
      <c r="Q669" s="250"/>
    </row>
    <row r="670" spans="1:17" s="116" customFormat="1" ht="15.75" x14ac:dyDescent="0.25">
      <c r="A670" s="444"/>
      <c r="B670" s="444"/>
      <c r="C670" s="464"/>
      <c r="D670" s="444"/>
      <c r="E670" s="449">
        <v>958.73</v>
      </c>
      <c r="F670" s="444">
        <v>1</v>
      </c>
      <c r="G670" s="598">
        <f t="shared" si="14"/>
        <v>957.81999999999971</v>
      </c>
      <c r="H670" s="444">
        <f t="shared" si="14"/>
        <v>1</v>
      </c>
      <c r="I670" s="611" t="s">
        <v>191</v>
      </c>
      <c r="J670" s="488" t="s">
        <v>47</v>
      </c>
      <c r="K670" s="486" t="s">
        <v>70</v>
      </c>
      <c r="L670" s="444"/>
      <c r="M670" s="444"/>
      <c r="N670" s="599"/>
      <c r="O670" s="234"/>
      <c r="P670" s="234"/>
      <c r="Q670" s="250"/>
    </row>
    <row r="671" spans="1:17" s="116" customFormat="1" ht="15.75" x14ac:dyDescent="0.25">
      <c r="A671" s="444"/>
      <c r="B671" s="444"/>
      <c r="C671" s="464"/>
      <c r="D671" s="444"/>
      <c r="E671" s="449">
        <v>957.82</v>
      </c>
      <c r="F671" s="444">
        <v>1</v>
      </c>
      <c r="G671" s="598">
        <f t="shared" si="14"/>
        <v>-3.4106051316484809E-13</v>
      </c>
      <c r="H671" s="444">
        <f t="shared" si="14"/>
        <v>0</v>
      </c>
      <c r="I671" s="611" t="s">
        <v>191</v>
      </c>
      <c r="J671" s="488" t="s">
        <v>47</v>
      </c>
      <c r="K671" s="486" t="s">
        <v>70</v>
      </c>
      <c r="L671" s="444"/>
      <c r="M671" s="444"/>
      <c r="N671" s="599"/>
      <c r="O671" s="234"/>
      <c r="P671" s="234"/>
      <c r="Q671" s="250"/>
    </row>
    <row r="672" spans="1:17" s="116" customFormat="1" ht="15.75" x14ac:dyDescent="0.25">
      <c r="A672" s="444"/>
      <c r="B672" s="444">
        <v>16</v>
      </c>
      <c r="C672" s="464">
        <v>18567.79</v>
      </c>
      <c r="D672" s="444">
        <v>20</v>
      </c>
      <c r="E672" s="449"/>
      <c r="F672" s="444"/>
      <c r="G672" s="598">
        <f t="shared" si="14"/>
        <v>18567.79</v>
      </c>
      <c r="H672" s="444">
        <f t="shared" si="14"/>
        <v>20</v>
      </c>
      <c r="I672" s="487"/>
      <c r="J672" s="488" t="s">
        <v>85</v>
      </c>
      <c r="K672" s="486"/>
      <c r="L672" s="444"/>
      <c r="M672" s="444"/>
      <c r="N672" s="599"/>
      <c r="O672" s="234"/>
      <c r="P672" s="234"/>
      <c r="Q672" s="250"/>
    </row>
    <row r="673" spans="1:17" s="116" customFormat="1" ht="15.75" x14ac:dyDescent="0.25">
      <c r="A673" s="444"/>
      <c r="B673" s="444"/>
      <c r="C673" s="464"/>
      <c r="D673" s="444"/>
      <c r="E673" s="449">
        <v>929.71</v>
      </c>
      <c r="F673" s="444">
        <v>1</v>
      </c>
      <c r="G673" s="598">
        <f t="shared" si="14"/>
        <v>17638.080000000002</v>
      </c>
      <c r="H673" s="444">
        <f t="shared" si="14"/>
        <v>19</v>
      </c>
      <c r="I673" s="487" t="s">
        <v>192</v>
      </c>
      <c r="J673" s="488" t="s">
        <v>47</v>
      </c>
      <c r="K673" s="486" t="s">
        <v>70</v>
      </c>
      <c r="L673" s="444"/>
      <c r="M673" s="444"/>
      <c r="N673" s="599"/>
      <c r="O673" s="234"/>
      <c r="P673" s="234"/>
      <c r="Q673" s="250"/>
    </row>
    <row r="674" spans="1:17" s="116" customFormat="1" ht="15.75" x14ac:dyDescent="0.25">
      <c r="A674" s="444"/>
      <c r="B674" s="444"/>
      <c r="C674" s="464"/>
      <c r="D674" s="444"/>
      <c r="E674" s="449">
        <v>891.61</v>
      </c>
      <c r="F674" s="444">
        <v>1</v>
      </c>
      <c r="G674" s="598">
        <f t="shared" si="14"/>
        <v>16746.47</v>
      </c>
      <c r="H674" s="444">
        <f>H673-F674+D674</f>
        <v>18</v>
      </c>
      <c r="I674" s="611" t="s">
        <v>192</v>
      </c>
      <c r="J674" s="488" t="s">
        <v>47</v>
      </c>
      <c r="K674" s="486" t="s">
        <v>70</v>
      </c>
      <c r="L674" s="444"/>
      <c r="M674" s="444"/>
      <c r="N674" s="599"/>
      <c r="O674" s="234"/>
      <c r="P674" s="234"/>
      <c r="Q674" s="250"/>
    </row>
    <row r="675" spans="1:17" s="116" customFormat="1" ht="15.75" x14ac:dyDescent="0.25">
      <c r="A675" s="444"/>
      <c r="B675" s="444"/>
      <c r="C675" s="464"/>
      <c r="D675" s="444"/>
      <c r="E675" s="449">
        <v>898.41</v>
      </c>
      <c r="F675" s="444">
        <v>1</v>
      </c>
      <c r="G675" s="598">
        <f t="shared" si="14"/>
        <v>15848.060000000001</v>
      </c>
      <c r="H675" s="444">
        <f t="shared" si="14"/>
        <v>17</v>
      </c>
      <c r="I675" s="611" t="s">
        <v>192</v>
      </c>
      <c r="J675" s="488" t="s">
        <v>47</v>
      </c>
      <c r="K675" s="486" t="s">
        <v>70</v>
      </c>
      <c r="L675" s="444"/>
      <c r="M675" s="444"/>
      <c r="N675" s="599"/>
      <c r="O675" s="234"/>
      <c r="P675" s="234"/>
      <c r="Q675" s="250"/>
    </row>
    <row r="676" spans="1:17" s="116" customFormat="1" ht="15.75" x14ac:dyDescent="0.25">
      <c r="A676" s="444"/>
      <c r="B676" s="444"/>
      <c r="C676" s="464"/>
      <c r="D676" s="444"/>
      <c r="E676" s="449">
        <v>951.47</v>
      </c>
      <c r="F676" s="444">
        <v>1</v>
      </c>
      <c r="G676" s="598">
        <f t="shared" si="14"/>
        <v>14896.590000000002</v>
      </c>
      <c r="H676" s="444">
        <f t="shared" si="14"/>
        <v>16</v>
      </c>
      <c r="I676" s="611" t="s">
        <v>192</v>
      </c>
      <c r="J676" s="488" t="s">
        <v>47</v>
      </c>
      <c r="K676" s="486" t="s">
        <v>70</v>
      </c>
      <c r="L676" s="444"/>
      <c r="M676" s="444"/>
      <c r="N676" s="599"/>
      <c r="O676" s="234"/>
      <c r="P676" s="234"/>
      <c r="Q676" s="250"/>
    </row>
    <row r="677" spans="1:17" s="116" customFormat="1" ht="15.75" x14ac:dyDescent="0.25">
      <c r="A677" s="444"/>
      <c r="B677" s="444"/>
      <c r="C677" s="464"/>
      <c r="D677" s="444"/>
      <c r="E677" s="449">
        <v>890.7</v>
      </c>
      <c r="F677" s="444">
        <v>1</v>
      </c>
      <c r="G677" s="598">
        <f t="shared" si="14"/>
        <v>14005.890000000001</v>
      </c>
      <c r="H677" s="444">
        <f t="shared" si="14"/>
        <v>15</v>
      </c>
      <c r="I677" s="611" t="s">
        <v>192</v>
      </c>
      <c r="J677" s="488" t="s">
        <v>47</v>
      </c>
      <c r="K677" s="486" t="s">
        <v>70</v>
      </c>
      <c r="L677" s="444"/>
      <c r="M677" s="444"/>
      <c r="N677" s="599"/>
      <c r="O677" s="234"/>
      <c r="P677" s="234"/>
      <c r="Q677" s="250"/>
    </row>
    <row r="678" spans="1:17" s="116" customFormat="1" ht="15.75" x14ac:dyDescent="0.25">
      <c r="A678" s="444"/>
      <c r="B678" s="444"/>
      <c r="C678" s="464"/>
      <c r="D678" s="444"/>
      <c r="E678" s="449">
        <v>946.03</v>
      </c>
      <c r="F678" s="444">
        <v>1</v>
      </c>
      <c r="G678" s="598">
        <f t="shared" si="14"/>
        <v>13059.86</v>
      </c>
      <c r="H678" s="444">
        <f t="shared" si="14"/>
        <v>14</v>
      </c>
      <c r="I678" s="611" t="s">
        <v>192</v>
      </c>
      <c r="J678" s="488" t="s">
        <v>47</v>
      </c>
      <c r="K678" s="486" t="s">
        <v>70</v>
      </c>
      <c r="L678" s="444"/>
      <c r="M678" s="444"/>
      <c r="N678" s="599"/>
      <c r="O678" s="234"/>
      <c r="P678" s="234"/>
      <c r="Q678" s="250"/>
    </row>
    <row r="679" spans="1:17" s="116" customFormat="1" ht="15.75" x14ac:dyDescent="0.25">
      <c r="A679" s="444"/>
      <c r="B679" s="444"/>
      <c r="C679" s="464"/>
      <c r="D679" s="444"/>
      <c r="E679" s="449">
        <v>948.3</v>
      </c>
      <c r="F679" s="444">
        <v>1</v>
      </c>
      <c r="G679" s="598">
        <f t="shared" si="14"/>
        <v>12111.560000000001</v>
      </c>
      <c r="H679" s="444">
        <f t="shared" si="14"/>
        <v>13</v>
      </c>
      <c r="I679" s="611" t="s">
        <v>192</v>
      </c>
      <c r="J679" s="488" t="s">
        <v>47</v>
      </c>
      <c r="K679" s="486" t="s">
        <v>70</v>
      </c>
      <c r="L679" s="444"/>
      <c r="M679" s="444"/>
      <c r="N679" s="599"/>
      <c r="O679" s="234"/>
      <c r="P679" s="234"/>
      <c r="Q679" s="250"/>
    </row>
    <row r="680" spans="1:17" s="116" customFormat="1" ht="15.75" x14ac:dyDescent="0.25">
      <c r="A680" s="444"/>
      <c r="B680" s="444"/>
      <c r="C680" s="464"/>
      <c r="D680" s="444"/>
      <c r="E680" s="449">
        <v>942.86</v>
      </c>
      <c r="F680" s="444">
        <v>1</v>
      </c>
      <c r="G680" s="598">
        <f t="shared" si="14"/>
        <v>11168.7</v>
      </c>
      <c r="H680" s="444">
        <f t="shared" si="14"/>
        <v>12</v>
      </c>
      <c r="I680" s="611" t="s">
        <v>192</v>
      </c>
      <c r="J680" s="488" t="s">
        <v>47</v>
      </c>
      <c r="K680" s="486" t="s">
        <v>70</v>
      </c>
      <c r="L680" s="444"/>
      <c r="M680" s="444"/>
      <c r="N680" s="599"/>
      <c r="O680" s="234"/>
      <c r="P680" s="234"/>
      <c r="Q680" s="250"/>
    </row>
    <row r="681" spans="1:17" s="116" customFormat="1" ht="15.75" x14ac:dyDescent="0.25">
      <c r="A681" s="444"/>
      <c r="B681" s="444"/>
      <c r="C681" s="464"/>
      <c r="D681" s="444"/>
      <c r="E681" s="449">
        <v>952.83</v>
      </c>
      <c r="F681" s="444">
        <v>1</v>
      </c>
      <c r="G681" s="598">
        <f t="shared" si="14"/>
        <v>10215.870000000001</v>
      </c>
      <c r="H681" s="444">
        <f>H680-F681+D681</f>
        <v>11</v>
      </c>
      <c r="I681" s="611" t="s">
        <v>192</v>
      </c>
      <c r="J681" s="488" t="s">
        <v>47</v>
      </c>
      <c r="K681" s="486" t="s">
        <v>70</v>
      </c>
      <c r="L681" s="444"/>
      <c r="M681" s="444"/>
      <c r="N681" s="599"/>
      <c r="O681" s="234"/>
      <c r="P681" s="234"/>
      <c r="Q681" s="250"/>
    </row>
    <row r="682" spans="1:17" s="116" customFormat="1" ht="15.75" x14ac:dyDescent="0.25">
      <c r="A682" s="444"/>
      <c r="B682" s="444"/>
      <c r="C682" s="464"/>
      <c r="D682" s="444"/>
      <c r="E682" s="443">
        <v>961</v>
      </c>
      <c r="F682" s="444">
        <v>1</v>
      </c>
      <c r="G682" s="598">
        <f t="shared" si="14"/>
        <v>9254.8700000000008</v>
      </c>
      <c r="H682" s="444">
        <f t="shared" si="14"/>
        <v>10</v>
      </c>
      <c r="I682" s="611" t="s">
        <v>192</v>
      </c>
      <c r="J682" s="488" t="s">
        <v>47</v>
      </c>
      <c r="K682" s="486" t="s">
        <v>70</v>
      </c>
      <c r="L682" s="444"/>
      <c r="M682" s="444"/>
      <c r="N682" s="599"/>
      <c r="O682" s="234"/>
      <c r="P682" s="234"/>
      <c r="Q682" s="250"/>
    </row>
    <row r="683" spans="1:17" s="116" customFormat="1" ht="15.75" x14ac:dyDescent="0.25">
      <c r="A683" s="444"/>
      <c r="B683" s="444"/>
      <c r="C683" s="464"/>
      <c r="D683" s="444"/>
      <c r="E683" s="449">
        <v>953.29</v>
      </c>
      <c r="F683" s="444">
        <v>1</v>
      </c>
      <c r="G683" s="598">
        <f t="shared" si="14"/>
        <v>8301.5800000000017</v>
      </c>
      <c r="H683" s="444">
        <f t="shared" si="14"/>
        <v>9</v>
      </c>
      <c r="I683" s="487" t="s">
        <v>193</v>
      </c>
      <c r="J683" s="488" t="s">
        <v>47</v>
      </c>
      <c r="K683" s="486" t="s">
        <v>70</v>
      </c>
      <c r="L683" s="444"/>
      <c r="M683" s="444"/>
      <c r="N683" s="599"/>
      <c r="O683" s="234"/>
      <c r="P683" s="234"/>
      <c r="Q683" s="250"/>
    </row>
    <row r="684" spans="1:17" s="116" customFormat="1" ht="15.75" x14ac:dyDescent="0.25">
      <c r="A684" s="444"/>
      <c r="B684" s="444"/>
      <c r="C684" s="464"/>
      <c r="D684" s="444"/>
      <c r="E684" s="449">
        <v>885.26</v>
      </c>
      <c r="F684" s="444">
        <v>1</v>
      </c>
      <c r="G684" s="598">
        <f t="shared" si="14"/>
        <v>7416.3200000000015</v>
      </c>
      <c r="H684" s="444">
        <f t="shared" si="14"/>
        <v>8</v>
      </c>
      <c r="I684" s="611" t="s">
        <v>193</v>
      </c>
      <c r="J684" s="488" t="s">
        <v>47</v>
      </c>
      <c r="K684" s="486" t="s">
        <v>70</v>
      </c>
      <c r="L684" s="444"/>
      <c r="M684" s="444"/>
      <c r="N684" s="599"/>
      <c r="O684" s="234"/>
      <c r="P684" s="234"/>
      <c r="Q684" s="250"/>
    </row>
    <row r="685" spans="1:17" s="116" customFormat="1" ht="15.75" x14ac:dyDescent="0.25">
      <c r="A685" s="444"/>
      <c r="B685" s="444"/>
      <c r="C685" s="464"/>
      <c r="D685" s="444"/>
      <c r="E685" s="449">
        <v>977.78</v>
      </c>
      <c r="F685" s="444">
        <v>1</v>
      </c>
      <c r="G685" s="598">
        <f t="shared" si="14"/>
        <v>6438.5400000000018</v>
      </c>
      <c r="H685" s="444">
        <f t="shared" si="14"/>
        <v>7</v>
      </c>
      <c r="I685" s="611" t="s">
        <v>193</v>
      </c>
      <c r="J685" s="488" t="s">
        <v>47</v>
      </c>
      <c r="K685" s="486" t="s">
        <v>70</v>
      </c>
      <c r="L685" s="444"/>
      <c r="M685" s="444"/>
      <c r="N685" s="599"/>
      <c r="O685" s="234"/>
      <c r="P685" s="234"/>
      <c r="Q685" s="250"/>
    </row>
    <row r="686" spans="1:17" s="116" customFormat="1" ht="15.75" x14ac:dyDescent="0.25">
      <c r="A686" s="444"/>
      <c r="B686" s="444"/>
      <c r="C686" s="464"/>
      <c r="D686" s="444"/>
      <c r="E686" s="449">
        <v>913.83</v>
      </c>
      <c r="F686" s="444">
        <v>1</v>
      </c>
      <c r="G686" s="598">
        <f t="shared" si="14"/>
        <v>5524.7100000000019</v>
      </c>
      <c r="H686" s="444">
        <f t="shared" si="14"/>
        <v>6</v>
      </c>
      <c r="I686" s="611" t="s">
        <v>193</v>
      </c>
      <c r="J686" s="488" t="s">
        <v>47</v>
      </c>
      <c r="K686" s="486" t="s">
        <v>70</v>
      </c>
      <c r="L686" s="444"/>
      <c r="M686" s="444"/>
      <c r="N686" s="599"/>
      <c r="O686" s="234"/>
      <c r="P686" s="234"/>
      <c r="Q686" s="250"/>
    </row>
    <row r="687" spans="1:17" s="116" customFormat="1" ht="15.75" x14ac:dyDescent="0.25">
      <c r="A687" s="444"/>
      <c r="B687" s="444"/>
      <c r="C687" s="464"/>
      <c r="D687" s="444"/>
      <c r="E687" s="449">
        <v>923.36</v>
      </c>
      <c r="F687" s="444">
        <v>1</v>
      </c>
      <c r="G687" s="598">
        <f t="shared" si="14"/>
        <v>4601.3500000000022</v>
      </c>
      <c r="H687" s="444">
        <f t="shared" si="14"/>
        <v>5</v>
      </c>
      <c r="I687" s="611" t="s">
        <v>193</v>
      </c>
      <c r="J687" s="488" t="s">
        <v>47</v>
      </c>
      <c r="K687" s="486" t="s">
        <v>70</v>
      </c>
      <c r="L687" s="444"/>
      <c r="M687" s="444"/>
      <c r="N687" s="599"/>
      <c r="O687" s="234"/>
      <c r="P687" s="234"/>
      <c r="Q687" s="250"/>
    </row>
    <row r="688" spans="1:17" s="116" customFormat="1" ht="15.75" x14ac:dyDescent="0.25">
      <c r="A688" s="444"/>
      <c r="B688" s="444"/>
      <c r="C688" s="464"/>
      <c r="D688" s="444"/>
      <c r="E688" s="449">
        <v>988.66</v>
      </c>
      <c r="F688" s="444">
        <v>1</v>
      </c>
      <c r="G688" s="598">
        <f t="shared" si="14"/>
        <v>3612.6900000000023</v>
      </c>
      <c r="H688" s="444">
        <f t="shared" si="14"/>
        <v>4</v>
      </c>
      <c r="I688" s="611" t="s">
        <v>193</v>
      </c>
      <c r="J688" s="488" t="s">
        <v>47</v>
      </c>
      <c r="K688" s="486" t="s">
        <v>70</v>
      </c>
      <c r="L688" s="444"/>
      <c r="M688" s="444"/>
      <c r="N688" s="599"/>
      <c r="O688" s="234"/>
      <c r="P688" s="234"/>
      <c r="Q688" s="250"/>
    </row>
    <row r="689" spans="1:17" s="116" customFormat="1" ht="15.75" x14ac:dyDescent="0.25">
      <c r="A689" s="444"/>
      <c r="B689" s="444"/>
      <c r="C689" s="464"/>
      <c r="D689" s="444"/>
      <c r="E689" s="449">
        <v>961</v>
      </c>
      <c r="F689" s="444">
        <v>1</v>
      </c>
      <c r="G689" s="598">
        <f t="shared" si="14"/>
        <v>2651.6900000000023</v>
      </c>
      <c r="H689" s="444">
        <f t="shared" si="14"/>
        <v>3</v>
      </c>
      <c r="I689" s="611" t="s">
        <v>193</v>
      </c>
      <c r="J689" s="488" t="s">
        <v>47</v>
      </c>
      <c r="K689" s="486" t="s">
        <v>70</v>
      </c>
      <c r="L689" s="444"/>
      <c r="M689" s="444"/>
      <c r="N689" s="599"/>
      <c r="O689" s="234"/>
      <c r="P689" s="234"/>
      <c r="Q689" s="250"/>
    </row>
    <row r="690" spans="1:17" s="116" customFormat="1" ht="15.75" x14ac:dyDescent="0.25">
      <c r="A690" s="444"/>
      <c r="B690" s="444"/>
      <c r="C690" s="464"/>
      <c r="D690" s="444"/>
      <c r="E690" s="449">
        <v>939.68</v>
      </c>
      <c r="F690" s="444">
        <v>1</v>
      </c>
      <c r="G690" s="598">
        <f t="shared" si="14"/>
        <v>1712.0100000000025</v>
      </c>
      <c r="H690" s="444">
        <f>H689-F690+D690</f>
        <v>2</v>
      </c>
      <c r="I690" s="611" t="s">
        <v>193</v>
      </c>
      <c r="J690" s="488" t="s">
        <v>47</v>
      </c>
      <c r="K690" s="486" t="s">
        <v>70</v>
      </c>
      <c r="L690" s="444"/>
      <c r="M690" s="444"/>
      <c r="N690" s="599"/>
      <c r="O690" s="234"/>
      <c r="P690" s="234"/>
      <c r="Q690" s="250"/>
    </row>
    <row r="691" spans="1:17" s="116" customFormat="1" ht="15.75" x14ac:dyDescent="0.25">
      <c r="A691" s="444"/>
      <c r="B691" s="444"/>
      <c r="C691" s="464"/>
      <c r="D691" s="444"/>
      <c r="E691" s="449">
        <v>868.93</v>
      </c>
      <c r="F691" s="444">
        <v>1</v>
      </c>
      <c r="G691" s="598">
        <f t="shared" si="14"/>
        <v>843.08000000000254</v>
      </c>
      <c r="H691" s="444">
        <f t="shared" si="14"/>
        <v>1</v>
      </c>
      <c r="I691" s="487" t="s">
        <v>194</v>
      </c>
      <c r="J691" s="488" t="s">
        <v>47</v>
      </c>
      <c r="K691" s="486" t="s">
        <v>70</v>
      </c>
      <c r="L691" s="444" t="s">
        <v>77</v>
      </c>
      <c r="M691" s="444"/>
      <c r="N691" s="599"/>
      <c r="O691" s="234"/>
      <c r="P691" s="234"/>
      <c r="Q691" s="250"/>
    </row>
    <row r="692" spans="1:17" s="116" customFormat="1" ht="15.75" x14ac:dyDescent="0.25">
      <c r="A692" s="444"/>
      <c r="B692" s="444"/>
      <c r="C692" s="464"/>
      <c r="D692" s="444"/>
      <c r="E692" s="449">
        <v>843.08</v>
      </c>
      <c r="F692" s="444">
        <v>1</v>
      </c>
      <c r="G692" s="598">
        <f t="shared" si="14"/>
        <v>2.5011104298755527E-12</v>
      </c>
      <c r="H692" s="444">
        <f t="shared" si="14"/>
        <v>0</v>
      </c>
      <c r="I692" s="487" t="s">
        <v>194</v>
      </c>
      <c r="J692" s="488" t="s">
        <v>47</v>
      </c>
      <c r="K692" s="486" t="s">
        <v>70</v>
      </c>
      <c r="L692" s="444" t="s">
        <v>195</v>
      </c>
      <c r="M692" s="444"/>
      <c r="N692" s="599"/>
      <c r="O692" s="234"/>
      <c r="P692" s="234"/>
      <c r="Q692" s="250"/>
    </row>
    <row r="693" spans="1:17" s="116" customFormat="1" ht="15.75" x14ac:dyDescent="0.25">
      <c r="A693" s="444"/>
      <c r="B693" s="444">
        <v>16</v>
      </c>
      <c r="C693" s="464">
        <v>18431</v>
      </c>
      <c r="D693" s="444">
        <v>19</v>
      </c>
      <c r="E693" s="449"/>
      <c r="F693" s="444"/>
      <c r="G693" s="598">
        <f t="shared" si="14"/>
        <v>18431.000000000004</v>
      </c>
      <c r="H693" s="444">
        <f t="shared" si="14"/>
        <v>19</v>
      </c>
      <c r="I693" s="487"/>
      <c r="J693" s="488" t="s">
        <v>82</v>
      </c>
      <c r="K693" s="486"/>
      <c r="L693" s="444"/>
      <c r="M693" s="444"/>
      <c r="N693" s="599"/>
      <c r="O693" s="234"/>
      <c r="P693" s="234"/>
      <c r="Q693" s="250"/>
    </row>
    <row r="694" spans="1:17" s="116" customFormat="1" ht="15.75" x14ac:dyDescent="0.25">
      <c r="A694" s="444"/>
      <c r="B694" s="444"/>
      <c r="C694" s="464"/>
      <c r="D694" s="444"/>
      <c r="E694" s="449">
        <v>974</v>
      </c>
      <c r="F694" s="444">
        <v>1</v>
      </c>
      <c r="G694" s="598">
        <f t="shared" si="14"/>
        <v>17457.000000000004</v>
      </c>
      <c r="H694" s="444">
        <f t="shared" si="14"/>
        <v>18</v>
      </c>
      <c r="I694" s="487" t="s">
        <v>197</v>
      </c>
      <c r="J694" s="488" t="s">
        <v>47</v>
      </c>
      <c r="K694" s="486" t="s">
        <v>65</v>
      </c>
      <c r="L694" s="444"/>
      <c r="M694" s="444"/>
      <c r="N694" s="599"/>
      <c r="O694" s="234"/>
      <c r="P694" s="234"/>
      <c r="Q694" s="250"/>
    </row>
    <row r="695" spans="1:17" s="116" customFormat="1" ht="15.75" x14ac:dyDescent="0.25">
      <c r="A695" s="444"/>
      <c r="B695" s="444"/>
      <c r="C695" s="464"/>
      <c r="D695" s="444"/>
      <c r="E695" s="449">
        <v>953</v>
      </c>
      <c r="F695" s="444">
        <v>1</v>
      </c>
      <c r="G695" s="598">
        <f t="shared" si="14"/>
        <v>16504.000000000004</v>
      </c>
      <c r="H695" s="444">
        <f>H694-F695+D695</f>
        <v>17</v>
      </c>
      <c r="I695" s="487" t="s">
        <v>197</v>
      </c>
      <c r="J695" s="488" t="s">
        <v>47</v>
      </c>
      <c r="K695" s="486" t="s">
        <v>65</v>
      </c>
      <c r="L695" s="444"/>
      <c r="M695" s="444"/>
      <c r="N695" s="599"/>
      <c r="O695" s="234"/>
      <c r="P695" s="234"/>
      <c r="Q695" s="250"/>
    </row>
    <row r="696" spans="1:17" s="116" customFormat="1" ht="15.75" x14ac:dyDescent="0.25">
      <c r="A696" s="444"/>
      <c r="B696" s="444"/>
      <c r="C696" s="464"/>
      <c r="D696" s="444"/>
      <c r="E696" s="449">
        <v>991</v>
      </c>
      <c r="F696" s="444">
        <v>1</v>
      </c>
      <c r="G696" s="598">
        <f t="shared" si="14"/>
        <v>15513.000000000004</v>
      </c>
      <c r="H696" s="444">
        <f t="shared" si="14"/>
        <v>16</v>
      </c>
      <c r="I696" s="487" t="s">
        <v>197</v>
      </c>
      <c r="J696" s="488" t="s">
        <v>47</v>
      </c>
      <c r="K696" s="486" t="s">
        <v>65</v>
      </c>
      <c r="L696" s="444"/>
      <c r="M696" s="444"/>
      <c r="N696" s="599"/>
      <c r="O696" s="234"/>
      <c r="P696" s="234"/>
      <c r="Q696" s="250"/>
    </row>
    <row r="697" spans="1:17" s="116" customFormat="1" ht="15.75" x14ac:dyDescent="0.25">
      <c r="A697" s="444"/>
      <c r="B697" s="444"/>
      <c r="C697" s="464"/>
      <c r="D697" s="444"/>
      <c r="E697" s="449">
        <v>1006</v>
      </c>
      <c r="F697" s="444">
        <v>1</v>
      </c>
      <c r="G697" s="598">
        <f t="shared" si="14"/>
        <v>14507.000000000004</v>
      </c>
      <c r="H697" s="444">
        <f t="shared" si="14"/>
        <v>15</v>
      </c>
      <c r="I697" s="487" t="s">
        <v>198</v>
      </c>
      <c r="J697" s="488" t="s">
        <v>47</v>
      </c>
      <c r="K697" s="486" t="s">
        <v>65</v>
      </c>
      <c r="L697" s="444"/>
      <c r="M697" s="444"/>
      <c r="N697" s="599"/>
      <c r="O697" s="234"/>
      <c r="P697" s="234"/>
      <c r="Q697" s="250"/>
    </row>
    <row r="698" spans="1:17" s="116" customFormat="1" ht="15.75" x14ac:dyDescent="0.25">
      <c r="A698" s="444"/>
      <c r="B698" s="444"/>
      <c r="C698" s="464"/>
      <c r="D698" s="444"/>
      <c r="E698" s="449">
        <v>954</v>
      </c>
      <c r="F698" s="444">
        <v>1</v>
      </c>
      <c r="G698" s="598">
        <f t="shared" si="14"/>
        <v>13553.000000000004</v>
      </c>
      <c r="H698" s="444">
        <f t="shared" si="14"/>
        <v>14</v>
      </c>
      <c r="I698" s="487" t="s">
        <v>198</v>
      </c>
      <c r="J698" s="488" t="s">
        <v>47</v>
      </c>
      <c r="K698" s="486" t="s">
        <v>65</v>
      </c>
      <c r="L698" s="444"/>
      <c r="M698" s="444"/>
      <c r="N698" s="599"/>
      <c r="O698" s="234"/>
      <c r="P698" s="234"/>
      <c r="Q698" s="250"/>
    </row>
    <row r="699" spans="1:17" s="116" customFormat="1" ht="15.75" x14ac:dyDescent="0.25">
      <c r="A699" s="444"/>
      <c r="B699" s="444"/>
      <c r="C699" s="464"/>
      <c r="D699" s="444"/>
      <c r="E699" s="449">
        <v>941</v>
      </c>
      <c r="F699" s="444">
        <v>1</v>
      </c>
      <c r="G699" s="598">
        <f t="shared" si="14"/>
        <v>12612.000000000004</v>
      </c>
      <c r="H699" s="444">
        <f t="shared" si="14"/>
        <v>13</v>
      </c>
      <c r="I699" s="487" t="s">
        <v>198</v>
      </c>
      <c r="J699" s="488" t="s">
        <v>47</v>
      </c>
      <c r="K699" s="486" t="s">
        <v>65</v>
      </c>
      <c r="L699" s="444"/>
      <c r="M699" s="444"/>
      <c r="N699" s="599"/>
      <c r="O699" s="234"/>
      <c r="P699" s="234"/>
      <c r="Q699" s="250"/>
    </row>
    <row r="700" spans="1:17" s="116" customFormat="1" ht="15.75" x14ac:dyDescent="0.25">
      <c r="A700" s="444"/>
      <c r="B700" s="444"/>
      <c r="C700" s="464"/>
      <c r="D700" s="444"/>
      <c r="E700" s="449">
        <v>960</v>
      </c>
      <c r="F700" s="444">
        <v>1</v>
      </c>
      <c r="G700" s="598">
        <f t="shared" si="14"/>
        <v>11652.000000000004</v>
      </c>
      <c r="H700" s="444">
        <f t="shared" si="14"/>
        <v>12</v>
      </c>
      <c r="I700" s="487" t="s">
        <v>198</v>
      </c>
      <c r="J700" s="488" t="s">
        <v>47</v>
      </c>
      <c r="K700" s="486" t="s">
        <v>65</v>
      </c>
      <c r="L700" s="444"/>
      <c r="M700" s="444"/>
      <c r="N700" s="599"/>
      <c r="O700" s="234"/>
      <c r="P700" s="234"/>
      <c r="Q700" s="250"/>
    </row>
    <row r="701" spans="1:17" s="116" customFormat="1" ht="15.75" x14ac:dyDescent="0.25">
      <c r="A701" s="444"/>
      <c r="B701" s="444"/>
      <c r="C701" s="464"/>
      <c r="D701" s="444"/>
      <c r="E701" s="449">
        <v>980</v>
      </c>
      <c r="F701" s="444">
        <v>1</v>
      </c>
      <c r="G701" s="598">
        <f t="shared" si="14"/>
        <v>10672.000000000004</v>
      </c>
      <c r="H701" s="444">
        <f t="shared" si="14"/>
        <v>11</v>
      </c>
      <c r="I701" s="487" t="s">
        <v>198</v>
      </c>
      <c r="J701" s="488" t="s">
        <v>47</v>
      </c>
      <c r="K701" s="486" t="s">
        <v>65</v>
      </c>
      <c r="L701" s="444"/>
      <c r="M701" s="444"/>
      <c r="N701" s="599"/>
      <c r="O701" s="234"/>
      <c r="P701" s="234"/>
      <c r="Q701" s="250"/>
    </row>
    <row r="702" spans="1:17" s="116" customFormat="1" ht="15.75" x14ac:dyDescent="0.25">
      <c r="A702" s="444"/>
      <c r="B702" s="444"/>
      <c r="C702" s="464"/>
      <c r="D702" s="444"/>
      <c r="E702" s="449">
        <v>937</v>
      </c>
      <c r="F702" s="444">
        <v>1</v>
      </c>
      <c r="G702" s="598">
        <f t="shared" si="14"/>
        <v>9735.0000000000036</v>
      </c>
      <c r="H702" s="444">
        <f>H701-F702+D702</f>
        <v>10</v>
      </c>
      <c r="I702" s="487" t="s">
        <v>198</v>
      </c>
      <c r="J702" s="488" t="s">
        <v>47</v>
      </c>
      <c r="K702" s="486" t="s">
        <v>65</v>
      </c>
      <c r="L702" s="444"/>
      <c r="M702" s="444"/>
      <c r="N702" s="599"/>
      <c r="O702" s="234"/>
      <c r="P702" s="234"/>
      <c r="Q702" s="250"/>
    </row>
    <row r="703" spans="1:17" s="116" customFormat="1" ht="15.75" x14ac:dyDescent="0.25">
      <c r="A703" s="444"/>
      <c r="B703" s="444"/>
      <c r="C703" s="464"/>
      <c r="D703" s="444"/>
      <c r="E703" s="449">
        <v>962</v>
      </c>
      <c r="F703" s="444">
        <v>1</v>
      </c>
      <c r="G703" s="598">
        <f t="shared" si="14"/>
        <v>8773.0000000000036</v>
      </c>
      <c r="H703" s="444">
        <f t="shared" si="14"/>
        <v>9</v>
      </c>
      <c r="I703" s="487" t="s">
        <v>198</v>
      </c>
      <c r="J703" s="488" t="s">
        <v>47</v>
      </c>
      <c r="K703" s="486" t="s">
        <v>65</v>
      </c>
      <c r="L703" s="444"/>
      <c r="M703" s="444"/>
      <c r="N703" s="599"/>
      <c r="O703" s="234"/>
      <c r="P703" s="234"/>
      <c r="Q703" s="250"/>
    </row>
    <row r="704" spans="1:17" s="116" customFormat="1" ht="15.75" x14ac:dyDescent="0.25">
      <c r="A704" s="444"/>
      <c r="B704" s="444"/>
      <c r="C704" s="464"/>
      <c r="D704" s="444"/>
      <c r="E704" s="449">
        <v>1028</v>
      </c>
      <c r="F704" s="444">
        <v>1</v>
      </c>
      <c r="G704" s="598">
        <f t="shared" si="14"/>
        <v>7745.0000000000036</v>
      </c>
      <c r="H704" s="444">
        <f t="shared" si="14"/>
        <v>8</v>
      </c>
      <c r="I704" s="487" t="s">
        <v>198</v>
      </c>
      <c r="J704" s="488" t="s">
        <v>47</v>
      </c>
      <c r="K704" s="486" t="s">
        <v>65</v>
      </c>
      <c r="L704" s="444"/>
      <c r="M704" s="444"/>
      <c r="N704" s="599"/>
      <c r="O704" s="234"/>
      <c r="P704" s="234"/>
      <c r="Q704" s="250"/>
    </row>
    <row r="705" spans="1:17" s="116" customFormat="1" ht="15.75" x14ac:dyDescent="0.25">
      <c r="A705" s="444"/>
      <c r="B705" s="444"/>
      <c r="C705" s="464"/>
      <c r="D705" s="444"/>
      <c r="E705" s="443">
        <v>939</v>
      </c>
      <c r="F705" s="444">
        <v>1</v>
      </c>
      <c r="G705" s="598">
        <f t="shared" si="14"/>
        <v>6806.0000000000036</v>
      </c>
      <c r="H705" s="444">
        <f t="shared" si="14"/>
        <v>7</v>
      </c>
      <c r="I705" s="487" t="s">
        <v>198</v>
      </c>
      <c r="J705" s="488" t="s">
        <v>47</v>
      </c>
      <c r="K705" s="486" t="s">
        <v>65</v>
      </c>
      <c r="L705" s="444"/>
      <c r="M705" s="444"/>
      <c r="N705" s="599"/>
      <c r="O705" s="234"/>
      <c r="P705" s="234"/>
      <c r="Q705" s="250"/>
    </row>
    <row r="706" spans="1:17" s="116" customFormat="1" ht="15.75" x14ac:dyDescent="0.25">
      <c r="A706" s="444"/>
      <c r="B706" s="444"/>
      <c r="C706" s="464"/>
      <c r="D706" s="444"/>
      <c r="E706" s="443">
        <v>958</v>
      </c>
      <c r="F706" s="444">
        <v>1</v>
      </c>
      <c r="G706" s="598">
        <f t="shared" si="14"/>
        <v>5848.0000000000036</v>
      </c>
      <c r="H706" s="444">
        <f t="shared" si="14"/>
        <v>6</v>
      </c>
      <c r="I706" s="487" t="s">
        <v>198</v>
      </c>
      <c r="J706" s="488" t="s">
        <v>47</v>
      </c>
      <c r="K706" s="486" t="s">
        <v>65</v>
      </c>
      <c r="L706" s="444"/>
      <c r="M706" s="444"/>
      <c r="N706" s="599"/>
      <c r="O706" s="234"/>
      <c r="P706" s="234"/>
      <c r="Q706" s="250"/>
    </row>
    <row r="707" spans="1:17" s="116" customFormat="1" ht="15.75" x14ac:dyDescent="0.25">
      <c r="A707" s="444"/>
      <c r="B707" s="444"/>
      <c r="C707" s="464"/>
      <c r="D707" s="444"/>
      <c r="E707" s="443">
        <v>966</v>
      </c>
      <c r="F707" s="444">
        <v>1</v>
      </c>
      <c r="G707" s="598">
        <f t="shared" si="14"/>
        <v>4882.0000000000036</v>
      </c>
      <c r="H707" s="444">
        <f t="shared" si="14"/>
        <v>5</v>
      </c>
      <c r="I707" s="487" t="s">
        <v>199</v>
      </c>
      <c r="J707" s="488" t="s">
        <v>47</v>
      </c>
      <c r="K707" s="486" t="s">
        <v>65</v>
      </c>
      <c r="L707" s="444"/>
      <c r="M707" s="444"/>
      <c r="N707" s="599"/>
      <c r="O707" s="234"/>
      <c r="P707" s="234"/>
      <c r="Q707" s="250"/>
    </row>
    <row r="708" spans="1:17" s="116" customFormat="1" ht="15.75" x14ac:dyDescent="0.25">
      <c r="A708" s="444"/>
      <c r="B708" s="444"/>
      <c r="C708" s="464"/>
      <c r="D708" s="444"/>
      <c r="E708" s="443">
        <v>995</v>
      </c>
      <c r="F708" s="444">
        <v>1</v>
      </c>
      <c r="G708" s="598">
        <f t="shared" si="14"/>
        <v>3887.0000000000036</v>
      </c>
      <c r="H708" s="444">
        <f t="shared" si="14"/>
        <v>4</v>
      </c>
      <c r="I708" s="487" t="s">
        <v>199</v>
      </c>
      <c r="J708" s="488" t="s">
        <v>47</v>
      </c>
      <c r="K708" s="486" t="s">
        <v>65</v>
      </c>
      <c r="L708" s="444"/>
      <c r="M708" s="444"/>
      <c r="N708" s="599"/>
      <c r="O708" s="234"/>
      <c r="P708" s="234"/>
      <c r="Q708" s="250"/>
    </row>
    <row r="709" spans="1:17" s="116" customFormat="1" ht="15.75" x14ac:dyDescent="0.25">
      <c r="A709" s="444"/>
      <c r="B709" s="444"/>
      <c r="C709" s="464"/>
      <c r="D709" s="444"/>
      <c r="E709" s="443">
        <v>1002</v>
      </c>
      <c r="F709" s="444">
        <v>1</v>
      </c>
      <c r="G709" s="598">
        <f t="shared" si="14"/>
        <v>2885.0000000000036</v>
      </c>
      <c r="H709" s="444">
        <f t="shared" si="14"/>
        <v>3</v>
      </c>
      <c r="I709" s="487" t="s">
        <v>200</v>
      </c>
      <c r="J709" s="488" t="s">
        <v>47</v>
      </c>
      <c r="K709" s="486" t="s">
        <v>65</v>
      </c>
      <c r="L709" s="444"/>
      <c r="M709" s="444"/>
      <c r="N709" s="599"/>
      <c r="O709" s="234"/>
      <c r="P709" s="234"/>
      <c r="Q709" s="250"/>
    </row>
    <row r="710" spans="1:17" s="116" customFormat="1" ht="15.75" x14ac:dyDescent="0.25">
      <c r="A710" s="444"/>
      <c r="B710" s="444"/>
      <c r="C710" s="464"/>
      <c r="D710" s="444"/>
      <c r="E710" s="443">
        <v>967</v>
      </c>
      <c r="F710" s="444">
        <v>1</v>
      </c>
      <c r="G710" s="598">
        <f t="shared" si="14"/>
        <v>1918.0000000000036</v>
      </c>
      <c r="H710" s="444">
        <f t="shared" si="14"/>
        <v>2</v>
      </c>
      <c r="I710" s="487" t="s">
        <v>200</v>
      </c>
      <c r="J710" s="488" t="s">
        <v>47</v>
      </c>
      <c r="K710" s="486" t="s">
        <v>65</v>
      </c>
      <c r="L710" s="444"/>
      <c r="M710" s="444"/>
      <c r="N710" s="599"/>
      <c r="O710" s="234"/>
      <c r="P710" s="234"/>
      <c r="Q710" s="250"/>
    </row>
    <row r="711" spans="1:17" s="116" customFormat="1" ht="15.75" x14ac:dyDescent="0.25">
      <c r="A711" s="444"/>
      <c r="B711" s="444"/>
      <c r="C711" s="464"/>
      <c r="D711" s="444"/>
      <c r="E711" s="443">
        <v>942</v>
      </c>
      <c r="F711" s="444">
        <v>1</v>
      </c>
      <c r="G711" s="598">
        <f t="shared" si="14"/>
        <v>976.00000000000364</v>
      </c>
      <c r="H711" s="444">
        <f>H710-F711+D711</f>
        <v>1</v>
      </c>
      <c r="I711" s="487" t="s">
        <v>201</v>
      </c>
      <c r="J711" s="488" t="s">
        <v>47</v>
      </c>
      <c r="K711" s="486" t="s">
        <v>65</v>
      </c>
      <c r="L711" s="444"/>
      <c r="M711" s="444"/>
      <c r="N711" s="599"/>
      <c r="O711" s="234"/>
      <c r="P711" s="234"/>
      <c r="Q711" s="250"/>
    </row>
    <row r="712" spans="1:17" s="116" customFormat="1" ht="15.75" x14ac:dyDescent="0.25">
      <c r="A712" s="444"/>
      <c r="B712" s="444"/>
      <c r="C712" s="464"/>
      <c r="D712" s="444"/>
      <c r="E712" s="443">
        <v>976</v>
      </c>
      <c r="F712" s="444">
        <v>1</v>
      </c>
      <c r="G712" s="598">
        <f t="shared" si="14"/>
        <v>3.637978807091713E-12</v>
      </c>
      <c r="H712" s="444">
        <f t="shared" si="14"/>
        <v>0</v>
      </c>
      <c r="I712" s="487" t="s">
        <v>201</v>
      </c>
      <c r="J712" s="488" t="s">
        <v>47</v>
      </c>
      <c r="K712" s="486" t="s">
        <v>65</v>
      </c>
      <c r="L712" s="444"/>
      <c r="M712" s="444"/>
      <c r="N712" s="599"/>
      <c r="O712" s="234"/>
      <c r="P712" s="234"/>
      <c r="Q712" s="250"/>
    </row>
    <row r="713" spans="1:17" s="116" customFormat="1" ht="15.75" x14ac:dyDescent="0.25">
      <c r="A713" s="444"/>
      <c r="B713" s="444">
        <v>17</v>
      </c>
      <c r="C713" s="464">
        <v>18436.599999999999</v>
      </c>
      <c r="D713" s="444">
        <v>20</v>
      </c>
      <c r="E713" s="443"/>
      <c r="F713" s="444"/>
      <c r="G713" s="598">
        <f t="shared" si="14"/>
        <v>18436.600000000002</v>
      </c>
      <c r="H713" s="444">
        <f t="shared" si="14"/>
        <v>20</v>
      </c>
      <c r="I713" s="487"/>
      <c r="J713" s="488" t="s">
        <v>71</v>
      </c>
      <c r="K713" s="486"/>
      <c r="L713" s="444"/>
      <c r="M713" s="444"/>
      <c r="N713" s="599"/>
      <c r="O713" s="234"/>
      <c r="P713" s="234"/>
      <c r="Q713" s="250"/>
    </row>
    <row r="714" spans="1:17" s="116" customFormat="1" ht="15.75" x14ac:dyDescent="0.25">
      <c r="A714" s="444"/>
      <c r="B714" s="444"/>
      <c r="C714" s="464"/>
      <c r="D714" s="444"/>
      <c r="E714" s="443">
        <v>932.6</v>
      </c>
      <c r="F714" s="444">
        <v>1</v>
      </c>
      <c r="G714" s="598">
        <f t="shared" ref="G714:H777" si="15">G713-E714+C714</f>
        <v>17504.000000000004</v>
      </c>
      <c r="H714" s="444">
        <f t="shared" si="15"/>
        <v>19</v>
      </c>
      <c r="I714" s="487" t="s">
        <v>203</v>
      </c>
      <c r="J714" s="488" t="s">
        <v>47</v>
      </c>
      <c r="K714" s="486" t="s">
        <v>75</v>
      </c>
      <c r="L714" s="444"/>
      <c r="M714" s="444"/>
      <c r="N714" s="599"/>
      <c r="O714" s="234"/>
      <c r="P714" s="234"/>
      <c r="Q714" s="250"/>
    </row>
    <row r="715" spans="1:17" s="116" customFormat="1" ht="15.75" x14ac:dyDescent="0.25">
      <c r="A715" s="444"/>
      <c r="B715" s="444"/>
      <c r="C715" s="464"/>
      <c r="D715" s="444"/>
      <c r="E715" s="443">
        <v>911.7</v>
      </c>
      <c r="F715" s="444">
        <v>1</v>
      </c>
      <c r="G715" s="598">
        <f t="shared" si="15"/>
        <v>16592.300000000003</v>
      </c>
      <c r="H715" s="444">
        <f>H714-F715+D715</f>
        <v>18</v>
      </c>
      <c r="I715" s="611" t="s">
        <v>203</v>
      </c>
      <c r="J715" s="488" t="s">
        <v>47</v>
      </c>
      <c r="K715" s="486" t="s">
        <v>75</v>
      </c>
      <c r="L715" s="444"/>
      <c r="M715" s="444"/>
      <c r="N715" s="599"/>
      <c r="O715" s="234"/>
      <c r="P715" s="234"/>
      <c r="Q715" s="250"/>
    </row>
    <row r="716" spans="1:17" s="116" customFormat="1" ht="15.75" x14ac:dyDescent="0.25">
      <c r="A716" s="444"/>
      <c r="B716" s="444"/>
      <c r="C716" s="464"/>
      <c r="D716" s="444"/>
      <c r="E716" s="443">
        <v>920.8</v>
      </c>
      <c r="F716" s="444">
        <v>1</v>
      </c>
      <c r="G716" s="598">
        <f t="shared" si="15"/>
        <v>15671.500000000004</v>
      </c>
      <c r="H716" s="444">
        <f t="shared" si="15"/>
        <v>17</v>
      </c>
      <c r="I716" s="611" t="s">
        <v>203</v>
      </c>
      <c r="J716" s="488" t="s">
        <v>47</v>
      </c>
      <c r="K716" s="486" t="s">
        <v>75</v>
      </c>
      <c r="L716" s="444"/>
      <c r="M716" s="444"/>
      <c r="N716" s="599"/>
      <c r="O716" s="234"/>
      <c r="P716" s="234"/>
      <c r="Q716" s="250"/>
    </row>
    <row r="717" spans="1:17" s="116" customFormat="1" ht="15.75" x14ac:dyDescent="0.25">
      <c r="A717" s="444"/>
      <c r="B717" s="444"/>
      <c r="C717" s="464"/>
      <c r="D717" s="444"/>
      <c r="E717" s="443">
        <v>916.3</v>
      </c>
      <c r="F717" s="444">
        <v>1</v>
      </c>
      <c r="G717" s="598">
        <f t="shared" si="15"/>
        <v>14755.200000000004</v>
      </c>
      <c r="H717" s="444">
        <f t="shared" si="15"/>
        <v>16</v>
      </c>
      <c r="I717" s="611" t="s">
        <v>203</v>
      </c>
      <c r="J717" s="488" t="s">
        <v>47</v>
      </c>
      <c r="K717" s="486" t="s">
        <v>75</v>
      </c>
      <c r="L717" s="444"/>
      <c r="M717" s="444"/>
      <c r="N717" s="599"/>
      <c r="O717" s="234"/>
      <c r="P717" s="234"/>
      <c r="Q717" s="250"/>
    </row>
    <row r="718" spans="1:17" s="116" customFormat="1" ht="15.75" x14ac:dyDescent="0.25">
      <c r="A718" s="444"/>
      <c r="B718" s="444"/>
      <c r="C718" s="464"/>
      <c r="D718" s="444"/>
      <c r="E718" s="443">
        <v>922.6</v>
      </c>
      <c r="F718" s="444">
        <v>1</v>
      </c>
      <c r="G718" s="598">
        <f t="shared" si="15"/>
        <v>13832.600000000004</v>
      </c>
      <c r="H718" s="444">
        <f t="shared" si="15"/>
        <v>15</v>
      </c>
      <c r="I718" s="611" t="s">
        <v>203</v>
      </c>
      <c r="J718" s="488" t="s">
        <v>47</v>
      </c>
      <c r="K718" s="486" t="s">
        <v>75</v>
      </c>
      <c r="L718" s="444"/>
      <c r="M718" s="444"/>
      <c r="N718" s="599"/>
      <c r="O718" s="234"/>
      <c r="P718" s="234"/>
      <c r="Q718" s="250"/>
    </row>
    <row r="719" spans="1:17" s="116" customFormat="1" ht="15.75" x14ac:dyDescent="0.25">
      <c r="A719" s="444"/>
      <c r="B719" s="444"/>
      <c r="C719" s="464"/>
      <c r="D719" s="444"/>
      <c r="E719" s="443">
        <v>917.2</v>
      </c>
      <c r="F719" s="444">
        <v>1</v>
      </c>
      <c r="G719" s="598">
        <f t="shared" si="15"/>
        <v>12915.400000000003</v>
      </c>
      <c r="H719" s="444">
        <f t="shared" si="15"/>
        <v>14</v>
      </c>
      <c r="I719" s="611" t="s">
        <v>203</v>
      </c>
      <c r="J719" s="488" t="s">
        <v>47</v>
      </c>
      <c r="K719" s="486" t="s">
        <v>75</v>
      </c>
      <c r="L719" s="444"/>
      <c r="M719" s="444"/>
      <c r="N719" s="599"/>
      <c r="O719" s="234"/>
      <c r="P719" s="234"/>
      <c r="Q719" s="250"/>
    </row>
    <row r="720" spans="1:17" s="116" customFormat="1" ht="15.75" x14ac:dyDescent="0.25">
      <c r="A720" s="444"/>
      <c r="B720" s="444"/>
      <c r="C720" s="464"/>
      <c r="D720" s="444"/>
      <c r="E720" s="443">
        <v>921.7</v>
      </c>
      <c r="F720" s="444">
        <v>1</v>
      </c>
      <c r="G720" s="598">
        <f t="shared" si="15"/>
        <v>11993.700000000003</v>
      </c>
      <c r="H720" s="444">
        <f t="shared" si="15"/>
        <v>13</v>
      </c>
      <c r="I720" s="611" t="s">
        <v>203</v>
      </c>
      <c r="J720" s="488" t="s">
        <v>47</v>
      </c>
      <c r="K720" s="486" t="s">
        <v>75</v>
      </c>
      <c r="L720" s="444"/>
      <c r="M720" s="444"/>
      <c r="N720" s="599"/>
      <c r="O720" s="234"/>
      <c r="P720" s="234"/>
      <c r="Q720" s="250"/>
    </row>
    <row r="721" spans="1:17" s="116" customFormat="1" ht="15.75" x14ac:dyDescent="0.25">
      <c r="A721" s="444"/>
      <c r="B721" s="444"/>
      <c r="C721" s="464"/>
      <c r="D721" s="444"/>
      <c r="E721" s="443">
        <v>926.2</v>
      </c>
      <c r="F721" s="444">
        <v>1</v>
      </c>
      <c r="G721" s="598">
        <f t="shared" si="15"/>
        <v>11067.500000000002</v>
      </c>
      <c r="H721" s="444">
        <f t="shared" si="15"/>
        <v>12</v>
      </c>
      <c r="I721" s="611" t="s">
        <v>203</v>
      </c>
      <c r="J721" s="488" t="s">
        <v>47</v>
      </c>
      <c r="K721" s="486" t="s">
        <v>75</v>
      </c>
      <c r="L721" s="444"/>
      <c r="M721" s="444"/>
      <c r="N721" s="599"/>
      <c r="O721" s="234"/>
      <c r="P721" s="234"/>
      <c r="Q721" s="250"/>
    </row>
    <row r="722" spans="1:17" s="116" customFormat="1" ht="15.75" x14ac:dyDescent="0.25">
      <c r="A722" s="444"/>
      <c r="B722" s="444"/>
      <c r="C722" s="464"/>
      <c r="D722" s="444"/>
      <c r="E722" s="443">
        <v>923.5</v>
      </c>
      <c r="F722" s="444">
        <v>1</v>
      </c>
      <c r="G722" s="598">
        <f t="shared" si="15"/>
        <v>10144.000000000002</v>
      </c>
      <c r="H722" s="444">
        <f>H721-F722+D722</f>
        <v>11</v>
      </c>
      <c r="I722" s="611" t="s">
        <v>203</v>
      </c>
      <c r="J722" s="488" t="s">
        <v>47</v>
      </c>
      <c r="K722" s="486" t="s">
        <v>75</v>
      </c>
      <c r="L722" s="444"/>
      <c r="M722" s="444"/>
      <c r="N722" s="599"/>
      <c r="O722" s="234"/>
      <c r="P722" s="234"/>
      <c r="Q722" s="250"/>
    </row>
    <row r="723" spans="1:17" s="116" customFormat="1" ht="15.75" x14ac:dyDescent="0.25">
      <c r="A723" s="444"/>
      <c r="B723" s="444"/>
      <c r="C723" s="464"/>
      <c r="D723" s="444"/>
      <c r="E723" s="443">
        <v>919.9</v>
      </c>
      <c r="F723" s="444">
        <v>1</v>
      </c>
      <c r="G723" s="598">
        <f t="shared" si="15"/>
        <v>9224.1000000000022</v>
      </c>
      <c r="H723" s="444">
        <f t="shared" si="15"/>
        <v>10</v>
      </c>
      <c r="I723" s="611" t="s">
        <v>203</v>
      </c>
      <c r="J723" s="488" t="s">
        <v>47</v>
      </c>
      <c r="K723" s="486" t="s">
        <v>75</v>
      </c>
      <c r="L723" s="444"/>
      <c r="M723" s="444"/>
      <c r="N723" s="599"/>
      <c r="O723" s="234"/>
      <c r="P723" s="234"/>
      <c r="Q723" s="250"/>
    </row>
    <row r="724" spans="1:17" s="116" customFormat="1" ht="15.75" x14ac:dyDescent="0.25">
      <c r="A724" s="444"/>
      <c r="B724" s="444"/>
      <c r="C724" s="464"/>
      <c r="D724" s="444"/>
      <c r="E724" s="443">
        <v>929.9</v>
      </c>
      <c r="F724" s="444">
        <v>1</v>
      </c>
      <c r="G724" s="598">
        <f t="shared" si="15"/>
        <v>8294.2000000000025</v>
      </c>
      <c r="H724" s="444">
        <f t="shared" si="15"/>
        <v>9</v>
      </c>
      <c r="I724" s="487" t="s">
        <v>204</v>
      </c>
      <c r="J724" s="488" t="s">
        <v>47</v>
      </c>
      <c r="K724" s="486" t="s">
        <v>75</v>
      </c>
      <c r="L724" s="444"/>
      <c r="M724" s="444"/>
      <c r="N724" s="599"/>
      <c r="O724" s="234"/>
      <c r="P724" s="234"/>
      <c r="Q724" s="250"/>
    </row>
    <row r="725" spans="1:17" s="116" customFormat="1" ht="15.75" x14ac:dyDescent="0.25">
      <c r="A725" s="444"/>
      <c r="B725" s="444"/>
      <c r="C725" s="464"/>
      <c r="D725" s="444"/>
      <c r="E725" s="443">
        <v>909</v>
      </c>
      <c r="F725" s="444">
        <v>1</v>
      </c>
      <c r="G725" s="598">
        <f t="shared" si="15"/>
        <v>7385.2000000000025</v>
      </c>
      <c r="H725" s="444">
        <f t="shared" si="15"/>
        <v>8</v>
      </c>
      <c r="I725" s="611" t="s">
        <v>204</v>
      </c>
      <c r="J725" s="488" t="s">
        <v>47</v>
      </c>
      <c r="K725" s="486" t="s">
        <v>75</v>
      </c>
      <c r="L725" s="444"/>
      <c r="M725" s="444"/>
      <c r="N725" s="599"/>
      <c r="O725" s="234"/>
      <c r="P725" s="234"/>
      <c r="Q725" s="250"/>
    </row>
    <row r="726" spans="1:17" s="116" customFormat="1" ht="15.75" x14ac:dyDescent="0.25">
      <c r="A726" s="444"/>
      <c r="B726" s="444"/>
      <c r="C726" s="464"/>
      <c r="D726" s="444"/>
      <c r="E726" s="443">
        <v>924.4</v>
      </c>
      <c r="F726" s="444">
        <v>1</v>
      </c>
      <c r="G726" s="598">
        <f t="shared" si="15"/>
        <v>6460.8000000000029</v>
      </c>
      <c r="H726" s="444">
        <f t="shared" si="15"/>
        <v>7</v>
      </c>
      <c r="I726" s="611" t="s">
        <v>204</v>
      </c>
      <c r="J726" s="488" t="s">
        <v>47</v>
      </c>
      <c r="K726" s="486" t="s">
        <v>75</v>
      </c>
      <c r="L726" s="444"/>
      <c r="M726" s="444"/>
      <c r="N726" s="599"/>
      <c r="O726" s="234"/>
      <c r="P726" s="234"/>
      <c r="Q726" s="250"/>
    </row>
    <row r="727" spans="1:17" s="116" customFormat="1" ht="15.75" x14ac:dyDescent="0.25">
      <c r="A727" s="444"/>
      <c r="B727" s="444"/>
      <c r="C727" s="464"/>
      <c r="D727" s="444"/>
      <c r="E727" s="443">
        <v>926.2</v>
      </c>
      <c r="F727" s="444">
        <v>1</v>
      </c>
      <c r="G727" s="598">
        <f t="shared" si="15"/>
        <v>5534.6000000000031</v>
      </c>
      <c r="H727" s="444">
        <f t="shared" si="15"/>
        <v>6</v>
      </c>
      <c r="I727" s="611" t="s">
        <v>204</v>
      </c>
      <c r="J727" s="488" t="s">
        <v>47</v>
      </c>
      <c r="K727" s="486" t="s">
        <v>75</v>
      </c>
      <c r="L727" s="444"/>
      <c r="M727" s="444"/>
      <c r="N727" s="599"/>
      <c r="O727" s="234"/>
      <c r="P727" s="234"/>
      <c r="Q727" s="250"/>
    </row>
    <row r="728" spans="1:17" s="116" customFormat="1" ht="15.75" x14ac:dyDescent="0.25">
      <c r="A728" s="444"/>
      <c r="B728" s="444"/>
      <c r="C728" s="464"/>
      <c r="D728" s="444"/>
      <c r="E728" s="443">
        <v>920.8</v>
      </c>
      <c r="F728" s="444">
        <v>1</v>
      </c>
      <c r="G728" s="598">
        <f t="shared" si="15"/>
        <v>4613.8000000000029</v>
      </c>
      <c r="H728" s="444">
        <f t="shared" si="15"/>
        <v>5</v>
      </c>
      <c r="I728" s="611" t="s">
        <v>204</v>
      </c>
      <c r="J728" s="488" t="s">
        <v>47</v>
      </c>
      <c r="K728" s="486" t="s">
        <v>75</v>
      </c>
      <c r="L728" s="444"/>
      <c r="M728" s="444"/>
      <c r="N728" s="599"/>
      <c r="O728" s="234"/>
      <c r="P728" s="234"/>
      <c r="Q728" s="250"/>
    </row>
    <row r="729" spans="1:17" s="116" customFormat="1" ht="15.75" x14ac:dyDescent="0.25">
      <c r="A729" s="444"/>
      <c r="B729" s="444"/>
      <c r="C729" s="464"/>
      <c r="D729" s="444"/>
      <c r="E729" s="443">
        <v>926.2</v>
      </c>
      <c r="F729" s="444">
        <v>1</v>
      </c>
      <c r="G729" s="598">
        <f t="shared" si="15"/>
        <v>3687.6000000000031</v>
      </c>
      <c r="H729" s="444">
        <f t="shared" si="15"/>
        <v>4</v>
      </c>
      <c r="I729" s="611" t="s">
        <v>204</v>
      </c>
      <c r="J729" s="488" t="s">
        <v>47</v>
      </c>
      <c r="K729" s="486" t="s">
        <v>75</v>
      </c>
      <c r="L729" s="444"/>
      <c r="M729" s="444"/>
      <c r="N729" s="599"/>
      <c r="O729" s="234"/>
      <c r="P729" s="234"/>
      <c r="Q729" s="250"/>
    </row>
    <row r="730" spans="1:17" s="116" customFormat="1" ht="15.75" x14ac:dyDescent="0.25">
      <c r="A730" s="444"/>
      <c r="B730" s="444"/>
      <c r="C730" s="464"/>
      <c r="D730" s="444"/>
      <c r="E730" s="443">
        <v>910.8</v>
      </c>
      <c r="F730" s="444">
        <v>1</v>
      </c>
      <c r="G730" s="598">
        <f t="shared" si="15"/>
        <v>2776.8000000000029</v>
      </c>
      <c r="H730" s="444">
        <f t="shared" si="15"/>
        <v>3</v>
      </c>
      <c r="I730" s="611" t="s">
        <v>204</v>
      </c>
      <c r="J730" s="488" t="s">
        <v>47</v>
      </c>
      <c r="K730" s="486" t="s">
        <v>75</v>
      </c>
      <c r="L730" s="444"/>
      <c r="M730" s="444"/>
      <c r="N730" s="599"/>
      <c r="O730" s="234"/>
      <c r="P730" s="234"/>
      <c r="Q730" s="250"/>
    </row>
    <row r="731" spans="1:17" s="116" customFormat="1" ht="15.75" x14ac:dyDescent="0.25">
      <c r="A731" s="444"/>
      <c r="B731" s="444"/>
      <c r="C731" s="464"/>
      <c r="D731" s="444"/>
      <c r="E731" s="443">
        <v>927.1</v>
      </c>
      <c r="F731" s="444">
        <v>1</v>
      </c>
      <c r="G731" s="598">
        <f t="shared" si="15"/>
        <v>1849.700000000003</v>
      </c>
      <c r="H731" s="444">
        <f>H730-F731+D731</f>
        <v>2</v>
      </c>
      <c r="I731" s="611" t="s">
        <v>204</v>
      </c>
      <c r="J731" s="488" t="s">
        <v>47</v>
      </c>
      <c r="K731" s="486" t="s">
        <v>75</v>
      </c>
      <c r="L731" s="444"/>
      <c r="M731" s="444"/>
      <c r="N731" s="599"/>
      <c r="O731" s="234"/>
      <c r="P731" s="234"/>
      <c r="Q731" s="250"/>
    </row>
    <row r="732" spans="1:17" s="116" customFormat="1" ht="15.75" x14ac:dyDescent="0.25">
      <c r="A732" s="444"/>
      <c r="B732" s="444"/>
      <c r="C732" s="464"/>
      <c r="D732" s="444"/>
      <c r="E732" s="443">
        <v>926.2</v>
      </c>
      <c r="F732" s="444">
        <v>1</v>
      </c>
      <c r="G732" s="598">
        <f t="shared" si="15"/>
        <v>923.50000000000296</v>
      </c>
      <c r="H732" s="444">
        <f t="shared" si="15"/>
        <v>1</v>
      </c>
      <c r="I732" s="611" t="s">
        <v>204</v>
      </c>
      <c r="J732" s="488" t="s">
        <v>47</v>
      </c>
      <c r="K732" s="486" t="s">
        <v>75</v>
      </c>
      <c r="L732" s="444"/>
      <c r="M732" s="444"/>
      <c r="N732" s="599"/>
      <c r="O732" s="234"/>
      <c r="P732" s="234"/>
      <c r="Q732" s="250"/>
    </row>
    <row r="733" spans="1:17" s="116" customFormat="1" ht="15.75" x14ac:dyDescent="0.25">
      <c r="A733" s="444"/>
      <c r="B733" s="444"/>
      <c r="C733" s="464"/>
      <c r="D733" s="444"/>
      <c r="E733" s="443">
        <v>923.5</v>
      </c>
      <c r="F733" s="444">
        <v>1</v>
      </c>
      <c r="G733" s="598">
        <f t="shared" si="15"/>
        <v>2.9558577807620168E-12</v>
      </c>
      <c r="H733" s="444">
        <f t="shared" si="15"/>
        <v>0</v>
      </c>
      <c r="I733" s="611" t="s">
        <v>204</v>
      </c>
      <c r="J733" s="488" t="s">
        <v>47</v>
      </c>
      <c r="K733" s="486" t="s">
        <v>75</v>
      </c>
      <c r="L733" s="444"/>
      <c r="M733" s="444"/>
      <c r="N733" s="599"/>
      <c r="O733" s="234"/>
      <c r="P733" s="234"/>
      <c r="Q733" s="250"/>
    </row>
    <row r="734" spans="1:17" s="116" customFormat="1" ht="15.75" x14ac:dyDescent="0.25">
      <c r="A734" s="444"/>
      <c r="B734" s="444">
        <v>17</v>
      </c>
      <c r="C734" s="464">
        <v>19399.7</v>
      </c>
      <c r="D734" s="444">
        <v>21</v>
      </c>
      <c r="E734" s="443"/>
      <c r="F734" s="444"/>
      <c r="G734" s="598">
        <f t="shared" si="15"/>
        <v>19399.700000000004</v>
      </c>
      <c r="H734" s="444">
        <f t="shared" si="15"/>
        <v>21</v>
      </c>
      <c r="I734" s="487"/>
      <c r="J734" s="488" t="s">
        <v>71</v>
      </c>
      <c r="K734" s="486"/>
      <c r="L734" s="444"/>
      <c r="M734" s="444"/>
      <c r="N734" s="599"/>
      <c r="O734" s="234"/>
      <c r="P734" s="234"/>
      <c r="Q734" s="250"/>
    </row>
    <row r="735" spans="1:17" s="116" customFormat="1" ht="15.75" x14ac:dyDescent="0.25">
      <c r="A735" s="444"/>
      <c r="B735" s="444"/>
      <c r="C735" s="464"/>
      <c r="D735" s="444"/>
      <c r="E735" s="443">
        <v>917.2</v>
      </c>
      <c r="F735" s="444">
        <v>1</v>
      </c>
      <c r="G735" s="598">
        <f t="shared" si="15"/>
        <v>18482.500000000004</v>
      </c>
      <c r="H735" s="444">
        <f t="shared" si="15"/>
        <v>20</v>
      </c>
      <c r="I735" s="487" t="s">
        <v>206</v>
      </c>
      <c r="J735" s="488" t="s">
        <v>47</v>
      </c>
      <c r="K735" s="486" t="s">
        <v>75</v>
      </c>
      <c r="L735" s="444"/>
      <c r="M735" s="444"/>
      <c r="N735" s="599"/>
      <c r="O735" s="234"/>
      <c r="P735" s="234"/>
      <c r="Q735" s="250"/>
    </row>
    <row r="736" spans="1:17" s="116" customFormat="1" ht="15.75" x14ac:dyDescent="0.25">
      <c r="A736" s="444"/>
      <c r="B736" s="444"/>
      <c r="C736" s="464"/>
      <c r="D736" s="444"/>
      <c r="E736" s="443">
        <v>927.1</v>
      </c>
      <c r="F736" s="444">
        <v>1</v>
      </c>
      <c r="G736" s="598">
        <f t="shared" si="15"/>
        <v>17555.400000000005</v>
      </c>
      <c r="H736" s="444">
        <f t="shared" si="15"/>
        <v>19</v>
      </c>
      <c r="I736" s="611" t="s">
        <v>206</v>
      </c>
      <c r="J736" s="488" t="s">
        <v>47</v>
      </c>
      <c r="K736" s="486" t="s">
        <v>75</v>
      </c>
      <c r="L736" s="444"/>
      <c r="M736" s="444"/>
      <c r="N736" s="599"/>
      <c r="O736" s="234"/>
      <c r="P736" s="234"/>
      <c r="Q736" s="250"/>
    </row>
    <row r="737" spans="1:17" s="116" customFormat="1" ht="15.75" x14ac:dyDescent="0.25">
      <c r="A737" s="444"/>
      <c r="B737" s="444"/>
      <c r="C737" s="464"/>
      <c r="D737" s="444"/>
      <c r="E737" s="443">
        <v>926.7</v>
      </c>
      <c r="F737" s="444">
        <v>1</v>
      </c>
      <c r="G737" s="598">
        <f t="shared" si="15"/>
        <v>16628.700000000004</v>
      </c>
      <c r="H737" s="444">
        <f t="shared" si="15"/>
        <v>18</v>
      </c>
      <c r="I737" s="611" t="s">
        <v>207</v>
      </c>
      <c r="J737" s="488" t="s">
        <v>47</v>
      </c>
      <c r="K737" s="486" t="s">
        <v>75</v>
      </c>
      <c r="L737" s="444"/>
      <c r="M737" s="444"/>
      <c r="N737" s="599"/>
      <c r="O737" s="234"/>
      <c r="P737" s="234"/>
      <c r="Q737" s="250"/>
    </row>
    <row r="738" spans="1:17" s="116" customFormat="1" ht="15.75" x14ac:dyDescent="0.25">
      <c r="A738" s="444"/>
      <c r="B738" s="444"/>
      <c r="C738" s="464"/>
      <c r="D738" s="444"/>
      <c r="E738" s="443">
        <v>920.8</v>
      </c>
      <c r="F738" s="444">
        <v>1</v>
      </c>
      <c r="G738" s="598">
        <f t="shared" si="15"/>
        <v>15707.900000000005</v>
      </c>
      <c r="H738" s="444">
        <f t="shared" si="15"/>
        <v>17</v>
      </c>
      <c r="I738" s="611" t="s">
        <v>207</v>
      </c>
      <c r="J738" s="488" t="s">
        <v>47</v>
      </c>
      <c r="K738" s="486" t="s">
        <v>75</v>
      </c>
      <c r="L738" s="444"/>
      <c r="M738" s="444"/>
      <c r="N738" s="599"/>
      <c r="O738" s="234"/>
      <c r="P738" s="234"/>
      <c r="Q738" s="250"/>
    </row>
    <row r="739" spans="1:17" s="116" customFormat="1" ht="15.75" x14ac:dyDescent="0.25">
      <c r="A739" s="444"/>
      <c r="B739" s="444"/>
      <c r="C739" s="464"/>
      <c r="D739" s="444"/>
      <c r="E739" s="443">
        <v>924.9</v>
      </c>
      <c r="F739" s="444">
        <v>1</v>
      </c>
      <c r="G739" s="598">
        <f t="shared" si="15"/>
        <v>14783.000000000005</v>
      </c>
      <c r="H739" s="444">
        <f t="shared" si="15"/>
        <v>16</v>
      </c>
      <c r="I739" s="611" t="s">
        <v>207</v>
      </c>
      <c r="J739" s="488" t="s">
        <v>47</v>
      </c>
      <c r="K739" s="486" t="s">
        <v>75</v>
      </c>
      <c r="L739" s="444"/>
      <c r="M739" s="444"/>
      <c r="N739" s="599"/>
      <c r="O739" s="234"/>
      <c r="P739" s="234"/>
      <c r="Q739" s="250"/>
    </row>
    <row r="740" spans="1:17" s="116" customFormat="1" ht="15.75" x14ac:dyDescent="0.25">
      <c r="A740" s="444"/>
      <c r="B740" s="444"/>
      <c r="C740" s="464"/>
      <c r="D740" s="444"/>
      <c r="E740" s="443">
        <v>925.8</v>
      </c>
      <c r="F740" s="444">
        <v>1</v>
      </c>
      <c r="G740" s="598">
        <f t="shared" si="15"/>
        <v>13857.200000000006</v>
      </c>
      <c r="H740" s="444">
        <f t="shared" si="15"/>
        <v>15</v>
      </c>
      <c r="I740" s="611" t="s">
        <v>207</v>
      </c>
      <c r="J740" s="488" t="s">
        <v>47</v>
      </c>
      <c r="K740" s="486" t="s">
        <v>75</v>
      </c>
      <c r="L740" s="444"/>
      <c r="M740" s="444"/>
      <c r="N740" s="599"/>
      <c r="O740" s="234"/>
      <c r="P740" s="234"/>
      <c r="Q740" s="250"/>
    </row>
    <row r="741" spans="1:17" s="116" customFormat="1" ht="15.75" x14ac:dyDescent="0.25">
      <c r="A741" s="444"/>
      <c r="B741" s="444"/>
      <c r="C741" s="464"/>
      <c r="D741" s="444"/>
      <c r="E741" s="443">
        <v>916.3</v>
      </c>
      <c r="F741" s="444">
        <v>1</v>
      </c>
      <c r="G741" s="598">
        <f t="shared" si="15"/>
        <v>12940.900000000007</v>
      </c>
      <c r="H741" s="444">
        <f t="shared" si="15"/>
        <v>14</v>
      </c>
      <c r="I741" s="611" t="s">
        <v>211</v>
      </c>
      <c r="J741" s="488" t="s">
        <v>47</v>
      </c>
      <c r="K741" s="486" t="s">
        <v>75</v>
      </c>
      <c r="L741" s="444"/>
      <c r="M741" s="444"/>
      <c r="N741" s="599"/>
      <c r="O741" s="234"/>
      <c r="P741" s="234"/>
      <c r="Q741" s="250"/>
    </row>
    <row r="742" spans="1:17" s="116" customFormat="1" ht="15.75" x14ac:dyDescent="0.25">
      <c r="A742" s="444"/>
      <c r="B742" s="444"/>
      <c r="C742" s="464"/>
      <c r="D742" s="444"/>
      <c r="E742" s="443">
        <v>916.3</v>
      </c>
      <c r="F742" s="444">
        <v>1</v>
      </c>
      <c r="G742" s="598">
        <f t="shared" si="15"/>
        <v>12024.600000000008</v>
      </c>
      <c r="H742" s="444">
        <f t="shared" si="15"/>
        <v>13</v>
      </c>
      <c r="I742" s="611" t="s">
        <v>211</v>
      </c>
      <c r="J742" s="488" t="s">
        <v>47</v>
      </c>
      <c r="K742" s="486" t="s">
        <v>75</v>
      </c>
      <c r="L742" s="444"/>
      <c r="M742" s="444"/>
      <c r="N742" s="599"/>
      <c r="O742" s="234"/>
      <c r="P742" s="234"/>
      <c r="Q742" s="250"/>
    </row>
    <row r="743" spans="1:17" s="116" customFormat="1" ht="15.75" x14ac:dyDescent="0.25">
      <c r="A743" s="444"/>
      <c r="B743" s="444"/>
      <c r="C743" s="464"/>
      <c r="D743" s="444"/>
      <c r="E743" s="443">
        <v>930.3</v>
      </c>
      <c r="F743" s="444">
        <v>1</v>
      </c>
      <c r="G743" s="598">
        <f t="shared" si="15"/>
        <v>11094.300000000008</v>
      </c>
      <c r="H743" s="444">
        <f t="shared" si="15"/>
        <v>12</v>
      </c>
      <c r="I743" s="611" t="s">
        <v>211</v>
      </c>
      <c r="J743" s="488" t="s">
        <v>47</v>
      </c>
      <c r="K743" s="486" t="s">
        <v>75</v>
      </c>
      <c r="L743" s="444"/>
      <c r="M743" s="444"/>
      <c r="N743" s="599"/>
      <c r="O743" s="234"/>
      <c r="P743" s="234"/>
      <c r="Q743" s="250"/>
    </row>
    <row r="744" spans="1:17" s="116" customFormat="1" ht="15.75" x14ac:dyDescent="0.25">
      <c r="A744" s="444"/>
      <c r="B744" s="444"/>
      <c r="C744" s="464"/>
      <c r="D744" s="444"/>
      <c r="E744" s="443">
        <v>924</v>
      </c>
      <c r="F744" s="444">
        <v>1</v>
      </c>
      <c r="G744" s="598">
        <f t="shared" si="15"/>
        <v>10170.300000000008</v>
      </c>
      <c r="H744" s="444">
        <f t="shared" si="15"/>
        <v>11</v>
      </c>
      <c r="I744" s="611" t="s">
        <v>211</v>
      </c>
      <c r="J744" s="488" t="s">
        <v>47</v>
      </c>
      <c r="K744" s="486" t="s">
        <v>75</v>
      </c>
      <c r="L744" s="444"/>
      <c r="M744" s="444"/>
      <c r="N744" s="599"/>
      <c r="O744" s="234"/>
      <c r="P744" s="234"/>
      <c r="Q744" s="250"/>
    </row>
    <row r="745" spans="1:17" s="116" customFormat="1" ht="15.75" x14ac:dyDescent="0.25">
      <c r="A745" s="444"/>
      <c r="B745" s="444"/>
      <c r="C745" s="464"/>
      <c r="D745" s="444"/>
      <c r="E745" s="443">
        <v>918.1</v>
      </c>
      <c r="F745" s="444">
        <v>1</v>
      </c>
      <c r="G745" s="598">
        <f t="shared" si="15"/>
        <v>9252.200000000008</v>
      </c>
      <c r="H745" s="444">
        <f t="shared" si="15"/>
        <v>10</v>
      </c>
      <c r="I745" s="611" t="s">
        <v>211</v>
      </c>
      <c r="J745" s="488" t="s">
        <v>47</v>
      </c>
      <c r="K745" s="486" t="s">
        <v>75</v>
      </c>
      <c r="L745" s="444"/>
      <c r="M745" s="444"/>
      <c r="N745" s="599"/>
      <c r="O745" s="234"/>
      <c r="P745" s="234"/>
      <c r="Q745" s="250"/>
    </row>
    <row r="746" spans="1:17" s="116" customFormat="1" ht="15.75" x14ac:dyDescent="0.25">
      <c r="A746" s="444"/>
      <c r="B746" s="444"/>
      <c r="C746" s="464"/>
      <c r="D746" s="444"/>
      <c r="E746" s="443">
        <v>932.6</v>
      </c>
      <c r="F746" s="444">
        <v>1</v>
      </c>
      <c r="G746" s="598">
        <f t="shared" si="15"/>
        <v>8319.6000000000076</v>
      </c>
      <c r="H746" s="444">
        <f t="shared" si="15"/>
        <v>9</v>
      </c>
      <c r="I746" s="611" t="s">
        <v>211</v>
      </c>
      <c r="J746" s="488" t="s">
        <v>47</v>
      </c>
      <c r="K746" s="486" t="s">
        <v>75</v>
      </c>
      <c r="L746" s="444"/>
      <c r="M746" s="444"/>
      <c r="N746" s="599"/>
      <c r="O746" s="234"/>
      <c r="P746" s="234"/>
      <c r="Q746" s="250"/>
    </row>
    <row r="747" spans="1:17" s="116" customFormat="1" ht="15.75" x14ac:dyDescent="0.25">
      <c r="A747" s="444"/>
      <c r="B747" s="444"/>
      <c r="C747" s="464"/>
      <c r="D747" s="444"/>
      <c r="E747" s="443">
        <v>935.3</v>
      </c>
      <c r="F747" s="444">
        <v>1</v>
      </c>
      <c r="G747" s="598">
        <f t="shared" si="15"/>
        <v>7384.3000000000075</v>
      </c>
      <c r="H747" s="444">
        <f t="shared" si="15"/>
        <v>8</v>
      </c>
      <c r="I747" s="611" t="s">
        <v>211</v>
      </c>
      <c r="J747" s="488" t="s">
        <v>47</v>
      </c>
      <c r="K747" s="486" t="s">
        <v>75</v>
      </c>
      <c r="L747" s="444"/>
      <c r="M747" s="444"/>
      <c r="N747" s="599"/>
      <c r="O747" s="234"/>
      <c r="P747" s="234"/>
      <c r="Q747" s="250"/>
    </row>
    <row r="748" spans="1:17" s="116" customFormat="1" ht="15.75" x14ac:dyDescent="0.25">
      <c r="A748" s="444"/>
      <c r="B748" s="444"/>
      <c r="C748" s="464"/>
      <c r="D748" s="444"/>
      <c r="E748" s="443">
        <v>914.4</v>
      </c>
      <c r="F748" s="444">
        <v>1</v>
      </c>
      <c r="G748" s="598">
        <f t="shared" si="15"/>
        <v>6469.9000000000078</v>
      </c>
      <c r="H748" s="444">
        <f t="shared" si="15"/>
        <v>7</v>
      </c>
      <c r="I748" s="487" t="s">
        <v>212</v>
      </c>
      <c r="J748" s="488" t="s">
        <v>47</v>
      </c>
      <c r="K748" s="486" t="s">
        <v>75</v>
      </c>
      <c r="L748" s="444"/>
      <c r="M748" s="444"/>
      <c r="N748" s="599"/>
      <c r="O748" s="234"/>
      <c r="P748" s="234"/>
      <c r="Q748" s="250"/>
    </row>
    <row r="749" spans="1:17" s="116" customFormat="1" ht="15.75" x14ac:dyDescent="0.25">
      <c r="A749" s="444"/>
      <c r="B749" s="444"/>
      <c r="C749" s="464"/>
      <c r="D749" s="444"/>
      <c r="E749" s="443">
        <v>923.5</v>
      </c>
      <c r="F749" s="444">
        <v>1</v>
      </c>
      <c r="G749" s="598">
        <f t="shared" si="15"/>
        <v>5546.4000000000078</v>
      </c>
      <c r="H749" s="444">
        <f t="shared" si="15"/>
        <v>6</v>
      </c>
      <c r="I749" s="487" t="s">
        <v>212</v>
      </c>
      <c r="J749" s="488" t="s">
        <v>47</v>
      </c>
      <c r="K749" s="486" t="s">
        <v>75</v>
      </c>
      <c r="L749" s="444"/>
      <c r="M749" s="444"/>
      <c r="N749" s="599"/>
      <c r="O749" s="234"/>
      <c r="P749" s="234"/>
      <c r="Q749" s="250"/>
    </row>
    <row r="750" spans="1:17" s="116" customFormat="1" ht="15.75" x14ac:dyDescent="0.25">
      <c r="A750" s="444"/>
      <c r="B750" s="444"/>
      <c r="C750" s="464"/>
      <c r="D750" s="444"/>
      <c r="E750" s="443">
        <v>916.7</v>
      </c>
      <c r="F750" s="444">
        <v>1</v>
      </c>
      <c r="G750" s="598">
        <f t="shared" si="15"/>
        <v>4629.700000000008</v>
      </c>
      <c r="H750" s="444">
        <f t="shared" si="15"/>
        <v>5</v>
      </c>
      <c r="I750" s="487" t="s">
        <v>212</v>
      </c>
      <c r="J750" s="488" t="s">
        <v>47</v>
      </c>
      <c r="K750" s="486" t="s">
        <v>75</v>
      </c>
      <c r="L750" s="444"/>
      <c r="M750" s="444"/>
      <c r="N750" s="599"/>
      <c r="O750" s="234"/>
      <c r="P750" s="234"/>
      <c r="Q750" s="250"/>
    </row>
    <row r="751" spans="1:17" s="116" customFormat="1" ht="15.75" x14ac:dyDescent="0.25">
      <c r="A751" s="444"/>
      <c r="B751" s="444"/>
      <c r="C751" s="464"/>
      <c r="D751" s="444"/>
      <c r="E751" s="443">
        <v>927.6</v>
      </c>
      <c r="F751" s="444">
        <v>1</v>
      </c>
      <c r="G751" s="598">
        <f t="shared" si="15"/>
        <v>3702.1000000000081</v>
      </c>
      <c r="H751" s="444">
        <f t="shared" si="15"/>
        <v>4</v>
      </c>
      <c r="I751" s="487" t="s">
        <v>212</v>
      </c>
      <c r="J751" s="488" t="s">
        <v>47</v>
      </c>
      <c r="K751" s="486" t="s">
        <v>75</v>
      </c>
      <c r="L751" s="444"/>
      <c r="M751" s="444"/>
      <c r="N751" s="599"/>
      <c r="O751" s="234"/>
      <c r="P751" s="234"/>
      <c r="Q751" s="250"/>
    </row>
    <row r="752" spans="1:17" s="116" customFormat="1" ht="15.75" x14ac:dyDescent="0.25">
      <c r="A752" s="444"/>
      <c r="B752" s="444"/>
      <c r="C752" s="464"/>
      <c r="D752" s="444"/>
      <c r="E752" s="443">
        <v>934.8</v>
      </c>
      <c r="F752" s="444">
        <v>1</v>
      </c>
      <c r="G752" s="598">
        <f t="shared" si="15"/>
        <v>2767.3000000000084</v>
      </c>
      <c r="H752" s="444">
        <f t="shared" si="15"/>
        <v>3</v>
      </c>
      <c r="I752" s="487" t="s">
        <v>210</v>
      </c>
      <c r="J752" s="488" t="s">
        <v>47</v>
      </c>
      <c r="K752" s="486" t="s">
        <v>75</v>
      </c>
      <c r="L752" s="444"/>
      <c r="M752" s="444"/>
      <c r="N752" s="599"/>
      <c r="O752" s="234"/>
      <c r="P752" s="234"/>
      <c r="Q752" s="250"/>
    </row>
    <row r="753" spans="1:17" s="116" customFormat="1" ht="15.75" x14ac:dyDescent="0.25">
      <c r="A753" s="444"/>
      <c r="B753" s="444"/>
      <c r="C753" s="464"/>
      <c r="D753" s="444"/>
      <c r="E753" s="443">
        <v>912.6</v>
      </c>
      <c r="F753" s="444">
        <v>1</v>
      </c>
      <c r="G753" s="598">
        <f t="shared" si="15"/>
        <v>1854.7000000000085</v>
      </c>
      <c r="H753" s="444">
        <f t="shared" si="15"/>
        <v>2</v>
      </c>
      <c r="I753" s="487" t="s">
        <v>210</v>
      </c>
      <c r="J753" s="488" t="s">
        <v>47</v>
      </c>
      <c r="K753" s="486" t="s">
        <v>75</v>
      </c>
      <c r="L753" s="444"/>
      <c r="M753" s="444"/>
      <c r="N753" s="599"/>
      <c r="O753" s="234"/>
      <c r="P753" s="234"/>
      <c r="Q753" s="250"/>
    </row>
    <row r="754" spans="1:17" s="116" customFormat="1" ht="15.75" x14ac:dyDescent="0.25">
      <c r="A754" s="444"/>
      <c r="B754" s="444"/>
      <c r="C754" s="464"/>
      <c r="D754" s="444"/>
      <c r="E754" s="443">
        <v>928.5</v>
      </c>
      <c r="F754" s="444">
        <v>1</v>
      </c>
      <c r="G754" s="598">
        <f t="shared" si="15"/>
        <v>926.20000000000846</v>
      </c>
      <c r="H754" s="444">
        <f t="shared" si="15"/>
        <v>1</v>
      </c>
      <c r="I754" s="487" t="s">
        <v>226</v>
      </c>
      <c r="J754" s="488" t="s">
        <v>47</v>
      </c>
      <c r="K754" s="486" t="s">
        <v>75</v>
      </c>
      <c r="L754" s="444"/>
      <c r="M754" s="444"/>
      <c r="N754" s="599"/>
      <c r="O754" s="234"/>
      <c r="P754" s="234"/>
      <c r="Q754" s="250"/>
    </row>
    <row r="755" spans="1:17" s="116" customFormat="1" ht="15.75" x14ac:dyDescent="0.25">
      <c r="A755" s="444"/>
      <c r="B755" s="444"/>
      <c r="C755" s="464"/>
      <c r="D755" s="444"/>
      <c r="E755" s="443">
        <v>926.2</v>
      </c>
      <c r="F755" s="444">
        <v>1</v>
      </c>
      <c r="G755" s="598">
        <f t="shared" si="15"/>
        <v>8.4128259913995862E-12</v>
      </c>
      <c r="H755" s="444">
        <f t="shared" si="15"/>
        <v>0</v>
      </c>
      <c r="I755" s="487" t="s">
        <v>226</v>
      </c>
      <c r="J755" s="488" t="s">
        <v>47</v>
      </c>
      <c r="K755" s="486" t="s">
        <v>75</v>
      </c>
      <c r="L755" s="444"/>
      <c r="M755" s="444"/>
      <c r="N755" s="599"/>
      <c r="O755" s="234"/>
      <c r="P755" s="234"/>
      <c r="Q755" s="250"/>
    </row>
    <row r="756" spans="1:17" s="116" customFormat="1" ht="15.75" x14ac:dyDescent="0.25">
      <c r="A756" s="444"/>
      <c r="B756" s="444">
        <v>17</v>
      </c>
      <c r="C756" s="464">
        <v>19295.400000000001</v>
      </c>
      <c r="D756" s="444">
        <v>21</v>
      </c>
      <c r="E756" s="443"/>
      <c r="F756" s="444"/>
      <c r="G756" s="598">
        <f t="shared" si="15"/>
        <v>19295.400000000009</v>
      </c>
      <c r="H756" s="444">
        <f t="shared" si="15"/>
        <v>21</v>
      </c>
      <c r="I756" s="487"/>
      <c r="J756" s="488" t="s">
        <v>71</v>
      </c>
      <c r="K756" s="486"/>
      <c r="L756" s="444"/>
      <c r="M756" s="444"/>
      <c r="N756" s="599"/>
      <c r="O756" s="234"/>
      <c r="P756" s="234"/>
      <c r="Q756" s="250"/>
    </row>
    <row r="757" spans="1:17" s="116" customFormat="1" ht="15.75" x14ac:dyDescent="0.25">
      <c r="A757" s="444"/>
      <c r="B757" s="444"/>
      <c r="C757" s="464"/>
      <c r="D757" s="444"/>
      <c r="E757" s="443">
        <v>931.7</v>
      </c>
      <c r="F757" s="444">
        <v>1</v>
      </c>
      <c r="G757" s="598">
        <f t="shared" si="15"/>
        <v>18363.700000000008</v>
      </c>
      <c r="H757" s="444">
        <f t="shared" si="15"/>
        <v>20</v>
      </c>
      <c r="I757" s="487" t="s">
        <v>205</v>
      </c>
      <c r="J757" s="488" t="s">
        <v>47</v>
      </c>
      <c r="K757" s="486" t="s">
        <v>75</v>
      </c>
      <c r="L757" s="444"/>
      <c r="M757" s="444"/>
      <c r="N757" s="599"/>
      <c r="O757" s="234"/>
      <c r="P757" s="234"/>
      <c r="Q757" s="250"/>
    </row>
    <row r="758" spans="1:17" s="116" customFormat="1" ht="15.75" x14ac:dyDescent="0.25">
      <c r="A758" s="444"/>
      <c r="B758" s="444"/>
      <c r="C758" s="464"/>
      <c r="D758" s="444"/>
      <c r="E758" s="443">
        <v>906.3</v>
      </c>
      <c r="F758" s="444">
        <v>1</v>
      </c>
      <c r="G758" s="598">
        <f t="shared" si="15"/>
        <v>17457.400000000009</v>
      </c>
      <c r="H758" s="444">
        <f t="shared" si="15"/>
        <v>19</v>
      </c>
      <c r="I758" s="487" t="s">
        <v>205</v>
      </c>
      <c r="J758" s="488" t="s">
        <v>47</v>
      </c>
      <c r="K758" s="486" t="s">
        <v>75</v>
      </c>
      <c r="L758" s="444"/>
      <c r="M758" s="444"/>
      <c r="N758" s="599"/>
      <c r="O758" s="234"/>
      <c r="P758" s="234"/>
      <c r="Q758" s="250"/>
    </row>
    <row r="759" spans="1:17" s="116" customFormat="1" ht="15.75" x14ac:dyDescent="0.25">
      <c r="A759" s="444"/>
      <c r="B759" s="444"/>
      <c r="C759" s="464"/>
      <c r="D759" s="444"/>
      <c r="E759" s="443">
        <v>904.5</v>
      </c>
      <c r="F759" s="444">
        <v>1</v>
      </c>
      <c r="G759" s="598">
        <f t="shared" si="15"/>
        <v>16552.900000000009</v>
      </c>
      <c r="H759" s="444">
        <f t="shared" si="15"/>
        <v>18</v>
      </c>
      <c r="I759" s="487" t="s">
        <v>205</v>
      </c>
      <c r="J759" s="488" t="s">
        <v>47</v>
      </c>
      <c r="K759" s="486" t="s">
        <v>75</v>
      </c>
      <c r="L759" s="444"/>
      <c r="M759" s="444"/>
      <c r="N759" s="599"/>
      <c r="O759" s="234"/>
      <c r="P759" s="234"/>
      <c r="Q759" s="250"/>
    </row>
    <row r="760" spans="1:17" s="116" customFormat="1" ht="15.75" x14ac:dyDescent="0.25">
      <c r="A760" s="444"/>
      <c r="B760" s="444"/>
      <c r="C760" s="464"/>
      <c r="D760" s="444"/>
      <c r="E760" s="443">
        <v>886.8</v>
      </c>
      <c r="F760" s="444">
        <v>1</v>
      </c>
      <c r="G760" s="598">
        <f t="shared" si="15"/>
        <v>15666.100000000009</v>
      </c>
      <c r="H760" s="444">
        <f t="shared" si="15"/>
        <v>17</v>
      </c>
      <c r="I760" s="487" t="s">
        <v>205</v>
      </c>
      <c r="J760" s="488" t="s">
        <v>47</v>
      </c>
      <c r="K760" s="486" t="s">
        <v>75</v>
      </c>
      <c r="L760" s="444"/>
      <c r="M760" s="444"/>
      <c r="N760" s="599"/>
      <c r="O760" s="234"/>
      <c r="P760" s="234"/>
      <c r="Q760" s="250"/>
    </row>
    <row r="761" spans="1:17" s="116" customFormat="1" ht="15.75" x14ac:dyDescent="0.25">
      <c r="A761" s="444"/>
      <c r="B761" s="444"/>
      <c r="C761" s="464"/>
      <c r="D761" s="444"/>
      <c r="E761" s="443">
        <v>905.4</v>
      </c>
      <c r="F761" s="444">
        <v>1</v>
      </c>
      <c r="G761" s="598">
        <f t="shared" si="15"/>
        <v>14760.70000000001</v>
      </c>
      <c r="H761" s="444">
        <f t="shared" si="15"/>
        <v>16</v>
      </c>
      <c r="I761" s="487" t="s">
        <v>205</v>
      </c>
      <c r="J761" s="488" t="s">
        <v>47</v>
      </c>
      <c r="K761" s="486" t="s">
        <v>75</v>
      </c>
      <c r="L761" s="444"/>
      <c r="M761" s="444"/>
      <c r="N761" s="599"/>
      <c r="O761" s="234"/>
      <c r="P761" s="234"/>
      <c r="Q761" s="250"/>
    </row>
    <row r="762" spans="1:17" s="116" customFormat="1" ht="15.75" x14ac:dyDescent="0.25">
      <c r="A762" s="444"/>
      <c r="B762" s="444"/>
      <c r="C762" s="464"/>
      <c r="D762" s="444"/>
      <c r="E762" s="443">
        <v>889.5</v>
      </c>
      <c r="F762" s="444">
        <v>1</v>
      </c>
      <c r="G762" s="598">
        <f t="shared" si="15"/>
        <v>13871.20000000001</v>
      </c>
      <c r="H762" s="444">
        <f t="shared" si="15"/>
        <v>15</v>
      </c>
      <c r="I762" s="487" t="s">
        <v>205</v>
      </c>
      <c r="J762" s="488" t="s">
        <v>47</v>
      </c>
      <c r="K762" s="486" t="s">
        <v>75</v>
      </c>
      <c r="L762" s="444"/>
      <c r="M762" s="444"/>
      <c r="N762" s="599"/>
      <c r="O762" s="234"/>
      <c r="P762" s="234"/>
      <c r="Q762" s="250"/>
    </row>
    <row r="763" spans="1:17" s="116" customFormat="1" ht="15.75" x14ac:dyDescent="0.25">
      <c r="A763" s="444"/>
      <c r="B763" s="444"/>
      <c r="C763" s="464"/>
      <c r="D763" s="444"/>
      <c r="E763" s="443">
        <v>949.8</v>
      </c>
      <c r="F763" s="444">
        <v>1</v>
      </c>
      <c r="G763" s="598">
        <f t="shared" si="15"/>
        <v>12921.400000000011</v>
      </c>
      <c r="H763" s="444">
        <f t="shared" si="15"/>
        <v>14</v>
      </c>
      <c r="I763" s="611" t="s">
        <v>205</v>
      </c>
      <c r="J763" s="488" t="s">
        <v>47</v>
      </c>
      <c r="K763" s="486" t="s">
        <v>75</v>
      </c>
      <c r="L763" s="444"/>
      <c r="M763" s="444"/>
      <c r="N763" s="599"/>
      <c r="O763" s="234"/>
      <c r="P763" s="234"/>
      <c r="Q763" s="250"/>
    </row>
    <row r="764" spans="1:17" s="116" customFormat="1" ht="15.75" x14ac:dyDescent="0.25">
      <c r="A764" s="444"/>
      <c r="B764" s="444"/>
      <c r="C764" s="464"/>
      <c r="D764" s="444"/>
      <c r="E764" s="443">
        <v>924.4</v>
      </c>
      <c r="F764" s="444">
        <v>1</v>
      </c>
      <c r="G764" s="598">
        <f t="shared" si="15"/>
        <v>11997.000000000011</v>
      </c>
      <c r="H764" s="444">
        <f t="shared" si="15"/>
        <v>13</v>
      </c>
      <c r="I764" s="611" t="s">
        <v>205</v>
      </c>
      <c r="J764" s="488" t="s">
        <v>47</v>
      </c>
      <c r="K764" s="486" t="s">
        <v>75</v>
      </c>
      <c r="L764" s="444"/>
      <c r="M764" s="444"/>
      <c r="N764" s="599"/>
      <c r="O764" s="234"/>
      <c r="P764" s="234"/>
      <c r="Q764" s="250"/>
    </row>
    <row r="765" spans="1:17" s="116" customFormat="1" ht="15.75" x14ac:dyDescent="0.25">
      <c r="A765" s="444"/>
      <c r="B765" s="444"/>
      <c r="C765" s="464"/>
      <c r="D765" s="444"/>
      <c r="E765" s="443">
        <v>921.7</v>
      </c>
      <c r="F765" s="444">
        <v>1</v>
      </c>
      <c r="G765" s="598">
        <f t="shared" si="15"/>
        <v>11075.30000000001</v>
      </c>
      <c r="H765" s="444">
        <f t="shared" si="15"/>
        <v>12</v>
      </c>
      <c r="I765" s="611" t="s">
        <v>205</v>
      </c>
      <c r="J765" s="488" t="s">
        <v>47</v>
      </c>
      <c r="K765" s="486" t="s">
        <v>75</v>
      </c>
      <c r="L765" s="444"/>
      <c r="M765" s="444"/>
      <c r="N765" s="599"/>
      <c r="O765" s="234"/>
      <c r="P765" s="234"/>
      <c r="Q765" s="250"/>
    </row>
    <row r="766" spans="1:17" s="116" customFormat="1" ht="15.75" x14ac:dyDescent="0.25">
      <c r="A766" s="444"/>
      <c r="B766" s="444"/>
      <c r="C766" s="464"/>
      <c r="D766" s="444"/>
      <c r="E766" s="443">
        <v>925.8</v>
      </c>
      <c r="F766" s="444">
        <v>1</v>
      </c>
      <c r="G766" s="598">
        <f t="shared" si="15"/>
        <v>10149.500000000011</v>
      </c>
      <c r="H766" s="444">
        <f t="shared" si="15"/>
        <v>11</v>
      </c>
      <c r="I766" s="611" t="s">
        <v>205</v>
      </c>
      <c r="J766" s="488" t="s">
        <v>47</v>
      </c>
      <c r="K766" s="486" t="s">
        <v>75</v>
      </c>
      <c r="L766" s="444"/>
      <c r="M766" s="444"/>
      <c r="N766" s="599"/>
      <c r="O766" s="234"/>
      <c r="P766" s="234"/>
      <c r="Q766" s="250"/>
    </row>
    <row r="767" spans="1:17" s="116" customFormat="1" ht="15.75" x14ac:dyDescent="0.25">
      <c r="A767" s="444"/>
      <c r="B767" s="444"/>
      <c r="C767" s="464"/>
      <c r="D767" s="444"/>
      <c r="E767" s="443">
        <v>902.6</v>
      </c>
      <c r="F767" s="444">
        <v>1</v>
      </c>
      <c r="G767" s="598">
        <f t="shared" si="15"/>
        <v>9246.9000000000106</v>
      </c>
      <c r="H767" s="444">
        <f t="shared" si="15"/>
        <v>10</v>
      </c>
      <c r="I767" s="611" t="s">
        <v>205</v>
      </c>
      <c r="J767" s="488" t="s">
        <v>47</v>
      </c>
      <c r="K767" s="486" t="s">
        <v>75</v>
      </c>
      <c r="L767" s="444"/>
      <c r="M767" s="444"/>
      <c r="N767" s="599"/>
      <c r="O767" s="234"/>
      <c r="P767" s="234"/>
      <c r="Q767" s="250"/>
    </row>
    <row r="768" spans="1:17" s="116" customFormat="1" ht="15.75" x14ac:dyDescent="0.25">
      <c r="A768" s="444"/>
      <c r="B768" s="444"/>
      <c r="C768" s="464"/>
      <c r="D768" s="444"/>
      <c r="E768" s="443">
        <v>926.2</v>
      </c>
      <c r="F768" s="444">
        <v>1</v>
      </c>
      <c r="G768" s="598">
        <f t="shared" si="15"/>
        <v>8320.7000000000098</v>
      </c>
      <c r="H768" s="444">
        <f t="shared" si="15"/>
        <v>9</v>
      </c>
      <c r="I768" s="487" t="s">
        <v>206</v>
      </c>
      <c r="J768" s="488" t="s">
        <v>47</v>
      </c>
      <c r="K768" s="486" t="s">
        <v>75</v>
      </c>
      <c r="L768" s="444"/>
      <c r="M768" s="444"/>
      <c r="N768" s="599"/>
      <c r="O768" s="234"/>
      <c r="P768" s="234"/>
      <c r="Q768" s="250"/>
    </row>
    <row r="769" spans="1:17" s="116" customFormat="1" ht="15.75" x14ac:dyDescent="0.25">
      <c r="A769" s="444"/>
      <c r="B769" s="444"/>
      <c r="C769" s="464"/>
      <c r="D769" s="444"/>
      <c r="E769" s="443">
        <v>963.9</v>
      </c>
      <c r="F769" s="444">
        <v>1</v>
      </c>
      <c r="G769" s="598">
        <f t="shared" si="15"/>
        <v>7356.8000000000102</v>
      </c>
      <c r="H769" s="444">
        <f t="shared" si="15"/>
        <v>8</v>
      </c>
      <c r="I769" s="487" t="s">
        <v>206</v>
      </c>
      <c r="J769" s="488" t="s">
        <v>47</v>
      </c>
      <c r="K769" s="486" t="s">
        <v>75</v>
      </c>
      <c r="L769" s="444"/>
      <c r="M769" s="444"/>
      <c r="N769" s="599"/>
      <c r="O769" s="234"/>
      <c r="P769" s="234"/>
      <c r="Q769" s="250"/>
    </row>
    <row r="770" spans="1:17" s="116" customFormat="1" ht="15.75" x14ac:dyDescent="0.25">
      <c r="A770" s="444"/>
      <c r="B770" s="444"/>
      <c r="C770" s="464"/>
      <c r="D770" s="444"/>
      <c r="E770" s="443">
        <v>904.5</v>
      </c>
      <c r="F770" s="444">
        <v>1</v>
      </c>
      <c r="G770" s="598">
        <f t="shared" si="15"/>
        <v>6452.3000000000102</v>
      </c>
      <c r="H770" s="444">
        <f t="shared" si="15"/>
        <v>7</v>
      </c>
      <c r="I770" s="487" t="s">
        <v>206</v>
      </c>
      <c r="J770" s="488" t="s">
        <v>47</v>
      </c>
      <c r="K770" s="486" t="s">
        <v>75</v>
      </c>
      <c r="L770" s="444"/>
      <c r="M770" s="444"/>
      <c r="N770" s="599"/>
      <c r="O770" s="234"/>
      <c r="P770" s="234"/>
      <c r="Q770" s="250"/>
    </row>
    <row r="771" spans="1:17" s="116" customFormat="1" ht="15.75" x14ac:dyDescent="0.25">
      <c r="A771" s="444"/>
      <c r="B771" s="444"/>
      <c r="C771" s="464"/>
      <c r="D771" s="444"/>
      <c r="E771" s="443">
        <v>927.1</v>
      </c>
      <c r="F771" s="444">
        <v>1</v>
      </c>
      <c r="G771" s="598">
        <f t="shared" si="15"/>
        <v>5525.2000000000098</v>
      </c>
      <c r="H771" s="444">
        <f t="shared" si="15"/>
        <v>6</v>
      </c>
      <c r="I771" s="487" t="s">
        <v>206</v>
      </c>
      <c r="J771" s="488" t="s">
        <v>47</v>
      </c>
      <c r="K771" s="486" t="s">
        <v>75</v>
      </c>
      <c r="L771" s="444"/>
      <c r="M771" s="444"/>
      <c r="N771" s="599"/>
      <c r="O771" s="234"/>
      <c r="P771" s="234"/>
      <c r="Q771" s="250"/>
    </row>
    <row r="772" spans="1:17" s="116" customFormat="1" ht="15.75" x14ac:dyDescent="0.25">
      <c r="A772" s="444"/>
      <c r="B772" s="444"/>
      <c r="C772" s="464"/>
      <c r="D772" s="444"/>
      <c r="E772" s="443">
        <v>894.9</v>
      </c>
      <c r="F772" s="444">
        <v>1</v>
      </c>
      <c r="G772" s="598">
        <f t="shared" si="15"/>
        <v>4630.3000000000102</v>
      </c>
      <c r="H772" s="444">
        <f t="shared" si="15"/>
        <v>5</v>
      </c>
      <c r="I772" s="487" t="s">
        <v>206</v>
      </c>
      <c r="J772" s="488" t="s">
        <v>47</v>
      </c>
      <c r="K772" s="486" t="s">
        <v>75</v>
      </c>
      <c r="L772" s="444"/>
      <c r="M772" s="444"/>
      <c r="N772" s="599"/>
      <c r="O772" s="234"/>
      <c r="P772" s="234"/>
      <c r="Q772" s="250"/>
    </row>
    <row r="773" spans="1:17" s="116" customFormat="1" ht="15.75" x14ac:dyDescent="0.25">
      <c r="A773" s="444"/>
      <c r="B773" s="444"/>
      <c r="C773" s="464"/>
      <c r="D773" s="444"/>
      <c r="E773" s="443">
        <v>887.7</v>
      </c>
      <c r="F773" s="444">
        <v>1</v>
      </c>
      <c r="G773" s="598">
        <f t="shared" si="15"/>
        <v>3742.6000000000104</v>
      </c>
      <c r="H773" s="444">
        <f t="shared" si="15"/>
        <v>4</v>
      </c>
      <c r="I773" s="487" t="s">
        <v>206</v>
      </c>
      <c r="J773" s="488" t="s">
        <v>47</v>
      </c>
      <c r="K773" s="486" t="s">
        <v>75</v>
      </c>
      <c r="L773" s="444"/>
      <c r="M773" s="444"/>
      <c r="N773" s="599"/>
      <c r="O773" s="234"/>
      <c r="P773" s="234"/>
      <c r="Q773" s="250"/>
    </row>
    <row r="774" spans="1:17" s="116" customFormat="1" ht="15.75" x14ac:dyDescent="0.25">
      <c r="A774" s="444"/>
      <c r="B774" s="444"/>
      <c r="C774" s="464"/>
      <c r="D774" s="444"/>
      <c r="E774" s="443">
        <v>945.3</v>
      </c>
      <c r="F774" s="444">
        <v>1</v>
      </c>
      <c r="G774" s="598">
        <f t="shared" si="15"/>
        <v>2797.3000000000102</v>
      </c>
      <c r="H774" s="444">
        <f t="shared" si="15"/>
        <v>3</v>
      </c>
      <c r="I774" s="487" t="s">
        <v>206</v>
      </c>
      <c r="J774" s="488" t="s">
        <v>47</v>
      </c>
      <c r="K774" s="486" t="s">
        <v>75</v>
      </c>
      <c r="L774" s="444"/>
      <c r="M774" s="444"/>
      <c r="N774" s="599"/>
      <c r="O774" s="234"/>
      <c r="P774" s="234"/>
      <c r="Q774" s="250"/>
    </row>
    <row r="775" spans="1:17" s="116" customFormat="1" ht="15.75" x14ac:dyDescent="0.25">
      <c r="A775" s="444"/>
      <c r="B775" s="444"/>
      <c r="C775" s="464"/>
      <c r="D775" s="444"/>
      <c r="E775" s="443">
        <v>914.9</v>
      </c>
      <c r="F775" s="444">
        <v>1</v>
      </c>
      <c r="G775" s="598">
        <f t="shared" si="15"/>
        <v>1882.4000000000101</v>
      </c>
      <c r="H775" s="444">
        <f t="shared" si="15"/>
        <v>2</v>
      </c>
      <c r="I775" s="487" t="s">
        <v>206</v>
      </c>
      <c r="J775" s="488" t="s">
        <v>47</v>
      </c>
      <c r="K775" s="486" t="s">
        <v>75</v>
      </c>
      <c r="L775" s="444"/>
      <c r="M775" s="444"/>
      <c r="N775" s="599"/>
      <c r="O775" s="234"/>
      <c r="P775" s="234"/>
      <c r="Q775" s="250"/>
    </row>
    <row r="776" spans="1:17" s="116" customFormat="1" ht="15.75" x14ac:dyDescent="0.25">
      <c r="A776" s="444"/>
      <c r="B776" s="444"/>
      <c r="C776" s="464"/>
      <c r="D776" s="444"/>
      <c r="E776" s="443">
        <v>952.5</v>
      </c>
      <c r="F776" s="444">
        <v>1</v>
      </c>
      <c r="G776" s="598">
        <f t="shared" si="15"/>
        <v>929.9000000000101</v>
      </c>
      <c r="H776" s="444">
        <f t="shared" si="15"/>
        <v>1</v>
      </c>
      <c r="I776" s="487" t="s">
        <v>208</v>
      </c>
      <c r="J776" s="488" t="s">
        <v>47</v>
      </c>
      <c r="K776" s="486" t="s">
        <v>75</v>
      </c>
      <c r="L776" s="444"/>
      <c r="M776" s="444"/>
      <c r="N776" s="599"/>
      <c r="O776" s="234"/>
      <c r="P776" s="234"/>
      <c r="Q776" s="250"/>
    </row>
    <row r="777" spans="1:17" s="116" customFormat="1" ht="15.75" x14ac:dyDescent="0.25">
      <c r="A777" s="444"/>
      <c r="B777" s="444"/>
      <c r="C777" s="464"/>
      <c r="D777" s="444"/>
      <c r="E777" s="443">
        <v>929.9</v>
      </c>
      <c r="F777" s="444">
        <v>1</v>
      </c>
      <c r="G777" s="598">
        <f t="shared" si="15"/>
        <v>1.0118128557223827E-11</v>
      </c>
      <c r="H777" s="444">
        <f t="shared" si="15"/>
        <v>0</v>
      </c>
      <c r="I777" s="487" t="s">
        <v>211</v>
      </c>
      <c r="J777" s="488" t="s">
        <v>47</v>
      </c>
      <c r="K777" s="486" t="s">
        <v>75</v>
      </c>
      <c r="L777" s="444"/>
      <c r="M777" s="444"/>
      <c r="N777" s="599"/>
      <c r="O777" s="234"/>
      <c r="P777" s="234"/>
      <c r="Q777" s="250"/>
    </row>
    <row r="778" spans="1:17" s="116" customFormat="1" ht="15.75" x14ac:dyDescent="0.25">
      <c r="A778" s="444"/>
      <c r="B778" s="444">
        <v>18</v>
      </c>
      <c r="C778" s="464">
        <v>18372</v>
      </c>
      <c r="D778" s="444">
        <v>19</v>
      </c>
      <c r="E778" s="443"/>
      <c r="F778" s="444"/>
      <c r="G778" s="598">
        <f t="shared" ref="G778:H843" si="16">G777-E778+C778</f>
        <v>18372.000000000011</v>
      </c>
      <c r="H778" s="444">
        <f t="shared" si="16"/>
        <v>19</v>
      </c>
      <c r="I778" s="487"/>
      <c r="J778" s="488" t="s">
        <v>82</v>
      </c>
      <c r="K778" s="486"/>
      <c r="L778" s="444"/>
      <c r="M778" s="444"/>
      <c r="N778" s="599"/>
      <c r="O778" s="234"/>
      <c r="P778" s="234"/>
      <c r="Q778" s="250"/>
    </row>
    <row r="779" spans="1:17" s="116" customFormat="1" ht="15.75" x14ac:dyDescent="0.25">
      <c r="A779" s="444"/>
      <c r="B779" s="444"/>
      <c r="C779" s="464"/>
      <c r="D779" s="444"/>
      <c r="E779" s="443">
        <v>983</v>
      </c>
      <c r="F779" s="444">
        <v>1</v>
      </c>
      <c r="G779" s="598">
        <f t="shared" si="16"/>
        <v>17389.000000000011</v>
      </c>
      <c r="H779" s="444">
        <v>18</v>
      </c>
      <c r="I779" s="487" t="s">
        <v>217</v>
      </c>
      <c r="J779" s="488" t="s">
        <v>47</v>
      </c>
      <c r="K779" s="486" t="s">
        <v>65</v>
      </c>
      <c r="L779" s="444"/>
      <c r="M779" s="444"/>
      <c r="N779" s="599"/>
      <c r="O779" s="234"/>
      <c r="P779" s="234"/>
      <c r="Q779" s="250"/>
    </row>
    <row r="780" spans="1:17" s="116" customFormat="1" ht="15.75" x14ac:dyDescent="0.25">
      <c r="A780" s="444"/>
      <c r="B780" s="444"/>
      <c r="C780" s="464"/>
      <c r="D780" s="444"/>
      <c r="E780" s="443">
        <v>952</v>
      </c>
      <c r="F780" s="444">
        <v>1</v>
      </c>
      <c r="G780" s="598">
        <f t="shared" si="16"/>
        <v>16437.000000000011</v>
      </c>
      <c r="H780" s="444">
        <v>17</v>
      </c>
      <c r="I780" s="611" t="s">
        <v>217</v>
      </c>
      <c r="J780" s="488" t="s">
        <v>47</v>
      </c>
      <c r="K780" s="486" t="s">
        <v>65</v>
      </c>
      <c r="L780" s="444"/>
      <c r="M780" s="444"/>
      <c r="N780" s="599"/>
      <c r="O780" s="234"/>
      <c r="P780" s="234"/>
      <c r="Q780" s="250"/>
    </row>
    <row r="781" spans="1:17" s="116" customFormat="1" ht="15.75" x14ac:dyDescent="0.25">
      <c r="A781" s="444"/>
      <c r="B781" s="444"/>
      <c r="C781" s="464"/>
      <c r="D781" s="444"/>
      <c r="E781" s="443">
        <v>969</v>
      </c>
      <c r="F781" s="444">
        <v>1</v>
      </c>
      <c r="G781" s="598">
        <f t="shared" si="16"/>
        <v>15468.000000000011</v>
      </c>
      <c r="H781" s="444">
        <v>16</v>
      </c>
      <c r="I781" s="611" t="s">
        <v>217</v>
      </c>
      <c r="J781" s="488" t="s">
        <v>47</v>
      </c>
      <c r="K781" s="486" t="s">
        <v>65</v>
      </c>
      <c r="L781" s="444"/>
      <c r="M781" s="444"/>
      <c r="N781" s="599"/>
      <c r="O781" s="234"/>
      <c r="P781" s="234"/>
      <c r="Q781" s="250"/>
    </row>
    <row r="782" spans="1:17" s="116" customFormat="1" ht="15.75" x14ac:dyDescent="0.25">
      <c r="A782" s="444"/>
      <c r="B782" s="444"/>
      <c r="C782" s="464"/>
      <c r="D782" s="444"/>
      <c r="E782" s="443">
        <v>1003</v>
      </c>
      <c r="F782" s="444">
        <v>1</v>
      </c>
      <c r="G782" s="598">
        <f t="shared" si="16"/>
        <v>14465.000000000011</v>
      </c>
      <c r="H782" s="444">
        <v>15</v>
      </c>
      <c r="I782" s="611" t="s">
        <v>217</v>
      </c>
      <c r="J782" s="488" t="s">
        <v>47</v>
      </c>
      <c r="K782" s="486" t="s">
        <v>65</v>
      </c>
      <c r="L782" s="444"/>
      <c r="M782" s="444"/>
      <c r="N782" s="599"/>
      <c r="O782" s="234"/>
      <c r="P782" s="234"/>
      <c r="Q782" s="250"/>
    </row>
    <row r="783" spans="1:17" s="116" customFormat="1" ht="15.75" x14ac:dyDescent="0.25">
      <c r="A783" s="444"/>
      <c r="B783" s="444"/>
      <c r="C783" s="464"/>
      <c r="D783" s="444"/>
      <c r="E783" s="443">
        <v>978</v>
      </c>
      <c r="F783" s="444">
        <v>1</v>
      </c>
      <c r="G783" s="598">
        <f t="shared" si="16"/>
        <v>13487.000000000011</v>
      </c>
      <c r="H783" s="444">
        <v>14</v>
      </c>
      <c r="I783" s="611" t="s">
        <v>217</v>
      </c>
      <c r="J783" s="488" t="s">
        <v>47</v>
      </c>
      <c r="K783" s="486" t="s">
        <v>65</v>
      </c>
      <c r="L783" s="444"/>
      <c r="M783" s="444"/>
      <c r="N783" s="599"/>
      <c r="O783" s="234"/>
      <c r="P783" s="234"/>
      <c r="Q783" s="250"/>
    </row>
    <row r="784" spans="1:17" s="116" customFormat="1" ht="15.75" x14ac:dyDescent="0.25">
      <c r="A784" s="444"/>
      <c r="B784" s="444"/>
      <c r="C784" s="464"/>
      <c r="D784" s="444"/>
      <c r="E784" s="443">
        <v>953</v>
      </c>
      <c r="F784" s="444">
        <v>1</v>
      </c>
      <c r="G784" s="598">
        <f t="shared" si="16"/>
        <v>12534.000000000011</v>
      </c>
      <c r="H784" s="444">
        <v>13</v>
      </c>
      <c r="I784" s="611" t="s">
        <v>217</v>
      </c>
      <c r="J784" s="488" t="s">
        <v>47</v>
      </c>
      <c r="K784" s="486" t="s">
        <v>65</v>
      </c>
      <c r="L784" s="444"/>
      <c r="M784" s="444"/>
      <c r="N784" s="599"/>
      <c r="O784" s="234"/>
      <c r="P784" s="234"/>
      <c r="Q784" s="250"/>
    </row>
    <row r="785" spans="1:17" s="116" customFormat="1" ht="15.75" x14ac:dyDescent="0.25">
      <c r="A785" s="444"/>
      <c r="B785" s="444"/>
      <c r="C785" s="464"/>
      <c r="D785" s="444"/>
      <c r="E785" s="443">
        <v>965</v>
      </c>
      <c r="F785" s="444">
        <v>1</v>
      </c>
      <c r="G785" s="598">
        <f t="shared" si="16"/>
        <v>11569.000000000011</v>
      </c>
      <c r="H785" s="444">
        <v>12</v>
      </c>
      <c r="I785" s="611" t="s">
        <v>217</v>
      </c>
      <c r="J785" s="488" t="s">
        <v>47</v>
      </c>
      <c r="K785" s="486" t="s">
        <v>65</v>
      </c>
      <c r="L785" s="444"/>
      <c r="M785" s="444"/>
      <c r="N785" s="599"/>
      <c r="O785" s="234"/>
      <c r="P785" s="234"/>
      <c r="Q785" s="250"/>
    </row>
    <row r="786" spans="1:17" s="116" customFormat="1" ht="15.75" x14ac:dyDescent="0.25">
      <c r="A786" s="444"/>
      <c r="B786" s="444"/>
      <c r="C786" s="464"/>
      <c r="D786" s="444"/>
      <c r="E786" s="443">
        <v>924</v>
      </c>
      <c r="F786" s="444">
        <v>1</v>
      </c>
      <c r="G786" s="598">
        <f t="shared" si="16"/>
        <v>10645.000000000011</v>
      </c>
      <c r="H786" s="444">
        <v>11</v>
      </c>
      <c r="I786" s="611" t="s">
        <v>217</v>
      </c>
      <c r="J786" s="488" t="s">
        <v>47</v>
      </c>
      <c r="K786" s="486" t="s">
        <v>65</v>
      </c>
      <c r="L786" s="444"/>
      <c r="M786" s="444"/>
      <c r="N786" s="599"/>
      <c r="O786" s="234"/>
      <c r="P786" s="234"/>
      <c r="Q786" s="250"/>
    </row>
    <row r="787" spans="1:17" s="116" customFormat="1" ht="15.75" x14ac:dyDescent="0.25">
      <c r="A787" s="444"/>
      <c r="B787" s="444"/>
      <c r="C787" s="464"/>
      <c r="D787" s="444"/>
      <c r="E787" s="443">
        <v>1000</v>
      </c>
      <c r="F787" s="444">
        <v>1</v>
      </c>
      <c r="G787" s="598">
        <f t="shared" si="16"/>
        <v>9645.0000000000109</v>
      </c>
      <c r="H787" s="444">
        <v>10</v>
      </c>
      <c r="I787" s="611" t="s">
        <v>217</v>
      </c>
      <c r="J787" s="488" t="s">
        <v>47</v>
      </c>
      <c r="K787" s="486" t="s">
        <v>65</v>
      </c>
      <c r="L787" s="444"/>
      <c r="M787" s="444"/>
      <c r="N787" s="599"/>
      <c r="O787" s="234"/>
      <c r="P787" s="234"/>
      <c r="Q787" s="250"/>
    </row>
    <row r="788" spans="1:17" s="116" customFormat="1" ht="15.75" x14ac:dyDescent="0.25">
      <c r="A788" s="444"/>
      <c r="B788" s="444"/>
      <c r="C788" s="464"/>
      <c r="D788" s="444"/>
      <c r="E788" s="443">
        <v>972</v>
      </c>
      <c r="F788" s="444">
        <v>1</v>
      </c>
      <c r="G788" s="598">
        <f t="shared" si="16"/>
        <v>8673.0000000000109</v>
      </c>
      <c r="H788" s="444">
        <v>9</v>
      </c>
      <c r="I788" s="611" t="s">
        <v>217</v>
      </c>
      <c r="J788" s="488" t="s">
        <v>47</v>
      </c>
      <c r="K788" s="486" t="s">
        <v>65</v>
      </c>
      <c r="L788" s="444"/>
      <c r="M788" s="444"/>
      <c r="N788" s="599"/>
      <c r="O788" s="234"/>
      <c r="P788" s="234"/>
      <c r="Q788" s="250"/>
    </row>
    <row r="789" spans="1:17" s="116" customFormat="1" ht="15.75" x14ac:dyDescent="0.25">
      <c r="A789" s="444"/>
      <c r="B789" s="444"/>
      <c r="C789" s="464"/>
      <c r="D789" s="444"/>
      <c r="E789" s="443">
        <v>985</v>
      </c>
      <c r="F789" s="444">
        <v>1</v>
      </c>
      <c r="G789" s="598">
        <f t="shared" si="16"/>
        <v>7688.0000000000109</v>
      </c>
      <c r="H789" s="444">
        <v>8</v>
      </c>
      <c r="I789" s="611" t="s">
        <v>217</v>
      </c>
      <c r="J789" s="488" t="s">
        <v>47</v>
      </c>
      <c r="K789" s="486" t="s">
        <v>65</v>
      </c>
      <c r="L789" s="444"/>
      <c r="M789" s="444"/>
      <c r="N789" s="599"/>
      <c r="O789" s="234"/>
      <c r="P789" s="234"/>
      <c r="Q789" s="250"/>
    </row>
    <row r="790" spans="1:17" s="116" customFormat="1" ht="15.75" x14ac:dyDescent="0.25">
      <c r="A790" s="444"/>
      <c r="B790" s="444"/>
      <c r="C790" s="464"/>
      <c r="D790" s="444"/>
      <c r="E790" s="443">
        <v>927</v>
      </c>
      <c r="F790" s="444">
        <v>1</v>
      </c>
      <c r="G790" s="598">
        <f t="shared" si="16"/>
        <v>6761.0000000000109</v>
      </c>
      <c r="H790" s="444">
        <v>7</v>
      </c>
      <c r="I790" s="611" t="s">
        <v>217</v>
      </c>
      <c r="J790" s="488" t="s">
        <v>47</v>
      </c>
      <c r="K790" s="486" t="s">
        <v>65</v>
      </c>
      <c r="L790" s="444"/>
      <c r="M790" s="444"/>
      <c r="N790" s="599"/>
      <c r="O790" s="234"/>
      <c r="P790" s="234"/>
      <c r="Q790" s="250"/>
    </row>
    <row r="791" spans="1:17" s="116" customFormat="1" ht="15.75" x14ac:dyDescent="0.25">
      <c r="A791" s="444"/>
      <c r="B791" s="444"/>
      <c r="C791" s="464"/>
      <c r="D791" s="444"/>
      <c r="E791" s="443">
        <v>984</v>
      </c>
      <c r="F791" s="444">
        <v>1</v>
      </c>
      <c r="G791" s="598">
        <f t="shared" si="16"/>
        <v>5777.0000000000109</v>
      </c>
      <c r="H791" s="444">
        <v>6</v>
      </c>
      <c r="I791" s="611" t="s">
        <v>217</v>
      </c>
      <c r="J791" s="488" t="s">
        <v>47</v>
      </c>
      <c r="K791" s="486" t="s">
        <v>65</v>
      </c>
      <c r="L791" s="444"/>
      <c r="M791" s="444"/>
      <c r="N791" s="599"/>
      <c r="O791" s="234"/>
      <c r="P791" s="234"/>
      <c r="Q791" s="250"/>
    </row>
    <row r="792" spans="1:17" s="116" customFormat="1" ht="15.75" x14ac:dyDescent="0.25">
      <c r="A792" s="444"/>
      <c r="B792" s="444"/>
      <c r="C792" s="464"/>
      <c r="D792" s="444"/>
      <c r="E792" s="443">
        <v>922</v>
      </c>
      <c r="F792" s="444">
        <v>1</v>
      </c>
      <c r="G792" s="598">
        <f t="shared" si="16"/>
        <v>4855.0000000000109</v>
      </c>
      <c r="H792" s="444">
        <v>5</v>
      </c>
      <c r="I792" s="611" t="s">
        <v>217</v>
      </c>
      <c r="J792" s="488" t="s">
        <v>47</v>
      </c>
      <c r="K792" s="486" t="s">
        <v>65</v>
      </c>
      <c r="L792" s="444"/>
      <c r="M792" s="444"/>
      <c r="N792" s="599"/>
      <c r="O792" s="234"/>
      <c r="P792" s="234"/>
      <c r="Q792" s="250"/>
    </row>
    <row r="793" spans="1:17" s="116" customFormat="1" ht="15.75" x14ac:dyDescent="0.25">
      <c r="A793" s="444"/>
      <c r="B793" s="444"/>
      <c r="C793" s="464"/>
      <c r="D793" s="444"/>
      <c r="E793" s="443">
        <v>943</v>
      </c>
      <c r="F793" s="444">
        <v>1</v>
      </c>
      <c r="G793" s="598">
        <f t="shared" si="16"/>
        <v>3912.0000000000109</v>
      </c>
      <c r="H793" s="444">
        <v>4</v>
      </c>
      <c r="I793" s="611" t="s">
        <v>217</v>
      </c>
      <c r="J793" s="488" t="s">
        <v>47</v>
      </c>
      <c r="K793" s="486" t="s">
        <v>65</v>
      </c>
      <c r="L793" s="444"/>
      <c r="M793" s="444"/>
      <c r="N793" s="599"/>
      <c r="O793" s="234"/>
      <c r="P793" s="234"/>
      <c r="Q793" s="250"/>
    </row>
    <row r="794" spans="1:17" s="116" customFormat="1" ht="15.75" x14ac:dyDescent="0.25">
      <c r="A794" s="444"/>
      <c r="B794" s="444"/>
      <c r="C794" s="464"/>
      <c r="D794" s="444"/>
      <c r="E794" s="443">
        <v>998</v>
      </c>
      <c r="F794" s="444">
        <v>1</v>
      </c>
      <c r="G794" s="598">
        <f t="shared" si="16"/>
        <v>2914.0000000000109</v>
      </c>
      <c r="H794" s="444">
        <v>3</v>
      </c>
      <c r="I794" s="611" t="s">
        <v>217</v>
      </c>
      <c r="J794" s="488" t="s">
        <v>47</v>
      </c>
      <c r="K794" s="486" t="s">
        <v>65</v>
      </c>
      <c r="L794" s="444"/>
      <c r="M794" s="444"/>
      <c r="N794" s="599"/>
      <c r="O794" s="234"/>
      <c r="P794" s="234"/>
      <c r="Q794" s="250"/>
    </row>
    <row r="795" spans="1:17" s="116" customFormat="1" ht="15.75" x14ac:dyDescent="0.25">
      <c r="A795" s="444"/>
      <c r="B795" s="444"/>
      <c r="C795" s="464"/>
      <c r="D795" s="444"/>
      <c r="E795" s="443">
        <v>955</v>
      </c>
      <c r="F795" s="444">
        <v>1</v>
      </c>
      <c r="G795" s="598">
        <f t="shared" si="16"/>
        <v>1959.0000000000109</v>
      </c>
      <c r="H795" s="444">
        <v>2</v>
      </c>
      <c r="I795" s="611" t="s">
        <v>217</v>
      </c>
      <c r="J795" s="488" t="s">
        <v>47</v>
      </c>
      <c r="K795" s="486" t="s">
        <v>65</v>
      </c>
      <c r="L795" s="444"/>
      <c r="M795" s="444"/>
      <c r="N795" s="599"/>
      <c r="O795" s="234"/>
      <c r="P795" s="234"/>
      <c r="Q795" s="250"/>
    </row>
    <row r="796" spans="1:17" s="116" customFormat="1" ht="15.75" x14ac:dyDescent="0.25">
      <c r="A796" s="444"/>
      <c r="B796" s="444"/>
      <c r="C796" s="464"/>
      <c r="D796" s="444"/>
      <c r="E796" s="443">
        <v>976</v>
      </c>
      <c r="F796" s="444">
        <v>1</v>
      </c>
      <c r="G796" s="598">
        <f t="shared" si="16"/>
        <v>983.00000000001091</v>
      </c>
      <c r="H796" s="444">
        <v>1</v>
      </c>
      <c r="I796" s="611" t="s">
        <v>217</v>
      </c>
      <c r="J796" s="488" t="s">
        <v>47</v>
      </c>
      <c r="K796" s="486" t="s">
        <v>65</v>
      </c>
      <c r="L796" s="444"/>
      <c r="M796" s="444"/>
      <c r="N796" s="599"/>
      <c r="O796" s="234"/>
      <c r="P796" s="234"/>
      <c r="Q796" s="250"/>
    </row>
    <row r="797" spans="1:17" s="116" customFormat="1" ht="15.75" x14ac:dyDescent="0.25">
      <c r="A797" s="444"/>
      <c r="B797" s="444"/>
      <c r="C797" s="464"/>
      <c r="D797" s="444"/>
      <c r="E797" s="443">
        <v>983</v>
      </c>
      <c r="F797" s="444">
        <v>1</v>
      </c>
      <c r="G797" s="598">
        <f t="shared" si="16"/>
        <v>1.0913936421275139E-11</v>
      </c>
      <c r="H797" s="444">
        <v>0</v>
      </c>
      <c r="I797" s="611" t="s">
        <v>217</v>
      </c>
      <c r="J797" s="488" t="s">
        <v>47</v>
      </c>
      <c r="K797" s="486" t="s">
        <v>65</v>
      </c>
      <c r="L797" s="444"/>
      <c r="M797" s="444"/>
      <c r="N797" s="599"/>
      <c r="O797" s="234"/>
      <c r="P797" s="234"/>
      <c r="Q797" s="250"/>
    </row>
    <row r="798" spans="1:17" s="116" customFormat="1" ht="15.75" x14ac:dyDescent="0.25">
      <c r="A798" s="444"/>
      <c r="B798" s="444">
        <v>18</v>
      </c>
      <c r="C798" s="464">
        <v>18836.400000000001</v>
      </c>
      <c r="D798" s="444">
        <v>21</v>
      </c>
      <c r="E798" s="443">
        <v>18836.400000000001</v>
      </c>
      <c r="F798" s="444">
        <v>21</v>
      </c>
      <c r="G798" s="598">
        <f t="shared" si="16"/>
        <v>0</v>
      </c>
      <c r="H798" s="444">
        <f t="shared" si="16"/>
        <v>0</v>
      </c>
      <c r="I798" s="487"/>
      <c r="J798" s="488" t="s">
        <v>213</v>
      </c>
      <c r="K798" s="486"/>
      <c r="L798" s="444"/>
      <c r="M798" s="444" t="s">
        <v>142</v>
      </c>
      <c r="N798" s="599"/>
      <c r="O798" s="234"/>
      <c r="P798" s="234"/>
      <c r="Q798" s="250"/>
    </row>
    <row r="799" spans="1:17" s="116" customFormat="1" ht="15.75" x14ac:dyDescent="0.25">
      <c r="A799" s="444"/>
      <c r="B799" s="444">
        <v>18</v>
      </c>
      <c r="C799" s="464">
        <v>19325.400000000001</v>
      </c>
      <c r="D799" s="444">
        <v>21</v>
      </c>
      <c r="E799" s="443"/>
      <c r="F799" s="444"/>
      <c r="G799" s="598">
        <f t="shared" si="16"/>
        <v>19325.400000000001</v>
      </c>
      <c r="H799" s="444">
        <f t="shared" si="16"/>
        <v>21</v>
      </c>
      <c r="I799" s="487"/>
      <c r="J799" s="488" t="s">
        <v>214</v>
      </c>
      <c r="K799" s="486"/>
      <c r="L799" s="444"/>
      <c r="M799" s="444"/>
      <c r="N799" s="599"/>
      <c r="O799" s="234"/>
      <c r="P799" s="234"/>
      <c r="Q799" s="250"/>
    </row>
    <row r="800" spans="1:17" s="116" customFormat="1" ht="15.75" x14ac:dyDescent="0.25">
      <c r="A800" s="444"/>
      <c r="B800" s="444"/>
      <c r="C800" s="464"/>
      <c r="D800" s="444"/>
      <c r="E800" s="443">
        <v>923.5</v>
      </c>
      <c r="F800" s="444">
        <v>1</v>
      </c>
      <c r="G800" s="598">
        <f t="shared" si="16"/>
        <v>18401.900000000001</v>
      </c>
      <c r="H800" s="444">
        <f t="shared" si="16"/>
        <v>20</v>
      </c>
      <c r="I800" s="487" t="s">
        <v>218</v>
      </c>
      <c r="J800" s="488" t="s">
        <v>47</v>
      </c>
      <c r="K800" s="486" t="s">
        <v>75</v>
      </c>
      <c r="L800" s="444"/>
      <c r="M800" s="444"/>
      <c r="N800" s="599"/>
      <c r="O800" s="234"/>
      <c r="P800" s="234"/>
      <c r="Q800" s="250"/>
    </row>
    <row r="801" spans="1:17" s="116" customFormat="1" ht="15.75" x14ac:dyDescent="0.25">
      <c r="A801" s="444"/>
      <c r="B801" s="444"/>
      <c r="C801" s="464"/>
      <c r="D801" s="444"/>
      <c r="E801" s="443">
        <v>911.7</v>
      </c>
      <c r="F801" s="444">
        <v>1</v>
      </c>
      <c r="G801" s="598">
        <f t="shared" si="16"/>
        <v>17490.2</v>
      </c>
      <c r="H801" s="444">
        <f t="shared" si="16"/>
        <v>19</v>
      </c>
      <c r="I801" s="611" t="s">
        <v>218</v>
      </c>
      <c r="J801" s="488" t="s">
        <v>47</v>
      </c>
      <c r="K801" s="486" t="s">
        <v>75</v>
      </c>
      <c r="L801" s="444"/>
      <c r="M801" s="444"/>
      <c r="N801" s="599"/>
      <c r="O801" s="234"/>
      <c r="P801" s="234"/>
      <c r="Q801" s="250"/>
    </row>
    <row r="802" spans="1:17" s="116" customFormat="1" ht="15.75" x14ac:dyDescent="0.25">
      <c r="A802" s="444"/>
      <c r="B802" s="444"/>
      <c r="C802" s="464"/>
      <c r="D802" s="444"/>
      <c r="E802" s="443">
        <v>923.5</v>
      </c>
      <c r="F802" s="444">
        <v>1</v>
      </c>
      <c r="G802" s="598">
        <f t="shared" si="16"/>
        <v>16566.7</v>
      </c>
      <c r="H802" s="444">
        <f t="shared" si="16"/>
        <v>18</v>
      </c>
      <c r="I802" s="611" t="s">
        <v>218</v>
      </c>
      <c r="J802" s="488" t="s">
        <v>47</v>
      </c>
      <c r="K802" s="486" t="s">
        <v>75</v>
      </c>
      <c r="L802" s="444"/>
      <c r="M802" s="444"/>
      <c r="N802" s="599"/>
      <c r="O802" s="234"/>
      <c r="P802" s="234"/>
      <c r="Q802" s="250"/>
    </row>
    <row r="803" spans="1:17" s="116" customFormat="1" ht="15.75" x14ac:dyDescent="0.25">
      <c r="A803" s="444"/>
      <c r="B803" s="444"/>
      <c r="C803" s="464"/>
      <c r="D803" s="444"/>
      <c r="E803" s="443">
        <v>913.5</v>
      </c>
      <c r="F803" s="444">
        <v>1</v>
      </c>
      <c r="G803" s="598">
        <f t="shared" si="16"/>
        <v>15653.2</v>
      </c>
      <c r="H803" s="444">
        <f t="shared" si="16"/>
        <v>17</v>
      </c>
      <c r="I803" s="611" t="s">
        <v>218</v>
      </c>
      <c r="J803" s="488" t="s">
        <v>47</v>
      </c>
      <c r="K803" s="486" t="s">
        <v>75</v>
      </c>
      <c r="L803" s="444"/>
      <c r="M803" s="444"/>
      <c r="N803" s="599"/>
      <c r="O803" s="234"/>
      <c r="P803" s="234"/>
      <c r="Q803" s="250"/>
    </row>
    <row r="804" spans="1:17" s="116" customFormat="1" ht="15.75" x14ac:dyDescent="0.25">
      <c r="A804" s="444"/>
      <c r="B804" s="444"/>
      <c r="C804" s="464"/>
      <c r="D804" s="444"/>
      <c r="E804" s="443">
        <v>914.4</v>
      </c>
      <c r="F804" s="444">
        <v>1</v>
      </c>
      <c r="G804" s="598">
        <f t="shared" si="16"/>
        <v>14738.800000000001</v>
      </c>
      <c r="H804" s="444">
        <f t="shared" si="16"/>
        <v>16</v>
      </c>
      <c r="I804" s="611" t="s">
        <v>218</v>
      </c>
      <c r="J804" s="488" t="s">
        <v>47</v>
      </c>
      <c r="K804" s="486" t="s">
        <v>75</v>
      </c>
      <c r="L804" s="444"/>
      <c r="M804" s="444"/>
      <c r="N804" s="599"/>
      <c r="O804" s="234"/>
      <c r="P804" s="234"/>
      <c r="Q804" s="250"/>
    </row>
    <row r="805" spans="1:17" s="116" customFormat="1" ht="15.75" x14ac:dyDescent="0.25">
      <c r="A805" s="444"/>
      <c r="B805" s="444"/>
      <c r="C805" s="464"/>
      <c r="D805" s="444"/>
      <c r="E805" s="443">
        <v>925.3</v>
      </c>
      <c r="F805" s="444">
        <v>1</v>
      </c>
      <c r="G805" s="598">
        <f t="shared" si="16"/>
        <v>13813.500000000002</v>
      </c>
      <c r="H805" s="444">
        <f t="shared" si="16"/>
        <v>15</v>
      </c>
      <c r="I805" s="611" t="s">
        <v>218</v>
      </c>
      <c r="J805" s="488" t="s">
        <v>47</v>
      </c>
      <c r="K805" s="486" t="s">
        <v>75</v>
      </c>
      <c r="L805" s="444"/>
      <c r="M805" s="444"/>
      <c r="N805" s="599"/>
      <c r="O805" s="234"/>
      <c r="P805" s="234"/>
      <c r="Q805" s="250"/>
    </row>
    <row r="806" spans="1:17" s="116" customFormat="1" ht="15.75" x14ac:dyDescent="0.25">
      <c r="A806" s="444"/>
      <c r="B806" s="444"/>
      <c r="C806" s="464"/>
      <c r="D806" s="444"/>
      <c r="E806" s="443">
        <v>918.1</v>
      </c>
      <c r="F806" s="444">
        <v>1</v>
      </c>
      <c r="G806" s="598">
        <f t="shared" si="16"/>
        <v>12895.400000000001</v>
      </c>
      <c r="H806" s="444">
        <f t="shared" si="16"/>
        <v>14</v>
      </c>
      <c r="I806" s="611" t="s">
        <v>218</v>
      </c>
      <c r="J806" s="488" t="s">
        <v>47</v>
      </c>
      <c r="K806" s="486" t="s">
        <v>75</v>
      </c>
      <c r="L806" s="444"/>
      <c r="M806" s="444"/>
      <c r="N806" s="599"/>
      <c r="O806" s="234"/>
      <c r="P806" s="234"/>
      <c r="Q806" s="250"/>
    </row>
    <row r="807" spans="1:17" s="116" customFormat="1" ht="15.75" x14ac:dyDescent="0.25">
      <c r="A807" s="444"/>
      <c r="B807" s="444"/>
      <c r="C807" s="464"/>
      <c r="D807" s="444"/>
      <c r="E807" s="443">
        <v>919</v>
      </c>
      <c r="F807" s="444">
        <v>1</v>
      </c>
      <c r="G807" s="598">
        <f t="shared" si="16"/>
        <v>11976.400000000001</v>
      </c>
      <c r="H807" s="444">
        <f t="shared" si="16"/>
        <v>13</v>
      </c>
      <c r="I807" s="611" t="s">
        <v>218</v>
      </c>
      <c r="J807" s="488" t="s">
        <v>47</v>
      </c>
      <c r="K807" s="486" t="s">
        <v>75</v>
      </c>
      <c r="L807" s="444"/>
      <c r="M807" s="444"/>
      <c r="N807" s="599"/>
      <c r="O807" s="234"/>
      <c r="P807" s="234"/>
      <c r="Q807" s="250"/>
    </row>
    <row r="808" spans="1:17" s="116" customFormat="1" ht="15.75" x14ac:dyDescent="0.25">
      <c r="A808" s="444"/>
      <c r="B808" s="444"/>
      <c r="C808" s="464"/>
      <c r="D808" s="444"/>
      <c r="E808" s="443">
        <v>912.6</v>
      </c>
      <c r="F808" s="444">
        <v>1</v>
      </c>
      <c r="G808" s="598">
        <f t="shared" si="16"/>
        <v>11063.800000000001</v>
      </c>
      <c r="H808" s="444">
        <f t="shared" si="16"/>
        <v>12</v>
      </c>
      <c r="I808" s="611" t="s">
        <v>218</v>
      </c>
      <c r="J808" s="488" t="s">
        <v>47</v>
      </c>
      <c r="K808" s="486" t="s">
        <v>75</v>
      </c>
      <c r="L808" s="444"/>
      <c r="M808" s="444"/>
      <c r="N808" s="599"/>
      <c r="O808" s="234"/>
      <c r="P808" s="234"/>
      <c r="Q808" s="250"/>
    </row>
    <row r="809" spans="1:17" s="116" customFormat="1" ht="15.75" x14ac:dyDescent="0.25">
      <c r="A809" s="444"/>
      <c r="B809" s="444"/>
      <c r="C809" s="464"/>
      <c r="D809" s="444"/>
      <c r="E809" s="443">
        <v>925.3</v>
      </c>
      <c r="F809" s="444">
        <v>1</v>
      </c>
      <c r="G809" s="598">
        <f t="shared" si="16"/>
        <v>10138.500000000002</v>
      </c>
      <c r="H809" s="444">
        <f t="shared" si="16"/>
        <v>11</v>
      </c>
      <c r="I809" s="611" t="s">
        <v>218</v>
      </c>
      <c r="J809" s="488" t="s">
        <v>47</v>
      </c>
      <c r="K809" s="486" t="s">
        <v>75</v>
      </c>
      <c r="L809" s="444"/>
      <c r="M809" s="444"/>
      <c r="N809" s="599"/>
      <c r="O809" s="234"/>
      <c r="P809" s="234"/>
      <c r="Q809" s="250"/>
    </row>
    <row r="810" spans="1:17" s="116" customFormat="1" ht="15.75" x14ac:dyDescent="0.25">
      <c r="A810" s="444"/>
      <c r="B810" s="444"/>
      <c r="C810" s="464"/>
      <c r="D810" s="444"/>
      <c r="E810" s="443">
        <v>935.3</v>
      </c>
      <c r="F810" s="444">
        <v>1</v>
      </c>
      <c r="G810" s="598">
        <f t="shared" si="16"/>
        <v>9203.2000000000025</v>
      </c>
      <c r="H810" s="444">
        <f t="shared" si="16"/>
        <v>10</v>
      </c>
      <c r="I810" s="487" t="s">
        <v>219</v>
      </c>
      <c r="J810" s="488" t="s">
        <v>47</v>
      </c>
      <c r="K810" s="486" t="s">
        <v>75</v>
      </c>
      <c r="L810" s="444"/>
      <c r="M810" s="444"/>
      <c r="N810" s="599"/>
      <c r="O810" s="234"/>
      <c r="P810" s="234"/>
      <c r="Q810" s="250"/>
    </row>
    <row r="811" spans="1:17" s="116" customFormat="1" ht="15.75" x14ac:dyDescent="0.25">
      <c r="A811" s="444"/>
      <c r="B811" s="444"/>
      <c r="C811" s="464"/>
      <c r="D811" s="444"/>
      <c r="E811" s="443">
        <v>914.4</v>
      </c>
      <c r="F811" s="444">
        <v>1</v>
      </c>
      <c r="G811" s="598">
        <f t="shared" si="16"/>
        <v>8288.8000000000029</v>
      </c>
      <c r="H811" s="444">
        <f t="shared" si="16"/>
        <v>9</v>
      </c>
      <c r="I811" s="611" t="s">
        <v>219</v>
      </c>
      <c r="J811" s="488" t="s">
        <v>47</v>
      </c>
      <c r="K811" s="486" t="s">
        <v>75</v>
      </c>
      <c r="L811" s="444"/>
      <c r="M811" s="444"/>
      <c r="N811" s="599"/>
      <c r="O811" s="234"/>
      <c r="P811" s="234"/>
      <c r="Q811" s="250"/>
    </row>
    <row r="812" spans="1:17" s="116" customFormat="1" ht="15.75" x14ac:dyDescent="0.25">
      <c r="A812" s="444"/>
      <c r="B812" s="444"/>
      <c r="C812" s="464"/>
      <c r="D812" s="444"/>
      <c r="E812" s="443">
        <v>919</v>
      </c>
      <c r="F812" s="444">
        <v>1</v>
      </c>
      <c r="G812" s="598">
        <f t="shared" si="16"/>
        <v>7369.8000000000029</v>
      </c>
      <c r="H812" s="444">
        <f t="shared" si="16"/>
        <v>8</v>
      </c>
      <c r="I812" s="611" t="s">
        <v>219</v>
      </c>
      <c r="J812" s="488" t="s">
        <v>47</v>
      </c>
      <c r="K812" s="486" t="s">
        <v>75</v>
      </c>
      <c r="L812" s="444"/>
      <c r="M812" s="444"/>
      <c r="N812" s="599"/>
      <c r="O812" s="234"/>
      <c r="P812" s="234"/>
      <c r="Q812" s="250"/>
    </row>
    <row r="813" spans="1:17" s="116" customFormat="1" ht="15.75" x14ac:dyDescent="0.25">
      <c r="A813" s="444"/>
      <c r="B813" s="444"/>
      <c r="C813" s="464"/>
      <c r="D813" s="444"/>
      <c r="E813" s="443">
        <v>923.5</v>
      </c>
      <c r="F813" s="444">
        <v>1</v>
      </c>
      <c r="G813" s="598">
        <f t="shared" si="16"/>
        <v>6446.3000000000029</v>
      </c>
      <c r="H813" s="444">
        <f t="shared" si="16"/>
        <v>7</v>
      </c>
      <c r="I813" s="611" t="s">
        <v>219</v>
      </c>
      <c r="J813" s="488" t="s">
        <v>47</v>
      </c>
      <c r="K813" s="486" t="s">
        <v>75</v>
      </c>
      <c r="L813" s="444"/>
      <c r="M813" s="444"/>
      <c r="N813" s="599"/>
      <c r="O813" s="234"/>
      <c r="P813" s="234"/>
      <c r="Q813" s="250"/>
    </row>
    <row r="814" spans="1:17" s="116" customFormat="1" ht="15.75" x14ac:dyDescent="0.25">
      <c r="A814" s="444"/>
      <c r="B814" s="444"/>
      <c r="C814" s="464"/>
      <c r="D814" s="444"/>
      <c r="E814" s="443">
        <v>913.5</v>
      </c>
      <c r="F814" s="444">
        <v>1</v>
      </c>
      <c r="G814" s="598">
        <f t="shared" si="16"/>
        <v>5532.8000000000029</v>
      </c>
      <c r="H814" s="444">
        <f t="shared" si="16"/>
        <v>6</v>
      </c>
      <c r="I814" s="611" t="s">
        <v>219</v>
      </c>
      <c r="J814" s="488" t="s">
        <v>47</v>
      </c>
      <c r="K814" s="486" t="s">
        <v>75</v>
      </c>
      <c r="L814" s="444"/>
      <c r="M814" s="444"/>
      <c r="N814" s="599"/>
      <c r="O814" s="234"/>
      <c r="P814" s="234"/>
      <c r="Q814" s="250"/>
    </row>
    <row r="815" spans="1:17" s="116" customFormat="1" ht="15.75" x14ac:dyDescent="0.25">
      <c r="A815" s="444"/>
      <c r="B815" s="444"/>
      <c r="C815" s="464"/>
      <c r="D815" s="444"/>
      <c r="E815" s="443">
        <v>911.7</v>
      </c>
      <c r="F815" s="444">
        <v>1</v>
      </c>
      <c r="G815" s="598">
        <f t="shared" si="16"/>
        <v>4621.1000000000031</v>
      </c>
      <c r="H815" s="444">
        <f t="shared" si="16"/>
        <v>5</v>
      </c>
      <c r="I815" s="611" t="s">
        <v>219</v>
      </c>
      <c r="J815" s="488" t="s">
        <v>47</v>
      </c>
      <c r="K815" s="486" t="s">
        <v>75</v>
      </c>
      <c r="L815" s="444"/>
      <c r="M815" s="444"/>
      <c r="N815" s="599"/>
      <c r="O815" s="234"/>
      <c r="P815" s="234"/>
      <c r="Q815" s="250"/>
    </row>
    <row r="816" spans="1:17" s="116" customFormat="1" ht="15.75" x14ac:dyDescent="0.25">
      <c r="A816" s="444"/>
      <c r="B816" s="444"/>
      <c r="C816" s="464"/>
      <c r="D816" s="444"/>
      <c r="E816" s="443">
        <v>919.9</v>
      </c>
      <c r="F816" s="444">
        <v>1</v>
      </c>
      <c r="G816" s="598">
        <f t="shared" si="16"/>
        <v>3701.200000000003</v>
      </c>
      <c r="H816" s="444">
        <f t="shared" si="16"/>
        <v>4</v>
      </c>
      <c r="I816" s="611" t="s">
        <v>219</v>
      </c>
      <c r="J816" s="488" t="s">
        <v>47</v>
      </c>
      <c r="K816" s="486" t="s">
        <v>75</v>
      </c>
      <c r="L816" s="444"/>
      <c r="M816" s="444"/>
      <c r="N816" s="599"/>
      <c r="O816" s="234"/>
      <c r="P816" s="234"/>
      <c r="Q816" s="250"/>
    </row>
    <row r="817" spans="1:17" s="116" customFormat="1" ht="15.75" x14ac:dyDescent="0.25">
      <c r="A817" s="444"/>
      <c r="B817" s="444"/>
      <c r="C817" s="464"/>
      <c r="D817" s="444"/>
      <c r="E817" s="443">
        <v>925.3</v>
      </c>
      <c r="F817" s="444">
        <v>1</v>
      </c>
      <c r="G817" s="598">
        <f t="shared" si="16"/>
        <v>2775.9000000000033</v>
      </c>
      <c r="H817" s="444">
        <f t="shared" si="16"/>
        <v>3</v>
      </c>
      <c r="I817" s="611" t="s">
        <v>219</v>
      </c>
      <c r="J817" s="488" t="s">
        <v>47</v>
      </c>
      <c r="K817" s="486" t="s">
        <v>75</v>
      </c>
      <c r="L817" s="444"/>
      <c r="M817" s="444"/>
      <c r="N817" s="599"/>
      <c r="O817" s="234"/>
      <c r="P817" s="234"/>
      <c r="Q817" s="250"/>
    </row>
    <row r="818" spans="1:17" s="116" customFormat="1" ht="15.75" x14ac:dyDescent="0.25">
      <c r="A818" s="444"/>
      <c r="B818" s="444"/>
      <c r="C818" s="464"/>
      <c r="D818" s="444"/>
      <c r="E818" s="443">
        <v>928</v>
      </c>
      <c r="F818" s="444">
        <v>1</v>
      </c>
      <c r="G818" s="598">
        <f t="shared" si="16"/>
        <v>1847.9000000000033</v>
      </c>
      <c r="H818" s="444">
        <f t="shared" si="16"/>
        <v>2</v>
      </c>
      <c r="I818" s="611" t="s">
        <v>219</v>
      </c>
      <c r="J818" s="488" t="s">
        <v>47</v>
      </c>
      <c r="K818" s="486" t="s">
        <v>75</v>
      </c>
      <c r="L818" s="444"/>
      <c r="M818" s="444"/>
      <c r="N818" s="599"/>
      <c r="O818" s="234"/>
      <c r="P818" s="234"/>
      <c r="Q818" s="250"/>
    </row>
    <row r="819" spans="1:17" s="116" customFormat="1" ht="15.75" x14ac:dyDescent="0.25">
      <c r="A819" s="444"/>
      <c r="B819" s="444"/>
      <c r="C819" s="464"/>
      <c r="D819" s="444"/>
      <c r="E819" s="443">
        <v>922.6</v>
      </c>
      <c r="F819" s="444">
        <v>1</v>
      </c>
      <c r="G819" s="598">
        <f t="shared" si="16"/>
        <v>925.30000000000325</v>
      </c>
      <c r="H819" s="444">
        <f t="shared" si="16"/>
        <v>1</v>
      </c>
      <c r="I819" s="611" t="s">
        <v>219</v>
      </c>
      <c r="J819" s="488" t="s">
        <v>47</v>
      </c>
      <c r="K819" s="486" t="s">
        <v>75</v>
      </c>
      <c r="L819" s="444"/>
      <c r="M819" s="444"/>
      <c r="N819" s="599"/>
      <c r="O819" s="234"/>
      <c r="P819" s="234"/>
      <c r="Q819" s="250"/>
    </row>
    <row r="820" spans="1:17" s="116" customFormat="1" ht="15.75" x14ac:dyDescent="0.25">
      <c r="A820" s="444"/>
      <c r="B820" s="444"/>
      <c r="C820" s="464"/>
      <c r="D820" s="444"/>
      <c r="E820" s="443">
        <v>925.3</v>
      </c>
      <c r="F820" s="444">
        <v>1</v>
      </c>
      <c r="G820" s="598">
        <f t="shared" si="16"/>
        <v>3.2969182939268649E-12</v>
      </c>
      <c r="H820" s="444">
        <f t="shared" si="16"/>
        <v>0</v>
      </c>
      <c r="I820" s="611" t="s">
        <v>219</v>
      </c>
      <c r="J820" s="488" t="s">
        <v>47</v>
      </c>
      <c r="K820" s="486" t="s">
        <v>75</v>
      </c>
      <c r="L820" s="444"/>
      <c r="M820" s="444"/>
      <c r="N820" s="599"/>
      <c r="O820" s="234"/>
      <c r="P820" s="234"/>
      <c r="Q820" s="250"/>
    </row>
    <row r="821" spans="1:17" s="116" customFormat="1" ht="15.75" x14ac:dyDescent="0.25">
      <c r="A821" s="444"/>
      <c r="B821" s="444">
        <v>19</v>
      </c>
      <c r="C821" s="464">
        <v>18277.099999999999</v>
      </c>
      <c r="D821" s="444">
        <v>20</v>
      </c>
      <c r="E821" s="443">
        <v>18277.099999999999</v>
      </c>
      <c r="F821" s="444">
        <v>20</v>
      </c>
      <c r="G821" s="598">
        <f t="shared" si="16"/>
        <v>0</v>
      </c>
      <c r="H821" s="444">
        <f t="shared" si="16"/>
        <v>0</v>
      </c>
      <c r="I821" s="487"/>
      <c r="J821" s="488" t="s">
        <v>215</v>
      </c>
      <c r="K821" s="486"/>
      <c r="L821" s="444"/>
      <c r="M821" s="444" t="s">
        <v>142</v>
      </c>
      <c r="N821" s="599"/>
      <c r="O821" s="234"/>
      <c r="P821" s="234"/>
      <c r="Q821" s="250"/>
    </row>
    <row r="822" spans="1:17" s="116" customFormat="1" ht="15.75" x14ac:dyDescent="0.25">
      <c r="A822" s="444"/>
      <c r="B822" s="444">
        <v>19</v>
      </c>
      <c r="C822" s="464">
        <v>18305.68</v>
      </c>
      <c r="D822" s="444">
        <v>20</v>
      </c>
      <c r="E822" s="443"/>
      <c r="F822" s="444"/>
      <c r="G822" s="598">
        <f t="shared" si="16"/>
        <v>18305.68</v>
      </c>
      <c r="H822" s="444">
        <f t="shared" si="16"/>
        <v>20</v>
      </c>
      <c r="I822" s="487"/>
      <c r="J822" s="488" t="s">
        <v>216</v>
      </c>
      <c r="K822" s="486"/>
      <c r="L822" s="444"/>
      <c r="M822" s="444"/>
      <c r="N822" s="599"/>
      <c r="O822" s="234"/>
      <c r="P822" s="234"/>
      <c r="Q822" s="250"/>
    </row>
    <row r="823" spans="1:17" s="116" customFormat="1" ht="15.75" x14ac:dyDescent="0.25">
      <c r="A823" s="444"/>
      <c r="B823" s="444"/>
      <c r="C823" s="464"/>
      <c r="D823" s="444"/>
      <c r="E823" s="443">
        <v>899.32</v>
      </c>
      <c r="F823" s="444">
        <v>1</v>
      </c>
      <c r="G823" s="598">
        <f t="shared" si="16"/>
        <v>17406.36</v>
      </c>
      <c r="H823" s="444">
        <f t="shared" si="16"/>
        <v>19</v>
      </c>
      <c r="I823" s="487" t="s">
        <v>225</v>
      </c>
      <c r="J823" s="488" t="s">
        <v>47</v>
      </c>
      <c r="K823" s="486" t="s">
        <v>70</v>
      </c>
      <c r="L823" s="444"/>
      <c r="M823" s="444"/>
      <c r="N823" s="599"/>
      <c r="O823" s="234"/>
      <c r="P823" s="234"/>
      <c r="Q823" s="250"/>
    </row>
    <row r="824" spans="1:17" s="116" customFormat="1" ht="15.75" x14ac:dyDescent="0.25">
      <c r="A824" s="444"/>
      <c r="B824" s="444"/>
      <c r="C824" s="464"/>
      <c r="D824" s="444"/>
      <c r="E824" s="443">
        <v>913.38</v>
      </c>
      <c r="F824" s="444">
        <v>1</v>
      </c>
      <c r="G824" s="598">
        <f t="shared" si="16"/>
        <v>16492.98</v>
      </c>
      <c r="H824" s="444">
        <f t="shared" si="16"/>
        <v>18</v>
      </c>
      <c r="I824" s="611" t="s">
        <v>225</v>
      </c>
      <c r="J824" s="488" t="s">
        <v>47</v>
      </c>
      <c r="K824" s="486" t="s">
        <v>70</v>
      </c>
      <c r="L824" s="444"/>
      <c r="M824" s="444"/>
      <c r="N824" s="599"/>
      <c r="O824" s="234"/>
      <c r="P824" s="234"/>
      <c r="Q824" s="250"/>
    </row>
    <row r="825" spans="1:17" s="116" customFormat="1" ht="15.75" x14ac:dyDescent="0.25">
      <c r="A825" s="444"/>
      <c r="B825" s="444"/>
      <c r="C825" s="464"/>
      <c r="D825" s="444"/>
      <c r="E825" s="443">
        <v>887.53</v>
      </c>
      <c r="F825" s="444">
        <v>1</v>
      </c>
      <c r="G825" s="598">
        <f t="shared" si="16"/>
        <v>15605.449999999999</v>
      </c>
      <c r="H825" s="444">
        <f t="shared" si="16"/>
        <v>17</v>
      </c>
      <c r="I825" s="611" t="s">
        <v>225</v>
      </c>
      <c r="J825" s="488" t="s">
        <v>47</v>
      </c>
      <c r="K825" s="486" t="s">
        <v>70</v>
      </c>
      <c r="L825" s="444"/>
      <c r="M825" s="444"/>
      <c r="N825" s="599"/>
      <c r="O825" s="234"/>
      <c r="P825" s="234"/>
      <c r="Q825" s="250"/>
    </row>
    <row r="826" spans="1:17" s="116" customFormat="1" ht="15.75" x14ac:dyDescent="0.25">
      <c r="A826" s="444"/>
      <c r="B826" s="444"/>
      <c r="C826" s="464"/>
      <c r="D826" s="444"/>
      <c r="E826" s="443">
        <v>970.07</v>
      </c>
      <c r="F826" s="444">
        <v>1</v>
      </c>
      <c r="G826" s="598">
        <f t="shared" si="16"/>
        <v>14635.38</v>
      </c>
      <c r="H826" s="444">
        <f t="shared" si="16"/>
        <v>16</v>
      </c>
      <c r="I826" s="611" t="s">
        <v>225</v>
      </c>
      <c r="J826" s="488" t="s">
        <v>47</v>
      </c>
      <c r="K826" s="486" t="s">
        <v>70</v>
      </c>
      <c r="L826" s="444"/>
      <c r="M826" s="444"/>
      <c r="N826" s="599"/>
      <c r="O826" s="234"/>
      <c r="P826" s="234"/>
      <c r="Q826" s="250"/>
    </row>
    <row r="827" spans="1:17" s="116" customFormat="1" ht="15.75" x14ac:dyDescent="0.25">
      <c r="A827" s="444"/>
      <c r="B827" s="444"/>
      <c r="C827" s="464"/>
      <c r="D827" s="444"/>
      <c r="E827" s="443">
        <v>887.53</v>
      </c>
      <c r="F827" s="444">
        <v>1</v>
      </c>
      <c r="G827" s="598">
        <f t="shared" si="16"/>
        <v>13747.849999999999</v>
      </c>
      <c r="H827" s="444">
        <f t="shared" si="16"/>
        <v>15</v>
      </c>
      <c r="I827" s="611" t="s">
        <v>225</v>
      </c>
      <c r="J827" s="488" t="s">
        <v>47</v>
      </c>
      <c r="K827" s="486" t="s">
        <v>70</v>
      </c>
      <c r="L827" s="444"/>
      <c r="M827" s="444"/>
      <c r="N827" s="599"/>
      <c r="O827" s="234"/>
      <c r="P827" s="234"/>
      <c r="Q827" s="250"/>
    </row>
    <row r="828" spans="1:17" s="116" customFormat="1" ht="15.75" x14ac:dyDescent="0.25">
      <c r="A828" s="444"/>
      <c r="B828" s="444"/>
      <c r="C828" s="464"/>
      <c r="D828" s="444"/>
      <c r="E828" s="443">
        <v>885.26</v>
      </c>
      <c r="F828" s="444">
        <v>1</v>
      </c>
      <c r="G828" s="598">
        <f t="shared" si="16"/>
        <v>12862.589999999998</v>
      </c>
      <c r="H828" s="444">
        <f t="shared" si="16"/>
        <v>14</v>
      </c>
      <c r="I828" s="611" t="s">
        <v>225</v>
      </c>
      <c r="J828" s="488" t="s">
        <v>47</v>
      </c>
      <c r="K828" s="486" t="s">
        <v>70</v>
      </c>
      <c r="L828" s="444"/>
      <c r="M828" s="444"/>
      <c r="N828" s="599"/>
      <c r="O828" s="234"/>
      <c r="P828" s="234"/>
      <c r="Q828" s="250"/>
    </row>
    <row r="829" spans="1:17" s="116" customFormat="1" ht="15.75" x14ac:dyDescent="0.25">
      <c r="A829" s="444"/>
      <c r="B829" s="444"/>
      <c r="C829" s="464"/>
      <c r="D829" s="444"/>
      <c r="E829" s="443">
        <v>958.73</v>
      </c>
      <c r="F829" s="444">
        <v>1</v>
      </c>
      <c r="G829" s="598">
        <f t="shared" si="16"/>
        <v>11903.859999999999</v>
      </c>
      <c r="H829" s="444">
        <f t="shared" si="16"/>
        <v>13</v>
      </c>
      <c r="I829" s="611" t="s">
        <v>225</v>
      </c>
      <c r="J829" s="488" t="s">
        <v>47</v>
      </c>
      <c r="K829" s="486" t="s">
        <v>70</v>
      </c>
      <c r="L829" s="444"/>
      <c r="M829" s="444"/>
      <c r="N829" s="599"/>
      <c r="O829" s="234"/>
      <c r="P829" s="234"/>
      <c r="Q829" s="250"/>
    </row>
    <row r="830" spans="1:17" s="116" customFormat="1" ht="15.75" x14ac:dyDescent="0.25">
      <c r="A830" s="444"/>
      <c r="B830" s="444"/>
      <c r="C830" s="464"/>
      <c r="D830" s="444"/>
      <c r="E830" s="443">
        <v>935.15</v>
      </c>
      <c r="F830" s="444">
        <v>1</v>
      </c>
      <c r="G830" s="598">
        <f t="shared" si="16"/>
        <v>10968.71</v>
      </c>
      <c r="H830" s="444">
        <f t="shared" si="16"/>
        <v>12</v>
      </c>
      <c r="I830" s="611" t="s">
        <v>225</v>
      </c>
      <c r="J830" s="488" t="s">
        <v>47</v>
      </c>
      <c r="K830" s="486" t="s">
        <v>70</v>
      </c>
      <c r="L830" s="444"/>
      <c r="M830" s="444"/>
      <c r="N830" s="599"/>
      <c r="O830" s="234"/>
      <c r="P830" s="234"/>
      <c r="Q830" s="250"/>
    </row>
    <row r="831" spans="1:17" s="116" customFormat="1" ht="15.75" x14ac:dyDescent="0.25">
      <c r="A831" s="444"/>
      <c r="B831" s="444"/>
      <c r="C831" s="464"/>
      <c r="D831" s="444"/>
      <c r="E831" s="443">
        <v>927.44</v>
      </c>
      <c r="F831" s="444">
        <v>1</v>
      </c>
      <c r="G831" s="598">
        <f t="shared" si="16"/>
        <v>10041.269999999999</v>
      </c>
      <c r="H831" s="444">
        <f t="shared" si="16"/>
        <v>11</v>
      </c>
      <c r="I831" s="487" t="s">
        <v>225</v>
      </c>
      <c r="J831" s="488" t="s">
        <v>47</v>
      </c>
      <c r="K831" s="486" t="s">
        <v>70</v>
      </c>
      <c r="L831" s="444"/>
      <c r="M831" s="444"/>
      <c r="N831" s="599"/>
      <c r="O831" s="234"/>
      <c r="P831" s="234"/>
      <c r="Q831" s="250"/>
    </row>
    <row r="832" spans="1:17" s="116" customFormat="1" ht="15.75" x14ac:dyDescent="0.25">
      <c r="A832" s="444"/>
      <c r="B832" s="444"/>
      <c r="C832" s="464"/>
      <c r="D832" s="444"/>
      <c r="E832" s="443">
        <v>931.97</v>
      </c>
      <c r="F832" s="444">
        <v>1</v>
      </c>
      <c r="G832" s="598">
        <f t="shared" si="16"/>
        <v>9109.2999999999993</v>
      </c>
      <c r="H832" s="444">
        <f t="shared" si="16"/>
        <v>10</v>
      </c>
      <c r="I832" s="487" t="s">
        <v>227</v>
      </c>
      <c r="J832" s="488" t="s">
        <v>47</v>
      </c>
      <c r="K832" s="486" t="s">
        <v>70</v>
      </c>
      <c r="L832" s="444"/>
      <c r="M832" s="444"/>
      <c r="N832" s="599"/>
      <c r="O832" s="234"/>
      <c r="P832" s="234"/>
      <c r="Q832" s="250"/>
    </row>
    <row r="833" spans="1:17" s="116" customFormat="1" ht="15.75" x14ac:dyDescent="0.25">
      <c r="A833" s="444"/>
      <c r="B833" s="444"/>
      <c r="C833" s="464"/>
      <c r="D833" s="444"/>
      <c r="E833" s="443">
        <v>896.15</v>
      </c>
      <c r="F833" s="444">
        <v>1</v>
      </c>
      <c r="G833" s="598">
        <f t="shared" si="16"/>
        <v>8213.15</v>
      </c>
      <c r="H833" s="444">
        <f t="shared" si="16"/>
        <v>9</v>
      </c>
      <c r="I833" s="487" t="s">
        <v>227</v>
      </c>
      <c r="J833" s="488" t="s">
        <v>47</v>
      </c>
      <c r="K833" s="486" t="s">
        <v>70</v>
      </c>
      <c r="L833" s="444"/>
      <c r="M833" s="444"/>
      <c r="N833" s="599"/>
      <c r="O833" s="234"/>
      <c r="P833" s="234"/>
      <c r="Q833" s="250"/>
    </row>
    <row r="834" spans="1:17" s="116" customFormat="1" ht="15.75" x14ac:dyDescent="0.25">
      <c r="A834" s="444"/>
      <c r="B834" s="444"/>
      <c r="C834" s="464"/>
      <c r="D834" s="444"/>
      <c r="E834" s="443">
        <v>894.33</v>
      </c>
      <c r="F834" s="444">
        <v>1</v>
      </c>
      <c r="G834" s="598">
        <f t="shared" si="16"/>
        <v>7318.82</v>
      </c>
      <c r="H834" s="444">
        <f t="shared" si="16"/>
        <v>8</v>
      </c>
      <c r="I834" s="487" t="s">
        <v>227</v>
      </c>
      <c r="J834" s="488" t="s">
        <v>47</v>
      </c>
      <c r="K834" s="486" t="s">
        <v>70</v>
      </c>
      <c r="L834" s="444"/>
      <c r="M834" s="444"/>
      <c r="N834" s="599"/>
      <c r="O834" s="234"/>
      <c r="P834" s="234"/>
      <c r="Q834" s="250"/>
    </row>
    <row r="835" spans="1:17" s="116" customFormat="1" ht="15.75" x14ac:dyDescent="0.25">
      <c r="A835" s="444"/>
      <c r="B835" s="444"/>
      <c r="C835" s="464"/>
      <c r="D835" s="444"/>
      <c r="E835" s="443">
        <v>925.17</v>
      </c>
      <c r="F835" s="444">
        <v>1</v>
      </c>
      <c r="G835" s="598">
        <f t="shared" si="16"/>
        <v>6393.65</v>
      </c>
      <c r="H835" s="444">
        <f t="shared" si="16"/>
        <v>7</v>
      </c>
      <c r="I835" s="487" t="s">
        <v>227</v>
      </c>
      <c r="J835" s="488" t="s">
        <v>47</v>
      </c>
      <c r="K835" s="486" t="s">
        <v>70</v>
      </c>
      <c r="L835" s="444"/>
      <c r="M835" s="444"/>
      <c r="N835" s="599"/>
      <c r="O835" s="234"/>
      <c r="P835" s="234"/>
      <c r="Q835" s="250"/>
    </row>
    <row r="836" spans="1:17" s="116" customFormat="1" ht="15.75" x14ac:dyDescent="0.25">
      <c r="A836" s="444"/>
      <c r="B836" s="444"/>
      <c r="C836" s="464"/>
      <c r="D836" s="444"/>
      <c r="E836" s="443">
        <v>899.32</v>
      </c>
      <c r="F836" s="444">
        <v>1</v>
      </c>
      <c r="G836" s="598">
        <f t="shared" si="16"/>
        <v>5494.33</v>
      </c>
      <c r="H836" s="444">
        <f t="shared" si="16"/>
        <v>6</v>
      </c>
      <c r="I836" s="487" t="s">
        <v>231</v>
      </c>
      <c r="J836" s="488" t="s">
        <v>47</v>
      </c>
      <c r="K836" s="486" t="s">
        <v>70</v>
      </c>
      <c r="L836" s="444"/>
      <c r="M836" s="444"/>
      <c r="N836" s="599"/>
      <c r="O836" s="234"/>
      <c r="P836" s="234"/>
      <c r="Q836" s="250"/>
    </row>
    <row r="837" spans="1:17" s="116" customFormat="1" ht="15.75" x14ac:dyDescent="0.25">
      <c r="A837" s="444"/>
      <c r="B837" s="444"/>
      <c r="C837" s="464"/>
      <c r="D837" s="444"/>
      <c r="E837" s="443">
        <v>927.44</v>
      </c>
      <c r="F837" s="444">
        <v>1</v>
      </c>
      <c r="G837" s="598">
        <f t="shared" si="16"/>
        <v>4566.8899999999994</v>
      </c>
      <c r="H837" s="444">
        <f t="shared" si="16"/>
        <v>5</v>
      </c>
      <c r="I837" s="487" t="s">
        <v>231</v>
      </c>
      <c r="J837" s="488" t="s">
        <v>47</v>
      </c>
      <c r="K837" s="486" t="s">
        <v>70</v>
      </c>
      <c r="L837" s="444"/>
      <c r="M837" s="444"/>
      <c r="N837" s="599"/>
      <c r="O837" s="234"/>
      <c r="P837" s="234"/>
      <c r="Q837" s="250"/>
    </row>
    <row r="838" spans="1:17" s="116" customFormat="1" ht="15.75" x14ac:dyDescent="0.25">
      <c r="A838" s="444"/>
      <c r="B838" s="444"/>
      <c r="C838" s="464"/>
      <c r="D838" s="444"/>
      <c r="E838" s="443">
        <v>921.54</v>
      </c>
      <c r="F838" s="444">
        <v>1</v>
      </c>
      <c r="G838" s="598">
        <f t="shared" si="16"/>
        <v>3645.3499999999995</v>
      </c>
      <c r="H838" s="444">
        <f t="shared" si="16"/>
        <v>4</v>
      </c>
      <c r="I838" s="487" t="s">
        <v>235</v>
      </c>
      <c r="J838" s="488" t="s">
        <v>47</v>
      </c>
      <c r="K838" s="486" t="s">
        <v>70</v>
      </c>
      <c r="L838" s="444"/>
      <c r="M838" s="444"/>
      <c r="N838" s="599"/>
      <c r="O838" s="234"/>
      <c r="P838" s="234"/>
      <c r="Q838" s="250"/>
    </row>
    <row r="839" spans="1:17" s="116" customFormat="1" ht="15.75" x14ac:dyDescent="0.25">
      <c r="A839" s="444"/>
      <c r="B839" s="444"/>
      <c r="C839" s="464"/>
      <c r="D839" s="444"/>
      <c r="E839" s="443">
        <v>898.41</v>
      </c>
      <c r="F839" s="444">
        <v>1</v>
      </c>
      <c r="G839" s="598">
        <f t="shared" si="16"/>
        <v>2746.9399999999996</v>
      </c>
      <c r="H839" s="444">
        <f t="shared" si="16"/>
        <v>3</v>
      </c>
      <c r="I839" s="487" t="s">
        <v>235</v>
      </c>
      <c r="J839" s="488" t="s">
        <v>47</v>
      </c>
      <c r="K839" s="486" t="s">
        <v>70</v>
      </c>
      <c r="L839" s="444"/>
      <c r="M839" s="444"/>
      <c r="N839" s="599"/>
      <c r="O839" s="234"/>
      <c r="P839" s="234"/>
      <c r="Q839" s="250"/>
    </row>
    <row r="840" spans="1:17" s="116" customFormat="1" ht="15.75" x14ac:dyDescent="0.25">
      <c r="A840" s="444"/>
      <c r="B840" s="444"/>
      <c r="C840" s="464"/>
      <c r="D840" s="444"/>
      <c r="E840" s="443">
        <v>911.11</v>
      </c>
      <c r="F840" s="444">
        <v>1</v>
      </c>
      <c r="G840" s="598">
        <f t="shared" si="16"/>
        <v>1835.8299999999995</v>
      </c>
      <c r="H840" s="444">
        <f t="shared" si="16"/>
        <v>2</v>
      </c>
      <c r="I840" s="487" t="s">
        <v>235</v>
      </c>
      <c r="J840" s="488" t="s">
        <v>47</v>
      </c>
      <c r="K840" s="486" t="s">
        <v>70</v>
      </c>
      <c r="L840" s="444"/>
      <c r="M840" s="444"/>
      <c r="N840" s="599"/>
      <c r="O840" s="234"/>
      <c r="P840" s="234"/>
      <c r="Q840" s="250"/>
    </row>
    <row r="841" spans="1:17" s="116" customFormat="1" ht="15.75" x14ac:dyDescent="0.25">
      <c r="A841" s="444"/>
      <c r="B841" s="444"/>
      <c r="C841" s="464"/>
      <c r="D841" s="444"/>
      <c r="E841" s="443">
        <v>926.08</v>
      </c>
      <c r="F841" s="444">
        <v>1</v>
      </c>
      <c r="G841" s="598">
        <f t="shared" si="16"/>
        <v>909.74999999999943</v>
      </c>
      <c r="H841" s="444">
        <f t="shared" si="16"/>
        <v>1</v>
      </c>
      <c r="I841" s="487" t="s">
        <v>235</v>
      </c>
      <c r="J841" s="488" t="s">
        <v>47</v>
      </c>
      <c r="K841" s="486" t="s">
        <v>70</v>
      </c>
      <c r="L841" s="444"/>
      <c r="M841" s="444"/>
      <c r="N841" s="599"/>
      <c r="O841" s="234"/>
      <c r="P841" s="234"/>
      <c r="Q841" s="250"/>
    </row>
    <row r="842" spans="1:17" s="116" customFormat="1" ht="15.75" x14ac:dyDescent="0.25">
      <c r="A842" s="444"/>
      <c r="B842" s="444"/>
      <c r="C842" s="464"/>
      <c r="D842" s="444"/>
      <c r="E842" s="443">
        <v>909.75</v>
      </c>
      <c r="F842" s="444">
        <v>1</v>
      </c>
      <c r="G842" s="598">
        <f t="shared" ref="G842:H905" si="17">G841-E842+C842</f>
        <v>-5.6843418860808015E-13</v>
      </c>
      <c r="H842" s="444">
        <f t="shared" si="16"/>
        <v>0</v>
      </c>
      <c r="I842" s="487" t="s">
        <v>235</v>
      </c>
      <c r="J842" s="488" t="s">
        <v>47</v>
      </c>
      <c r="K842" s="486" t="s">
        <v>70</v>
      </c>
      <c r="L842" s="444"/>
      <c r="M842" s="444"/>
      <c r="N842" s="599"/>
      <c r="O842" s="234"/>
      <c r="P842" s="234"/>
      <c r="Q842" s="250"/>
    </row>
    <row r="843" spans="1:17" s="116" customFormat="1" ht="15.75" x14ac:dyDescent="0.25">
      <c r="A843" s="444"/>
      <c r="B843" s="444">
        <v>19</v>
      </c>
      <c r="C843" s="464">
        <v>19213.2</v>
      </c>
      <c r="D843" s="444">
        <v>21</v>
      </c>
      <c r="E843" s="443"/>
      <c r="F843" s="444"/>
      <c r="G843" s="598">
        <f t="shared" si="17"/>
        <v>19213.2</v>
      </c>
      <c r="H843" s="444">
        <f t="shared" si="16"/>
        <v>21</v>
      </c>
      <c r="I843" s="487"/>
      <c r="J843" s="488" t="s">
        <v>71</v>
      </c>
      <c r="K843" s="486"/>
      <c r="L843" s="444"/>
      <c r="M843" s="444"/>
      <c r="N843" s="599"/>
      <c r="O843" s="234"/>
      <c r="P843" s="234"/>
      <c r="Q843" s="250"/>
    </row>
    <row r="844" spans="1:17" s="116" customFormat="1" ht="15.75" x14ac:dyDescent="0.25">
      <c r="A844" s="444"/>
      <c r="B844" s="444"/>
      <c r="C844" s="464"/>
      <c r="D844" s="444"/>
      <c r="E844" s="443">
        <v>883.6</v>
      </c>
      <c r="F844" s="444">
        <v>1</v>
      </c>
      <c r="G844" s="598">
        <f t="shared" si="17"/>
        <v>18329.600000000002</v>
      </c>
      <c r="H844" s="444">
        <f t="shared" si="17"/>
        <v>20</v>
      </c>
      <c r="I844" s="487" t="s">
        <v>220</v>
      </c>
      <c r="J844" s="488" t="s">
        <v>47</v>
      </c>
      <c r="K844" s="486" t="s">
        <v>75</v>
      </c>
      <c r="L844" s="444"/>
      <c r="M844" s="444"/>
      <c r="N844" s="599"/>
      <c r="O844" s="234"/>
      <c r="P844" s="234"/>
      <c r="Q844" s="250"/>
    </row>
    <row r="845" spans="1:17" s="116" customFormat="1" ht="15.75" x14ac:dyDescent="0.25">
      <c r="A845" s="444"/>
      <c r="B845" s="444"/>
      <c r="C845" s="464"/>
      <c r="D845" s="444"/>
      <c r="E845" s="443">
        <v>936.7</v>
      </c>
      <c r="F845" s="444">
        <v>1</v>
      </c>
      <c r="G845" s="598">
        <f t="shared" si="17"/>
        <v>17392.900000000001</v>
      </c>
      <c r="H845" s="444">
        <f t="shared" si="17"/>
        <v>19</v>
      </c>
      <c r="I845" s="611" t="s">
        <v>220</v>
      </c>
      <c r="J845" s="488" t="s">
        <v>47</v>
      </c>
      <c r="K845" s="486" t="s">
        <v>75</v>
      </c>
      <c r="L845" s="444"/>
      <c r="M845" s="444"/>
      <c r="N845" s="599"/>
      <c r="O845" s="234"/>
      <c r="P845" s="234"/>
      <c r="Q845" s="250"/>
    </row>
    <row r="846" spans="1:17" s="116" customFormat="1" ht="15.75" x14ac:dyDescent="0.25">
      <c r="A846" s="444"/>
      <c r="B846" s="444"/>
      <c r="C846" s="464"/>
      <c r="D846" s="444"/>
      <c r="E846" s="443">
        <v>933.9</v>
      </c>
      <c r="F846" s="444">
        <v>1</v>
      </c>
      <c r="G846" s="598">
        <f t="shared" si="17"/>
        <v>16459</v>
      </c>
      <c r="H846" s="444">
        <f t="shared" si="17"/>
        <v>18</v>
      </c>
      <c r="I846" s="611" t="s">
        <v>220</v>
      </c>
      <c r="J846" s="488" t="s">
        <v>47</v>
      </c>
      <c r="K846" s="486" t="s">
        <v>75</v>
      </c>
      <c r="L846" s="444"/>
      <c r="M846" s="444"/>
      <c r="N846" s="599"/>
      <c r="O846" s="234"/>
      <c r="P846" s="234"/>
      <c r="Q846" s="250"/>
    </row>
    <row r="847" spans="1:17" s="116" customFormat="1" ht="15.75" x14ac:dyDescent="0.25">
      <c r="A847" s="444"/>
      <c r="B847" s="444"/>
      <c r="C847" s="464"/>
      <c r="D847" s="444"/>
      <c r="E847" s="443">
        <v>870</v>
      </c>
      <c r="F847" s="444">
        <v>1</v>
      </c>
      <c r="G847" s="598">
        <f t="shared" si="17"/>
        <v>15589</v>
      </c>
      <c r="H847" s="444">
        <f t="shared" si="17"/>
        <v>17</v>
      </c>
      <c r="I847" s="611" t="s">
        <v>220</v>
      </c>
      <c r="J847" s="488" t="s">
        <v>47</v>
      </c>
      <c r="K847" s="486" t="s">
        <v>75</v>
      </c>
      <c r="L847" s="444"/>
      <c r="M847" s="444"/>
      <c r="N847" s="599"/>
      <c r="O847" s="234"/>
      <c r="P847" s="234"/>
      <c r="Q847" s="250"/>
    </row>
    <row r="848" spans="1:17" s="116" customFormat="1" ht="15.75" x14ac:dyDescent="0.25">
      <c r="A848" s="444"/>
      <c r="B848" s="444"/>
      <c r="C848" s="464"/>
      <c r="D848" s="444"/>
      <c r="E848" s="443">
        <v>971.6</v>
      </c>
      <c r="F848" s="444">
        <v>1</v>
      </c>
      <c r="G848" s="598">
        <f t="shared" si="17"/>
        <v>14617.4</v>
      </c>
      <c r="H848" s="444">
        <f t="shared" si="17"/>
        <v>16</v>
      </c>
      <c r="I848" s="611" t="s">
        <v>220</v>
      </c>
      <c r="J848" s="488" t="s">
        <v>47</v>
      </c>
      <c r="K848" s="486" t="s">
        <v>75</v>
      </c>
      <c r="L848" s="444"/>
      <c r="M848" s="444"/>
      <c r="N848" s="599"/>
      <c r="O848" s="234"/>
      <c r="P848" s="234"/>
      <c r="Q848" s="250"/>
    </row>
    <row r="849" spans="1:17" s="116" customFormat="1" ht="15.75" x14ac:dyDescent="0.25">
      <c r="A849" s="444"/>
      <c r="B849" s="444"/>
      <c r="C849" s="464"/>
      <c r="D849" s="444"/>
      <c r="E849" s="443">
        <v>902.2</v>
      </c>
      <c r="F849" s="444">
        <v>1</v>
      </c>
      <c r="G849" s="598">
        <f t="shared" si="17"/>
        <v>13715.199999999999</v>
      </c>
      <c r="H849" s="444">
        <f t="shared" si="17"/>
        <v>15</v>
      </c>
      <c r="I849" s="611" t="s">
        <v>220</v>
      </c>
      <c r="J849" s="488" t="s">
        <v>47</v>
      </c>
      <c r="K849" s="486" t="s">
        <v>75</v>
      </c>
      <c r="L849" s="444"/>
      <c r="M849" s="444"/>
      <c r="N849" s="599"/>
      <c r="O849" s="234"/>
      <c r="P849" s="234"/>
      <c r="Q849" s="250"/>
    </row>
    <row r="850" spans="1:17" s="116" customFormat="1" ht="15.75" x14ac:dyDescent="0.25">
      <c r="A850" s="444"/>
      <c r="B850" s="444"/>
      <c r="C850" s="464"/>
      <c r="D850" s="444"/>
      <c r="E850" s="443">
        <v>920.8</v>
      </c>
      <c r="F850" s="444">
        <v>1</v>
      </c>
      <c r="G850" s="598">
        <f t="shared" si="17"/>
        <v>12794.4</v>
      </c>
      <c r="H850" s="444">
        <f t="shared" si="17"/>
        <v>14</v>
      </c>
      <c r="I850" s="611" t="s">
        <v>220</v>
      </c>
      <c r="J850" s="488" t="s">
        <v>47</v>
      </c>
      <c r="K850" s="486" t="s">
        <v>75</v>
      </c>
      <c r="L850" s="444"/>
      <c r="M850" s="444"/>
      <c r="N850" s="599"/>
      <c r="O850" s="234"/>
      <c r="P850" s="234"/>
      <c r="Q850" s="250"/>
    </row>
    <row r="851" spans="1:17" s="116" customFormat="1" ht="15.75" x14ac:dyDescent="0.25">
      <c r="A851" s="444"/>
      <c r="B851" s="444"/>
      <c r="C851" s="464"/>
      <c r="D851" s="444"/>
      <c r="E851" s="443">
        <v>923.5</v>
      </c>
      <c r="F851" s="444">
        <v>1</v>
      </c>
      <c r="G851" s="598">
        <f t="shared" si="17"/>
        <v>11870.9</v>
      </c>
      <c r="H851" s="444">
        <f t="shared" si="17"/>
        <v>13</v>
      </c>
      <c r="I851" s="611" t="s">
        <v>220</v>
      </c>
      <c r="J851" s="488" t="s">
        <v>47</v>
      </c>
      <c r="K851" s="486" t="s">
        <v>75</v>
      </c>
      <c r="L851" s="444"/>
      <c r="M851" s="444"/>
      <c r="N851" s="599"/>
      <c r="O851" s="234"/>
      <c r="P851" s="234"/>
      <c r="Q851" s="250"/>
    </row>
    <row r="852" spans="1:17" s="116" customFormat="1" ht="15.75" x14ac:dyDescent="0.25">
      <c r="A852" s="444"/>
      <c r="B852" s="444"/>
      <c r="C852" s="464"/>
      <c r="D852" s="444"/>
      <c r="E852" s="443">
        <v>923.5</v>
      </c>
      <c r="F852" s="444">
        <v>1</v>
      </c>
      <c r="G852" s="598">
        <f t="shared" si="17"/>
        <v>10947.4</v>
      </c>
      <c r="H852" s="444">
        <f t="shared" si="17"/>
        <v>12</v>
      </c>
      <c r="I852" s="611" t="s">
        <v>220</v>
      </c>
      <c r="J852" s="488" t="s">
        <v>47</v>
      </c>
      <c r="K852" s="486" t="s">
        <v>75</v>
      </c>
      <c r="L852" s="444"/>
      <c r="M852" s="444"/>
      <c r="N852" s="599"/>
      <c r="O852" s="234"/>
      <c r="P852" s="234"/>
      <c r="Q852" s="250"/>
    </row>
    <row r="853" spans="1:17" s="116" customFormat="1" ht="15.75" x14ac:dyDescent="0.25">
      <c r="A853" s="444"/>
      <c r="B853" s="444"/>
      <c r="C853" s="464"/>
      <c r="D853" s="444"/>
      <c r="E853" s="443">
        <v>884.4</v>
      </c>
      <c r="F853" s="444">
        <v>1</v>
      </c>
      <c r="G853" s="598">
        <f t="shared" si="17"/>
        <v>10063</v>
      </c>
      <c r="H853" s="444">
        <f t="shared" si="17"/>
        <v>11</v>
      </c>
      <c r="I853" s="611" t="s">
        <v>220</v>
      </c>
      <c r="J853" s="488" t="s">
        <v>47</v>
      </c>
      <c r="K853" s="486" t="s">
        <v>75</v>
      </c>
      <c r="L853" s="444"/>
      <c r="M853" s="444"/>
      <c r="N853" s="599"/>
      <c r="O853" s="234"/>
      <c r="P853" s="234"/>
      <c r="Q853" s="250"/>
    </row>
    <row r="854" spans="1:17" s="116" customFormat="1" ht="15.75" x14ac:dyDescent="0.25">
      <c r="A854" s="444"/>
      <c r="B854" s="444"/>
      <c r="C854" s="464"/>
      <c r="D854" s="444"/>
      <c r="E854" s="443">
        <v>891.8</v>
      </c>
      <c r="F854" s="444">
        <v>1</v>
      </c>
      <c r="G854" s="598">
        <f t="shared" si="17"/>
        <v>9171.2000000000007</v>
      </c>
      <c r="H854" s="444">
        <f t="shared" si="17"/>
        <v>10</v>
      </c>
      <c r="I854" s="487" t="s">
        <v>221</v>
      </c>
      <c r="J854" s="488" t="s">
        <v>47</v>
      </c>
      <c r="K854" s="486" t="s">
        <v>75</v>
      </c>
      <c r="L854" s="444"/>
      <c r="M854" s="444"/>
      <c r="N854" s="599"/>
      <c r="O854" s="234"/>
      <c r="P854" s="234"/>
      <c r="Q854" s="250"/>
    </row>
    <row r="855" spans="1:17" s="116" customFormat="1" ht="15.75" x14ac:dyDescent="0.25">
      <c r="A855" s="444"/>
      <c r="B855" s="444"/>
      <c r="C855" s="464"/>
      <c r="D855" s="444"/>
      <c r="E855" s="443">
        <v>900.4</v>
      </c>
      <c r="F855" s="444">
        <v>1</v>
      </c>
      <c r="G855" s="598">
        <f t="shared" si="17"/>
        <v>8270.8000000000011</v>
      </c>
      <c r="H855" s="444">
        <f t="shared" si="17"/>
        <v>9</v>
      </c>
      <c r="I855" s="611" t="s">
        <v>221</v>
      </c>
      <c r="J855" s="488" t="s">
        <v>47</v>
      </c>
      <c r="K855" s="486" t="s">
        <v>75</v>
      </c>
      <c r="L855" s="444"/>
      <c r="M855" s="444"/>
      <c r="N855" s="599"/>
      <c r="O855" s="234"/>
      <c r="P855" s="234"/>
      <c r="Q855" s="250"/>
    </row>
    <row r="856" spans="1:17" s="116" customFormat="1" ht="15.75" x14ac:dyDescent="0.25">
      <c r="A856" s="444"/>
      <c r="B856" s="444"/>
      <c r="C856" s="464"/>
      <c r="D856" s="444"/>
      <c r="E856" s="443">
        <v>920.3</v>
      </c>
      <c r="F856" s="444">
        <v>1</v>
      </c>
      <c r="G856" s="598">
        <f t="shared" si="17"/>
        <v>7350.5000000000009</v>
      </c>
      <c r="H856" s="444">
        <f t="shared" si="17"/>
        <v>8</v>
      </c>
      <c r="I856" s="611" t="s">
        <v>221</v>
      </c>
      <c r="J856" s="488" t="s">
        <v>47</v>
      </c>
      <c r="K856" s="486" t="s">
        <v>75</v>
      </c>
      <c r="L856" s="444"/>
      <c r="M856" s="444"/>
      <c r="N856" s="599"/>
      <c r="O856" s="234"/>
      <c r="P856" s="234"/>
      <c r="Q856" s="250"/>
    </row>
    <row r="857" spans="1:17" s="116" customFormat="1" ht="15.75" x14ac:dyDescent="0.25">
      <c r="A857" s="444"/>
      <c r="B857" s="444"/>
      <c r="C857" s="464"/>
      <c r="D857" s="444"/>
      <c r="E857" s="443">
        <v>935.8</v>
      </c>
      <c r="F857" s="444">
        <v>1</v>
      </c>
      <c r="G857" s="598">
        <f t="shared" si="17"/>
        <v>6414.7000000000007</v>
      </c>
      <c r="H857" s="444">
        <f t="shared" si="17"/>
        <v>7</v>
      </c>
      <c r="I857" s="611" t="s">
        <v>221</v>
      </c>
      <c r="J857" s="488" t="s">
        <v>47</v>
      </c>
      <c r="K857" s="486" t="s">
        <v>75</v>
      </c>
      <c r="L857" s="444"/>
      <c r="M857" s="444"/>
      <c r="N857" s="599"/>
      <c r="O857" s="234"/>
      <c r="P857" s="234"/>
      <c r="Q857" s="250"/>
    </row>
    <row r="858" spans="1:17" s="116" customFormat="1" ht="15.75" x14ac:dyDescent="0.25">
      <c r="A858" s="444"/>
      <c r="B858" s="444"/>
      <c r="C858" s="464"/>
      <c r="D858" s="444"/>
      <c r="E858" s="443">
        <v>919.9</v>
      </c>
      <c r="F858" s="444">
        <v>1</v>
      </c>
      <c r="G858" s="598">
        <f t="shared" si="17"/>
        <v>5494.8000000000011</v>
      </c>
      <c r="H858" s="444">
        <f t="shared" si="17"/>
        <v>6</v>
      </c>
      <c r="I858" s="611" t="s">
        <v>221</v>
      </c>
      <c r="J858" s="488" t="s">
        <v>47</v>
      </c>
      <c r="K858" s="486" t="s">
        <v>75</v>
      </c>
      <c r="L858" s="444"/>
      <c r="M858" s="444"/>
      <c r="N858" s="599"/>
      <c r="O858" s="234"/>
      <c r="P858" s="234"/>
      <c r="Q858" s="250"/>
    </row>
    <row r="859" spans="1:17" s="116" customFormat="1" ht="15.75" x14ac:dyDescent="0.25">
      <c r="A859" s="444"/>
      <c r="B859" s="444"/>
      <c r="C859" s="464"/>
      <c r="D859" s="444"/>
      <c r="E859" s="443">
        <v>926.7</v>
      </c>
      <c r="F859" s="444">
        <v>1</v>
      </c>
      <c r="G859" s="598">
        <f t="shared" si="17"/>
        <v>4568.1000000000013</v>
      </c>
      <c r="H859" s="444">
        <f t="shared" si="17"/>
        <v>5</v>
      </c>
      <c r="I859" s="611" t="s">
        <v>221</v>
      </c>
      <c r="J859" s="488" t="s">
        <v>47</v>
      </c>
      <c r="K859" s="486" t="s">
        <v>75</v>
      </c>
      <c r="L859" s="444"/>
      <c r="M859" s="444"/>
      <c r="N859" s="599"/>
      <c r="O859" s="234"/>
      <c r="P859" s="234"/>
      <c r="Q859" s="250"/>
    </row>
    <row r="860" spans="1:17" s="116" customFormat="1" ht="15.75" x14ac:dyDescent="0.25">
      <c r="A860" s="444"/>
      <c r="B860" s="444"/>
      <c r="C860" s="464"/>
      <c r="D860" s="444"/>
      <c r="E860" s="443">
        <v>920.8</v>
      </c>
      <c r="F860" s="444">
        <v>1</v>
      </c>
      <c r="G860" s="598">
        <f t="shared" si="17"/>
        <v>3647.3000000000011</v>
      </c>
      <c r="H860" s="444">
        <f t="shared" si="17"/>
        <v>4</v>
      </c>
      <c r="I860" s="611" t="s">
        <v>221</v>
      </c>
      <c r="J860" s="488" t="s">
        <v>47</v>
      </c>
      <c r="K860" s="486" t="s">
        <v>75</v>
      </c>
      <c r="L860" s="444"/>
      <c r="M860" s="444"/>
      <c r="N860" s="599"/>
      <c r="O860" s="234"/>
      <c r="P860" s="234"/>
      <c r="Q860" s="250"/>
    </row>
    <row r="861" spans="1:17" s="116" customFormat="1" ht="15.75" x14ac:dyDescent="0.25">
      <c r="A861" s="444"/>
      <c r="B861" s="444"/>
      <c r="C861" s="464"/>
      <c r="D861" s="444"/>
      <c r="E861" s="443">
        <v>911.3</v>
      </c>
      <c r="F861" s="444">
        <v>1</v>
      </c>
      <c r="G861" s="598">
        <f t="shared" si="17"/>
        <v>2736.0000000000009</v>
      </c>
      <c r="H861" s="444">
        <f t="shared" si="17"/>
        <v>3</v>
      </c>
      <c r="I861" s="611" t="s">
        <v>221</v>
      </c>
      <c r="J861" s="488" t="s">
        <v>47</v>
      </c>
      <c r="K861" s="486" t="s">
        <v>75</v>
      </c>
      <c r="L861" s="444"/>
      <c r="M861" s="444"/>
      <c r="N861" s="599"/>
      <c r="O861" s="234"/>
      <c r="P861" s="234"/>
      <c r="Q861" s="250"/>
    </row>
    <row r="862" spans="1:17" s="116" customFormat="1" ht="15.75" x14ac:dyDescent="0.25">
      <c r="A862" s="444"/>
      <c r="B862" s="444"/>
      <c r="C862" s="464"/>
      <c r="D862" s="444"/>
      <c r="E862" s="443">
        <v>921.2</v>
      </c>
      <c r="F862" s="444">
        <v>1</v>
      </c>
      <c r="G862" s="598">
        <f t="shared" si="17"/>
        <v>1814.8000000000009</v>
      </c>
      <c r="H862" s="444">
        <f t="shared" si="17"/>
        <v>2</v>
      </c>
      <c r="I862" s="611" t="s">
        <v>221</v>
      </c>
      <c r="J862" s="488" t="s">
        <v>47</v>
      </c>
      <c r="K862" s="486" t="s">
        <v>75</v>
      </c>
      <c r="L862" s="444"/>
      <c r="M862" s="444"/>
      <c r="N862" s="599"/>
      <c r="O862" s="234"/>
      <c r="P862" s="234"/>
      <c r="Q862" s="250"/>
    </row>
    <row r="863" spans="1:17" s="116" customFormat="1" ht="15.75" x14ac:dyDescent="0.25">
      <c r="A863" s="444"/>
      <c r="B863" s="444"/>
      <c r="C863" s="464"/>
      <c r="D863" s="444"/>
      <c r="E863" s="443">
        <v>919.9</v>
      </c>
      <c r="F863" s="444">
        <v>1</v>
      </c>
      <c r="G863" s="598">
        <f t="shared" si="17"/>
        <v>894.90000000000089</v>
      </c>
      <c r="H863" s="444">
        <f t="shared" si="17"/>
        <v>1</v>
      </c>
      <c r="I863" s="611" t="s">
        <v>221</v>
      </c>
      <c r="J863" s="488" t="s">
        <v>47</v>
      </c>
      <c r="K863" s="486" t="s">
        <v>75</v>
      </c>
      <c r="L863" s="444"/>
      <c r="M863" s="444"/>
      <c r="N863" s="599"/>
      <c r="O863" s="234"/>
      <c r="P863" s="234"/>
      <c r="Q863" s="250"/>
    </row>
    <row r="864" spans="1:17" s="116" customFormat="1" ht="15.75" x14ac:dyDescent="0.25">
      <c r="A864" s="444"/>
      <c r="B864" s="444"/>
      <c r="C864" s="464"/>
      <c r="D864" s="444"/>
      <c r="E864" s="443">
        <v>894.9</v>
      </c>
      <c r="F864" s="444">
        <v>1</v>
      </c>
      <c r="G864" s="598">
        <f t="shared" si="17"/>
        <v>9.0949470177292824E-13</v>
      </c>
      <c r="H864" s="444">
        <f t="shared" si="17"/>
        <v>0</v>
      </c>
      <c r="I864" s="611" t="s">
        <v>221</v>
      </c>
      <c r="J864" s="488" t="s">
        <v>47</v>
      </c>
      <c r="K864" s="486" t="s">
        <v>75</v>
      </c>
      <c r="L864" s="444"/>
      <c r="M864" s="444"/>
      <c r="N864" s="599"/>
      <c r="O864" s="234"/>
      <c r="P864" s="234"/>
      <c r="Q864" s="250"/>
    </row>
    <row r="865" spans="1:17" s="116" customFormat="1" ht="15.75" x14ac:dyDescent="0.25">
      <c r="A865" s="444"/>
      <c r="B865" s="444">
        <v>19</v>
      </c>
      <c r="C865" s="464">
        <v>18980.400000000001</v>
      </c>
      <c r="D865" s="444">
        <v>22</v>
      </c>
      <c r="E865" s="443"/>
      <c r="F865" s="444"/>
      <c r="G865" s="598">
        <f t="shared" si="17"/>
        <v>18980.400000000001</v>
      </c>
      <c r="H865" s="444">
        <f t="shared" si="17"/>
        <v>22</v>
      </c>
      <c r="I865" s="487"/>
      <c r="J865" s="488" t="s">
        <v>213</v>
      </c>
      <c r="K865" s="486"/>
      <c r="L865" s="444"/>
      <c r="M865" s="444"/>
      <c r="N865" s="599"/>
      <c r="O865" s="234"/>
      <c r="P865" s="234"/>
      <c r="Q865" s="250"/>
    </row>
    <row r="866" spans="1:17" s="116" customFormat="1" ht="15.75" x14ac:dyDescent="0.25">
      <c r="A866" s="444"/>
      <c r="B866" s="444"/>
      <c r="C866" s="464"/>
      <c r="D866" s="444"/>
      <c r="E866" s="443">
        <v>831.8</v>
      </c>
      <c r="F866" s="444">
        <v>1</v>
      </c>
      <c r="G866" s="598">
        <f t="shared" si="17"/>
        <v>18148.600000000002</v>
      </c>
      <c r="H866" s="444">
        <f t="shared" si="17"/>
        <v>21</v>
      </c>
      <c r="I866" s="487" t="s">
        <v>222</v>
      </c>
      <c r="J866" s="488" t="s">
        <v>47</v>
      </c>
      <c r="K866" s="486" t="s">
        <v>223</v>
      </c>
      <c r="L866" s="444"/>
      <c r="M866" s="444"/>
      <c r="N866" s="599"/>
      <c r="O866" s="234"/>
      <c r="P866" s="234"/>
      <c r="Q866" s="250"/>
    </row>
    <row r="867" spans="1:17" s="116" customFormat="1" ht="15.75" x14ac:dyDescent="0.25">
      <c r="A867" s="444"/>
      <c r="B867" s="444"/>
      <c r="C867" s="464"/>
      <c r="D867" s="444"/>
      <c r="E867" s="443">
        <v>863.1</v>
      </c>
      <c r="F867" s="444">
        <v>1</v>
      </c>
      <c r="G867" s="598">
        <f t="shared" si="17"/>
        <v>17285.500000000004</v>
      </c>
      <c r="H867" s="444">
        <f t="shared" si="17"/>
        <v>20</v>
      </c>
      <c r="I867" s="611" t="s">
        <v>222</v>
      </c>
      <c r="J867" s="488" t="s">
        <v>47</v>
      </c>
      <c r="K867" s="486" t="s">
        <v>223</v>
      </c>
      <c r="L867" s="444"/>
      <c r="M867" s="444"/>
      <c r="N867" s="599"/>
      <c r="O867" s="234"/>
      <c r="P867" s="234"/>
      <c r="Q867" s="250"/>
    </row>
    <row r="868" spans="1:17" s="116" customFormat="1" ht="15.75" x14ac:dyDescent="0.25">
      <c r="A868" s="444"/>
      <c r="B868" s="444"/>
      <c r="C868" s="464"/>
      <c r="D868" s="444"/>
      <c r="E868" s="443">
        <v>861.3</v>
      </c>
      <c r="F868" s="444">
        <v>1</v>
      </c>
      <c r="G868" s="598">
        <f t="shared" si="17"/>
        <v>16424.200000000004</v>
      </c>
      <c r="H868" s="444">
        <f t="shared" si="17"/>
        <v>19</v>
      </c>
      <c r="I868" s="611" t="s">
        <v>222</v>
      </c>
      <c r="J868" s="488" t="s">
        <v>47</v>
      </c>
      <c r="K868" s="486" t="s">
        <v>223</v>
      </c>
      <c r="L868" s="444"/>
      <c r="M868" s="444"/>
      <c r="N868" s="599"/>
      <c r="O868" s="234"/>
      <c r="P868" s="234"/>
      <c r="Q868" s="250"/>
    </row>
    <row r="869" spans="1:17" s="116" customFormat="1" ht="15.75" x14ac:dyDescent="0.25">
      <c r="A869" s="444"/>
      <c r="B869" s="444"/>
      <c r="C869" s="464"/>
      <c r="D869" s="444"/>
      <c r="E869" s="443">
        <v>867.7</v>
      </c>
      <c r="F869" s="444">
        <v>1</v>
      </c>
      <c r="G869" s="598">
        <f t="shared" si="17"/>
        <v>15556.500000000004</v>
      </c>
      <c r="H869" s="444">
        <f t="shared" si="17"/>
        <v>18</v>
      </c>
      <c r="I869" s="611" t="s">
        <v>222</v>
      </c>
      <c r="J869" s="488" t="s">
        <v>47</v>
      </c>
      <c r="K869" s="486" t="s">
        <v>223</v>
      </c>
      <c r="L869" s="444"/>
      <c r="M869" s="444"/>
      <c r="N869" s="599"/>
      <c r="O869" s="234"/>
      <c r="P869" s="234"/>
      <c r="Q869" s="250"/>
    </row>
    <row r="870" spans="1:17" s="116" customFormat="1" ht="15.75" x14ac:dyDescent="0.25">
      <c r="A870" s="444"/>
      <c r="B870" s="444"/>
      <c r="C870" s="464"/>
      <c r="D870" s="444"/>
      <c r="E870" s="443">
        <v>898.5</v>
      </c>
      <c r="F870" s="444">
        <v>1</v>
      </c>
      <c r="G870" s="598">
        <f t="shared" si="17"/>
        <v>14658.000000000004</v>
      </c>
      <c r="H870" s="444">
        <f t="shared" si="17"/>
        <v>17</v>
      </c>
      <c r="I870" s="611" t="s">
        <v>222</v>
      </c>
      <c r="J870" s="488" t="s">
        <v>47</v>
      </c>
      <c r="K870" s="486" t="s">
        <v>223</v>
      </c>
      <c r="L870" s="444"/>
      <c r="M870" s="444"/>
      <c r="N870" s="599"/>
      <c r="O870" s="234"/>
      <c r="P870" s="234"/>
      <c r="Q870" s="250"/>
    </row>
    <row r="871" spans="1:17" s="116" customFormat="1" ht="15.75" x14ac:dyDescent="0.25">
      <c r="A871" s="444"/>
      <c r="B871" s="444"/>
      <c r="C871" s="464"/>
      <c r="D871" s="444"/>
      <c r="E871" s="443">
        <v>815.1</v>
      </c>
      <c r="F871" s="444">
        <v>1</v>
      </c>
      <c r="G871" s="598">
        <f t="shared" si="17"/>
        <v>13842.900000000003</v>
      </c>
      <c r="H871" s="444">
        <f t="shared" si="17"/>
        <v>16</v>
      </c>
      <c r="I871" s="611" t="s">
        <v>222</v>
      </c>
      <c r="J871" s="488" t="s">
        <v>47</v>
      </c>
      <c r="K871" s="486" t="s">
        <v>223</v>
      </c>
      <c r="L871" s="444"/>
      <c r="M871" s="444"/>
      <c r="N871" s="599"/>
      <c r="O871" s="234"/>
      <c r="P871" s="234"/>
      <c r="Q871" s="250"/>
    </row>
    <row r="872" spans="1:17" s="116" customFormat="1" ht="15.75" x14ac:dyDescent="0.25">
      <c r="A872" s="444"/>
      <c r="B872" s="444"/>
      <c r="C872" s="464"/>
      <c r="D872" s="444"/>
      <c r="E872" s="443">
        <v>904</v>
      </c>
      <c r="F872" s="444">
        <v>1</v>
      </c>
      <c r="G872" s="598">
        <f t="shared" si="17"/>
        <v>12938.900000000003</v>
      </c>
      <c r="H872" s="444">
        <f t="shared" si="17"/>
        <v>15</v>
      </c>
      <c r="I872" s="611" t="s">
        <v>222</v>
      </c>
      <c r="J872" s="488" t="s">
        <v>47</v>
      </c>
      <c r="K872" s="486" t="s">
        <v>223</v>
      </c>
      <c r="L872" s="444"/>
      <c r="M872" s="444"/>
      <c r="N872" s="599"/>
      <c r="O872" s="234"/>
      <c r="P872" s="234"/>
      <c r="Q872" s="250"/>
    </row>
    <row r="873" spans="1:17" s="116" customFormat="1" ht="15.75" x14ac:dyDescent="0.25">
      <c r="A873" s="444"/>
      <c r="B873" s="444"/>
      <c r="C873" s="464"/>
      <c r="D873" s="444"/>
      <c r="E873" s="443">
        <v>885.8</v>
      </c>
      <c r="F873" s="444">
        <v>1</v>
      </c>
      <c r="G873" s="598">
        <f t="shared" si="17"/>
        <v>12053.100000000004</v>
      </c>
      <c r="H873" s="444">
        <f t="shared" si="17"/>
        <v>14</v>
      </c>
      <c r="I873" s="611" t="s">
        <v>222</v>
      </c>
      <c r="J873" s="488" t="s">
        <v>47</v>
      </c>
      <c r="K873" s="486" t="s">
        <v>223</v>
      </c>
      <c r="L873" s="444"/>
      <c r="M873" s="444"/>
      <c r="N873" s="599"/>
      <c r="O873" s="234"/>
      <c r="P873" s="234"/>
      <c r="Q873" s="250"/>
    </row>
    <row r="874" spans="1:17" s="116" customFormat="1" ht="15.75" x14ac:dyDescent="0.25">
      <c r="A874" s="444"/>
      <c r="B874" s="444"/>
      <c r="C874" s="464"/>
      <c r="D874" s="444"/>
      <c r="E874" s="443">
        <v>865.4</v>
      </c>
      <c r="F874" s="444">
        <v>1</v>
      </c>
      <c r="G874" s="598">
        <f t="shared" si="17"/>
        <v>11187.700000000004</v>
      </c>
      <c r="H874" s="444">
        <f t="shared" si="17"/>
        <v>13</v>
      </c>
      <c r="I874" s="611" t="s">
        <v>222</v>
      </c>
      <c r="J874" s="488" t="s">
        <v>47</v>
      </c>
      <c r="K874" s="486" t="s">
        <v>223</v>
      </c>
      <c r="L874" s="444"/>
      <c r="M874" s="444"/>
      <c r="N874" s="599"/>
      <c r="O874" s="234"/>
      <c r="P874" s="234"/>
      <c r="Q874" s="250"/>
    </row>
    <row r="875" spans="1:17" s="116" customFormat="1" ht="15.75" x14ac:dyDescent="0.25">
      <c r="A875" s="444"/>
      <c r="B875" s="444"/>
      <c r="C875" s="464"/>
      <c r="D875" s="444"/>
      <c r="E875" s="443">
        <v>887.6</v>
      </c>
      <c r="F875" s="444">
        <v>1</v>
      </c>
      <c r="G875" s="598">
        <f t="shared" si="17"/>
        <v>10300.100000000004</v>
      </c>
      <c r="H875" s="444">
        <f t="shared" si="17"/>
        <v>12</v>
      </c>
      <c r="I875" s="611" t="s">
        <v>222</v>
      </c>
      <c r="J875" s="488" t="s">
        <v>47</v>
      </c>
      <c r="K875" s="486" t="s">
        <v>223</v>
      </c>
      <c r="L875" s="444"/>
      <c r="M875" s="444"/>
      <c r="N875" s="599"/>
      <c r="O875" s="234"/>
      <c r="P875" s="234"/>
      <c r="Q875" s="250"/>
    </row>
    <row r="876" spans="1:17" s="116" customFormat="1" ht="15.75" x14ac:dyDescent="0.25">
      <c r="A876" s="444"/>
      <c r="B876" s="444"/>
      <c r="C876" s="464"/>
      <c r="D876" s="444"/>
      <c r="E876" s="443">
        <v>833.2</v>
      </c>
      <c r="F876" s="444">
        <v>1</v>
      </c>
      <c r="G876" s="598">
        <f t="shared" si="17"/>
        <v>9466.9000000000033</v>
      </c>
      <c r="H876" s="444">
        <f t="shared" si="17"/>
        <v>11</v>
      </c>
      <c r="I876" s="611" t="s">
        <v>222</v>
      </c>
      <c r="J876" s="488" t="s">
        <v>47</v>
      </c>
      <c r="K876" s="486" t="s">
        <v>223</v>
      </c>
      <c r="L876" s="444"/>
      <c r="M876" s="444"/>
      <c r="N876" s="599"/>
      <c r="O876" s="234"/>
      <c r="P876" s="234"/>
      <c r="Q876" s="250"/>
    </row>
    <row r="877" spans="1:17" s="116" customFormat="1" ht="15.75" x14ac:dyDescent="0.25">
      <c r="A877" s="444"/>
      <c r="B877" s="444"/>
      <c r="C877" s="464"/>
      <c r="D877" s="444"/>
      <c r="E877" s="443">
        <v>874.9</v>
      </c>
      <c r="F877" s="444">
        <v>1</v>
      </c>
      <c r="G877" s="598">
        <f t="shared" si="17"/>
        <v>8592.0000000000036</v>
      </c>
      <c r="H877" s="444">
        <f t="shared" si="17"/>
        <v>10</v>
      </c>
      <c r="I877" s="487" t="s">
        <v>224</v>
      </c>
      <c r="J877" s="488" t="s">
        <v>47</v>
      </c>
      <c r="K877" s="486" t="s">
        <v>223</v>
      </c>
      <c r="L877" s="444"/>
      <c r="M877" s="444"/>
      <c r="N877" s="599"/>
      <c r="O877" s="234"/>
      <c r="P877" s="234"/>
      <c r="Q877" s="250"/>
    </row>
    <row r="878" spans="1:17" s="116" customFormat="1" ht="15.75" x14ac:dyDescent="0.25">
      <c r="A878" s="444"/>
      <c r="B878" s="444"/>
      <c r="C878" s="464"/>
      <c r="D878" s="444"/>
      <c r="E878" s="443">
        <v>888.5</v>
      </c>
      <c r="F878" s="444">
        <v>1</v>
      </c>
      <c r="G878" s="598">
        <f t="shared" si="17"/>
        <v>7703.5000000000036</v>
      </c>
      <c r="H878" s="444">
        <f t="shared" si="17"/>
        <v>9</v>
      </c>
      <c r="I878" s="611" t="s">
        <v>224</v>
      </c>
      <c r="J878" s="488" t="s">
        <v>47</v>
      </c>
      <c r="K878" s="486" t="s">
        <v>223</v>
      </c>
      <c r="L878" s="444"/>
      <c r="M878" s="444"/>
      <c r="N878" s="599"/>
      <c r="O878" s="234"/>
      <c r="P878" s="234"/>
      <c r="Q878" s="250"/>
    </row>
    <row r="879" spans="1:17" s="116" customFormat="1" ht="15.75" x14ac:dyDescent="0.25">
      <c r="A879" s="444"/>
      <c r="B879" s="444"/>
      <c r="C879" s="464"/>
      <c r="D879" s="444"/>
      <c r="E879" s="443">
        <v>873.1</v>
      </c>
      <c r="F879" s="444">
        <v>1</v>
      </c>
      <c r="G879" s="598">
        <f t="shared" si="17"/>
        <v>6830.4000000000033</v>
      </c>
      <c r="H879" s="444">
        <f t="shared" si="17"/>
        <v>8</v>
      </c>
      <c r="I879" s="611" t="s">
        <v>224</v>
      </c>
      <c r="J879" s="488" t="s">
        <v>47</v>
      </c>
      <c r="K879" s="486" t="s">
        <v>223</v>
      </c>
      <c r="L879" s="444"/>
      <c r="M879" s="444"/>
      <c r="N879" s="599"/>
      <c r="O879" s="234"/>
      <c r="P879" s="234"/>
      <c r="Q879" s="250"/>
    </row>
    <row r="880" spans="1:17" s="116" customFormat="1" ht="15.75" x14ac:dyDescent="0.25">
      <c r="A880" s="444"/>
      <c r="B880" s="444"/>
      <c r="C880" s="464"/>
      <c r="D880" s="444"/>
      <c r="E880" s="443">
        <v>889.5</v>
      </c>
      <c r="F880" s="444">
        <v>1</v>
      </c>
      <c r="G880" s="598">
        <f t="shared" si="17"/>
        <v>5940.9000000000033</v>
      </c>
      <c r="H880" s="444">
        <f t="shared" si="17"/>
        <v>7</v>
      </c>
      <c r="I880" s="611" t="s">
        <v>224</v>
      </c>
      <c r="J880" s="488" t="s">
        <v>47</v>
      </c>
      <c r="K880" s="486" t="s">
        <v>223</v>
      </c>
      <c r="L880" s="444"/>
      <c r="M880" s="444"/>
      <c r="N880" s="599"/>
      <c r="O880" s="234"/>
      <c r="P880" s="234"/>
      <c r="Q880" s="250"/>
    </row>
    <row r="881" spans="1:17" s="116" customFormat="1" ht="15.75" x14ac:dyDescent="0.25">
      <c r="A881" s="444"/>
      <c r="B881" s="444"/>
      <c r="C881" s="464"/>
      <c r="D881" s="444"/>
      <c r="E881" s="443">
        <v>799.2</v>
      </c>
      <c r="F881" s="444">
        <v>1</v>
      </c>
      <c r="G881" s="598">
        <f t="shared" si="17"/>
        <v>5141.7000000000035</v>
      </c>
      <c r="H881" s="444">
        <f t="shared" si="17"/>
        <v>6</v>
      </c>
      <c r="I881" s="611" t="s">
        <v>224</v>
      </c>
      <c r="J881" s="488" t="s">
        <v>47</v>
      </c>
      <c r="K881" s="486" t="s">
        <v>223</v>
      </c>
      <c r="L881" s="444"/>
      <c r="M881" s="444"/>
      <c r="N881" s="599"/>
      <c r="O881" s="234"/>
      <c r="P881" s="234"/>
      <c r="Q881" s="250"/>
    </row>
    <row r="882" spans="1:17" s="116" customFormat="1" ht="15.75" x14ac:dyDescent="0.25">
      <c r="A882" s="444"/>
      <c r="B882" s="444"/>
      <c r="C882" s="464"/>
      <c r="D882" s="444"/>
      <c r="E882" s="443">
        <v>790.1</v>
      </c>
      <c r="F882" s="444">
        <v>1</v>
      </c>
      <c r="G882" s="598">
        <f t="shared" si="17"/>
        <v>4351.6000000000031</v>
      </c>
      <c r="H882" s="444">
        <f t="shared" si="17"/>
        <v>5</v>
      </c>
      <c r="I882" s="611" t="s">
        <v>224</v>
      </c>
      <c r="J882" s="488" t="s">
        <v>47</v>
      </c>
      <c r="K882" s="486" t="s">
        <v>223</v>
      </c>
      <c r="L882" s="444"/>
      <c r="M882" s="444"/>
      <c r="N882" s="599"/>
      <c r="O882" s="234"/>
      <c r="P882" s="234"/>
      <c r="Q882" s="250"/>
    </row>
    <row r="883" spans="1:17" s="116" customFormat="1" ht="15.75" x14ac:dyDescent="0.25">
      <c r="A883" s="444"/>
      <c r="B883" s="444"/>
      <c r="C883" s="464"/>
      <c r="D883" s="444"/>
      <c r="E883" s="443">
        <v>873.1</v>
      </c>
      <c r="F883" s="444">
        <v>1</v>
      </c>
      <c r="G883" s="598">
        <f t="shared" si="17"/>
        <v>3478.5000000000032</v>
      </c>
      <c r="H883" s="444">
        <f t="shared" si="17"/>
        <v>4</v>
      </c>
      <c r="I883" s="611" t="s">
        <v>224</v>
      </c>
      <c r="J883" s="488" t="s">
        <v>47</v>
      </c>
      <c r="K883" s="486" t="s">
        <v>223</v>
      </c>
      <c r="L883" s="444"/>
      <c r="M883" s="444"/>
      <c r="N883" s="599"/>
      <c r="O883" s="234"/>
      <c r="P883" s="234"/>
      <c r="Q883" s="250"/>
    </row>
    <row r="884" spans="1:17" s="116" customFormat="1" ht="15.75" x14ac:dyDescent="0.25">
      <c r="A884" s="444"/>
      <c r="B884" s="444"/>
      <c r="C884" s="464"/>
      <c r="D884" s="444"/>
      <c r="E884" s="443">
        <v>852.7</v>
      </c>
      <c r="F884" s="444">
        <v>1</v>
      </c>
      <c r="G884" s="598">
        <f t="shared" si="17"/>
        <v>2625.8000000000029</v>
      </c>
      <c r="H884" s="444">
        <f t="shared" si="17"/>
        <v>3</v>
      </c>
      <c r="I884" s="611" t="s">
        <v>224</v>
      </c>
      <c r="J884" s="488" t="s">
        <v>47</v>
      </c>
      <c r="K884" s="486" t="s">
        <v>223</v>
      </c>
      <c r="L884" s="444"/>
      <c r="M884" s="444"/>
      <c r="N884" s="599"/>
      <c r="O884" s="234"/>
      <c r="P884" s="234"/>
      <c r="Q884" s="250"/>
    </row>
    <row r="885" spans="1:17" s="116" customFormat="1" ht="15.75" x14ac:dyDescent="0.25">
      <c r="A885" s="444"/>
      <c r="B885" s="444"/>
      <c r="C885" s="464"/>
      <c r="D885" s="444"/>
      <c r="E885" s="443">
        <v>899.9</v>
      </c>
      <c r="F885" s="444">
        <v>1</v>
      </c>
      <c r="G885" s="598">
        <f t="shared" si="17"/>
        <v>1725.9000000000028</v>
      </c>
      <c r="H885" s="444">
        <f t="shared" si="17"/>
        <v>2</v>
      </c>
      <c r="I885" s="611" t="s">
        <v>224</v>
      </c>
      <c r="J885" s="488" t="s">
        <v>47</v>
      </c>
      <c r="K885" s="486" t="s">
        <v>223</v>
      </c>
      <c r="L885" s="444"/>
      <c r="M885" s="444"/>
      <c r="N885" s="599"/>
      <c r="O885" s="234"/>
      <c r="P885" s="234"/>
      <c r="Q885" s="250"/>
    </row>
    <row r="886" spans="1:17" s="116" customFormat="1" ht="15.75" x14ac:dyDescent="0.25">
      <c r="A886" s="444"/>
      <c r="B886" s="444"/>
      <c r="C886" s="464"/>
      <c r="D886" s="444"/>
      <c r="E886" s="443">
        <v>872.7</v>
      </c>
      <c r="F886" s="444">
        <v>1</v>
      </c>
      <c r="G886" s="598">
        <f t="shared" si="17"/>
        <v>853.20000000000277</v>
      </c>
      <c r="H886" s="444">
        <f t="shared" si="17"/>
        <v>1</v>
      </c>
      <c r="I886" s="611" t="s">
        <v>224</v>
      </c>
      <c r="J886" s="488" t="s">
        <v>47</v>
      </c>
      <c r="K886" s="486" t="s">
        <v>223</v>
      </c>
      <c r="L886" s="444"/>
      <c r="M886" s="444"/>
      <c r="N886" s="599"/>
      <c r="O886" s="234"/>
      <c r="P886" s="234"/>
      <c r="Q886" s="250"/>
    </row>
    <row r="887" spans="1:17" s="116" customFormat="1" ht="15.75" x14ac:dyDescent="0.25">
      <c r="A887" s="444"/>
      <c r="B887" s="444"/>
      <c r="C887" s="464"/>
      <c r="D887" s="444"/>
      <c r="E887" s="443">
        <v>853.2</v>
      </c>
      <c r="F887" s="444">
        <v>1</v>
      </c>
      <c r="G887" s="598">
        <f t="shared" si="17"/>
        <v>2.7284841053187847E-12</v>
      </c>
      <c r="H887" s="444">
        <f t="shared" si="17"/>
        <v>0</v>
      </c>
      <c r="I887" s="611" t="s">
        <v>224</v>
      </c>
      <c r="J887" s="488" t="s">
        <v>47</v>
      </c>
      <c r="K887" s="486" t="s">
        <v>223</v>
      </c>
      <c r="L887" s="444"/>
      <c r="M887" s="444"/>
      <c r="N887" s="599"/>
      <c r="O887" s="234"/>
      <c r="P887" s="234"/>
      <c r="Q887" s="250"/>
    </row>
    <row r="888" spans="1:17" s="116" customFormat="1" ht="15.75" x14ac:dyDescent="0.25">
      <c r="A888" s="444"/>
      <c r="B888" s="444">
        <v>19</v>
      </c>
      <c r="C888" s="464">
        <v>18844.89</v>
      </c>
      <c r="D888" s="444">
        <v>20</v>
      </c>
      <c r="E888" s="443"/>
      <c r="F888" s="444"/>
      <c r="G888" s="598">
        <f t="shared" si="17"/>
        <v>18844.890000000003</v>
      </c>
      <c r="H888" s="444">
        <f t="shared" si="17"/>
        <v>20</v>
      </c>
      <c r="I888" s="487"/>
      <c r="J888" s="488" t="s">
        <v>216</v>
      </c>
      <c r="K888" s="486"/>
      <c r="L888" s="444"/>
      <c r="M888" s="444"/>
      <c r="N888" s="599"/>
      <c r="O888" s="234"/>
      <c r="P888" s="234"/>
      <c r="Q888" s="250"/>
    </row>
    <row r="889" spans="1:17" s="116" customFormat="1" ht="15.75" x14ac:dyDescent="0.25">
      <c r="A889" s="444"/>
      <c r="B889" s="444"/>
      <c r="C889" s="464"/>
      <c r="D889" s="444"/>
      <c r="E889" s="443">
        <v>940.14</v>
      </c>
      <c r="F889" s="444">
        <v>1</v>
      </c>
      <c r="G889" s="598">
        <f t="shared" si="17"/>
        <v>17904.750000000004</v>
      </c>
      <c r="H889" s="444">
        <f t="shared" si="17"/>
        <v>19</v>
      </c>
      <c r="I889" s="487" t="s">
        <v>225</v>
      </c>
      <c r="J889" s="488" t="s">
        <v>47</v>
      </c>
      <c r="K889" s="486" t="s">
        <v>70</v>
      </c>
      <c r="L889" s="444"/>
      <c r="M889" s="444"/>
      <c r="N889" s="599"/>
      <c r="O889" s="234"/>
      <c r="P889" s="234"/>
      <c r="Q889" s="250"/>
    </row>
    <row r="890" spans="1:17" s="116" customFormat="1" ht="15.75" x14ac:dyDescent="0.25">
      <c r="A890" s="444"/>
      <c r="B890" s="444"/>
      <c r="C890" s="464"/>
      <c r="D890" s="444"/>
      <c r="E890" s="443">
        <v>963.27</v>
      </c>
      <c r="F890" s="444">
        <v>1</v>
      </c>
      <c r="G890" s="598">
        <f t="shared" si="17"/>
        <v>16941.480000000003</v>
      </c>
      <c r="H890" s="444">
        <f t="shared" si="17"/>
        <v>18</v>
      </c>
      <c r="I890" s="487" t="s">
        <v>225</v>
      </c>
      <c r="J890" s="488" t="s">
        <v>47</v>
      </c>
      <c r="K890" s="486" t="s">
        <v>70</v>
      </c>
      <c r="L890" s="444"/>
      <c r="M890" s="444"/>
      <c r="N890" s="599"/>
      <c r="O890" s="234"/>
      <c r="P890" s="234"/>
      <c r="Q890" s="250"/>
    </row>
    <row r="891" spans="1:17" s="116" customFormat="1" ht="15.75" x14ac:dyDescent="0.25">
      <c r="A891" s="444"/>
      <c r="B891" s="444"/>
      <c r="C891" s="464"/>
      <c r="D891" s="444"/>
      <c r="E891" s="443">
        <v>912.47</v>
      </c>
      <c r="F891" s="444">
        <v>1</v>
      </c>
      <c r="G891" s="598">
        <f t="shared" si="17"/>
        <v>16029.010000000004</v>
      </c>
      <c r="H891" s="444">
        <f t="shared" si="17"/>
        <v>17</v>
      </c>
      <c r="I891" s="487" t="s">
        <v>225</v>
      </c>
      <c r="J891" s="488" t="s">
        <v>47</v>
      </c>
      <c r="K891" s="486" t="s">
        <v>70</v>
      </c>
      <c r="L891" s="444"/>
      <c r="M891" s="444"/>
      <c r="N891" s="599"/>
      <c r="O891" s="234"/>
      <c r="P891" s="234"/>
      <c r="Q891" s="250"/>
    </row>
    <row r="892" spans="1:17" s="116" customFormat="1" ht="15.75" x14ac:dyDescent="0.25">
      <c r="A892" s="444"/>
      <c r="B892" s="444"/>
      <c r="C892" s="464"/>
      <c r="D892" s="444"/>
      <c r="E892" s="443">
        <v>911.56</v>
      </c>
      <c r="F892" s="444">
        <v>1</v>
      </c>
      <c r="G892" s="598">
        <f t="shared" si="17"/>
        <v>15117.450000000004</v>
      </c>
      <c r="H892" s="444">
        <f t="shared" si="17"/>
        <v>16</v>
      </c>
      <c r="I892" s="487" t="s">
        <v>226</v>
      </c>
      <c r="J892" s="488" t="s">
        <v>47</v>
      </c>
      <c r="K892" s="486" t="s">
        <v>70</v>
      </c>
      <c r="L892" s="444"/>
      <c r="M892" s="444"/>
      <c r="N892" s="599"/>
      <c r="O892" s="234"/>
      <c r="P892" s="234"/>
      <c r="Q892" s="250"/>
    </row>
    <row r="893" spans="1:17" s="116" customFormat="1" ht="15.75" x14ac:dyDescent="0.25">
      <c r="A893" s="444"/>
      <c r="B893" s="444"/>
      <c r="C893" s="464"/>
      <c r="D893" s="444"/>
      <c r="E893" s="443">
        <v>948.3</v>
      </c>
      <c r="F893" s="444">
        <v>1</v>
      </c>
      <c r="G893" s="598">
        <f t="shared" si="17"/>
        <v>14169.150000000005</v>
      </c>
      <c r="H893" s="444">
        <f t="shared" si="17"/>
        <v>15</v>
      </c>
      <c r="I893" s="487" t="s">
        <v>226</v>
      </c>
      <c r="J893" s="488" t="s">
        <v>47</v>
      </c>
      <c r="K893" s="486" t="s">
        <v>70</v>
      </c>
      <c r="L893" s="444"/>
      <c r="M893" s="444"/>
      <c r="N893" s="599"/>
      <c r="O893" s="234"/>
      <c r="P893" s="234"/>
      <c r="Q893" s="250"/>
    </row>
    <row r="894" spans="1:17" s="116" customFormat="1" ht="15.75" x14ac:dyDescent="0.25">
      <c r="A894" s="444"/>
      <c r="B894" s="444"/>
      <c r="C894" s="464"/>
      <c r="D894" s="444"/>
      <c r="E894" s="443">
        <v>906.12</v>
      </c>
      <c r="F894" s="444">
        <v>1</v>
      </c>
      <c r="G894" s="598">
        <f t="shared" si="17"/>
        <v>13263.030000000004</v>
      </c>
      <c r="H894" s="444">
        <f t="shared" si="17"/>
        <v>14</v>
      </c>
      <c r="I894" s="487" t="s">
        <v>226</v>
      </c>
      <c r="J894" s="488" t="s">
        <v>47</v>
      </c>
      <c r="K894" s="486" t="s">
        <v>70</v>
      </c>
      <c r="L894" s="444"/>
      <c r="M894" s="444"/>
      <c r="N894" s="599"/>
      <c r="O894" s="234"/>
      <c r="P894" s="234"/>
      <c r="Q894" s="250"/>
    </row>
    <row r="895" spans="1:17" s="116" customFormat="1" ht="15.75" x14ac:dyDescent="0.25">
      <c r="A895" s="444"/>
      <c r="B895" s="444"/>
      <c r="C895" s="464"/>
      <c r="D895" s="444"/>
      <c r="E895" s="443">
        <v>933.33</v>
      </c>
      <c r="F895" s="444">
        <v>1</v>
      </c>
      <c r="G895" s="598">
        <f t="shared" si="17"/>
        <v>12329.700000000004</v>
      </c>
      <c r="H895" s="444">
        <f t="shared" si="17"/>
        <v>13</v>
      </c>
      <c r="I895" s="487" t="s">
        <v>226</v>
      </c>
      <c r="J895" s="488" t="s">
        <v>47</v>
      </c>
      <c r="K895" s="486" t="s">
        <v>70</v>
      </c>
      <c r="L895" s="444"/>
      <c r="M895" s="444"/>
      <c r="N895" s="599"/>
      <c r="O895" s="234"/>
      <c r="P895" s="234"/>
      <c r="Q895" s="250"/>
    </row>
    <row r="896" spans="1:17" s="116" customFormat="1" ht="15.75" x14ac:dyDescent="0.25">
      <c r="A896" s="444"/>
      <c r="B896" s="444"/>
      <c r="C896" s="464"/>
      <c r="D896" s="444"/>
      <c r="E896" s="443">
        <v>901.13</v>
      </c>
      <c r="F896" s="444">
        <v>1</v>
      </c>
      <c r="G896" s="598">
        <f t="shared" si="17"/>
        <v>11428.570000000005</v>
      </c>
      <c r="H896" s="444">
        <f t="shared" si="17"/>
        <v>12</v>
      </c>
      <c r="I896" s="487" t="s">
        <v>226</v>
      </c>
      <c r="J896" s="488" t="s">
        <v>47</v>
      </c>
      <c r="K896" s="486" t="s">
        <v>70</v>
      </c>
      <c r="L896" s="444"/>
      <c r="M896" s="444"/>
      <c r="N896" s="599"/>
      <c r="O896" s="234"/>
      <c r="P896" s="234"/>
      <c r="Q896" s="250"/>
    </row>
    <row r="897" spans="1:17" s="116" customFormat="1" ht="15.75" x14ac:dyDescent="0.25">
      <c r="A897" s="444"/>
      <c r="B897" s="444"/>
      <c r="C897" s="464"/>
      <c r="D897" s="444"/>
      <c r="E897" s="443">
        <v>971.43</v>
      </c>
      <c r="F897" s="444">
        <v>1</v>
      </c>
      <c r="G897" s="598">
        <f t="shared" si="17"/>
        <v>10457.140000000005</v>
      </c>
      <c r="H897" s="444">
        <f t="shared" si="17"/>
        <v>11</v>
      </c>
      <c r="I897" s="487" t="s">
        <v>226</v>
      </c>
      <c r="J897" s="488" t="s">
        <v>47</v>
      </c>
      <c r="K897" s="486" t="s">
        <v>70</v>
      </c>
      <c r="L897" s="444"/>
      <c r="M897" s="444"/>
      <c r="N897" s="599"/>
      <c r="O897" s="234"/>
      <c r="P897" s="234"/>
      <c r="Q897" s="250"/>
    </row>
    <row r="898" spans="1:17" s="116" customFormat="1" ht="15.75" x14ac:dyDescent="0.25">
      <c r="A898" s="444"/>
      <c r="B898" s="444"/>
      <c r="C898" s="464"/>
      <c r="D898" s="444"/>
      <c r="E898" s="443">
        <v>939.68</v>
      </c>
      <c r="F898" s="444">
        <v>1</v>
      </c>
      <c r="G898" s="598">
        <f t="shared" si="17"/>
        <v>9517.4600000000046</v>
      </c>
      <c r="H898" s="444">
        <f t="shared" si="17"/>
        <v>10</v>
      </c>
      <c r="I898" s="487" t="s">
        <v>227</v>
      </c>
      <c r="J898" s="488" t="s">
        <v>47</v>
      </c>
      <c r="K898" s="486" t="s">
        <v>70</v>
      </c>
      <c r="L898" s="444"/>
      <c r="M898" s="444"/>
      <c r="N898" s="599"/>
      <c r="O898" s="234"/>
      <c r="P898" s="234"/>
      <c r="Q898" s="250"/>
    </row>
    <row r="899" spans="1:17" s="116" customFormat="1" ht="15.75" x14ac:dyDescent="0.25">
      <c r="A899" s="444"/>
      <c r="B899" s="444"/>
      <c r="C899" s="464"/>
      <c r="D899" s="444"/>
      <c r="E899" s="443">
        <v>956.92</v>
      </c>
      <c r="F899" s="444">
        <v>1</v>
      </c>
      <c r="G899" s="598">
        <f t="shared" si="17"/>
        <v>8560.5400000000045</v>
      </c>
      <c r="H899" s="444">
        <f t="shared" si="17"/>
        <v>9</v>
      </c>
      <c r="I899" s="487" t="s">
        <v>227</v>
      </c>
      <c r="J899" s="488" t="s">
        <v>47</v>
      </c>
      <c r="K899" s="486" t="s">
        <v>70</v>
      </c>
      <c r="L899" s="444"/>
      <c r="M899" s="444"/>
      <c r="N899" s="599"/>
      <c r="O899" s="234"/>
      <c r="P899" s="234"/>
      <c r="Q899" s="250"/>
    </row>
    <row r="900" spans="1:17" s="116" customFormat="1" ht="15.75" x14ac:dyDescent="0.25">
      <c r="A900" s="444"/>
      <c r="B900" s="444"/>
      <c r="C900" s="464"/>
      <c r="D900" s="444"/>
      <c r="E900" s="443">
        <v>949.66</v>
      </c>
      <c r="F900" s="444">
        <v>1</v>
      </c>
      <c r="G900" s="598">
        <f t="shared" si="17"/>
        <v>7610.8800000000047</v>
      </c>
      <c r="H900" s="444">
        <f t="shared" si="17"/>
        <v>8</v>
      </c>
      <c r="I900" s="487" t="s">
        <v>227</v>
      </c>
      <c r="J900" s="488" t="s">
        <v>47</v>
      </c>
      <c r="K900" s="486" t="s">
        <v>70</v>
      </c>
      <c r="L900" s="444"/>
      <c r="M900" s="444"/>
      <c r="N900" s="599"/>
      <c r="O900" s="234"/>
      <c r="P900" s="234"/>
      <c r="Q900" s="250"/>
    </row>
    <row r="901" spans="1:17" s="116" customFormat="1" ht="15.75" x14ac:dyDescent="0.25">
      <c r="A901" s="444"/>
      <c r="B901" s="444"/>
      <c r="C901" s="464"/>
      <c r="D901" s="444"/>
      <c r="E901" s="443">
        <v>928.34</v>
      </c>
      <c r="F901" s="444">
        <v>1</v>
      </c>
      <c r="G901" s="598">
        <f t="shared" si="17"/>
        <v>6682.5400000000045</v>
      </c>
      <c r="H901" s="444">
        <f t="shared" si="17"/>
        <v>7</v>
      </c>
      <c r="I901" s="487" t="s">
        <v>227</v>
      </c>
      <c r="J901" s="488" t="s">
        <v>47</v>
      </c>
      <c r="K901" s="486" t="s">
        <v>70</v>
      </c>
      <c r="L901" s="444"/>
      <c r="M901" s="444"/>
      <c r="N901" s="599"/>
      <c r="O901" s="234"/>
      <c r="P901" s="234"/>
      <c r="Q901" s="250"/>
    </row>
    <row r="902" spans="1:17" s="116" customFormat="1" ht="15.75" x14ac:dyDescent="0.25">
      <c r="A902" s="444"/>
      <c r="B902" s="444"/>
      <c r="C902" s="464"/>
      <c r="D902" s="444"/>
      <c r="E902" s="443">
        <v>957.82</v>
      </c>
      <c r="F902" s="444">
        <v>1</v>
      </c>
      <c r="G902" s="598">
        <f t="shared" si="17"/>
        <v>5724.7200000000048</v>
      </c>
      <c r="H902" s="444">
        <f t="shared" si="17"/>
        <v>6</v>
      </c>
      <c r="I902" s="487" t="s">
        <v>231</v>
      </c>
      <c r="J902" s="488" t="s">
        <v>47</v>
      </c>
      <c r="K902" s="486" t="s">
        <v>70</v>
      </c>
      <c r="L902" s="444"/>
      <c r="M902" s="444"/>
      <c r="N902" s="599"/>
      <c r="O902" s="234"/>
      <c r="P902" s="234"/>
      <c r="Q902" s="250"/>
    </row>
    <row r="903" spans="1:17" s="116" customFormat="1" ht="15.75" x14ac:dyDescent="0.25">
      <c r="A903" s="444"/>
      <c r="B903" s="444"/>
      <c r="C903" s="464"/>
      <c r="D903" s="444"/>
      <c r="E903" s="443">
        <v>961</v>
      </c>
      <c r="F903" s="444">
        <v>1</v>
      </c>
      <c r="G903" s="598">
        <f t="shared" si="17"/>
        <v>4763.7200000000048</v>
      </c>
      <c r="H903" s="444">
        <f t="shared" si="17"/>
        <v>5</v>
      </c>
      <c r="I903" s="487" t="s">
        <v>234</v>
      </c>
      <c r="J903" s="488" t="s">
        <v>47</v>
      </c>
      <c r="K903" s="486" t="s">
        <v>70</v>
      </c>
      <c r="L903" s="444"/>
      <c r="M903" s="444"/>
      <c r="N903" s="599"/>
      <c r="O903" s="234"/>
      <c r="P903" s="234"/>
      <c r="Q903" s="250"/>
    </row>
    <row r="904" spans="1:17" s="116" customFormat="1" ht="15.75" x14ac:dyDescent="0.25">
      <c r="A904" s="444"/>
      <c r="B904" s="444"/>
      <c r="C904" s="464"/>
      <c r="D904" s="444"/>
      <c r="E904" s="443">
        <v>957.37</v>
      </c>
      <c r="F904" s="444">
        <v>1</v>
      </c>
      <c r="G904" s="598">
        <f t="shared" si="17"/>
        <v>3806.3500000000049</v>
      </c>
      <c r="H904" s="444">
        <f t="shared" si="17"/>
        <v>4</v>
      </c>
      <c r="I904" s="487" t="s">
        <v>234</v>
      </c>
      <c r="J904" s="488" t="s">
        <v>47</v>
      </c>
      <c r="K904" s="486" t="s">
        <v>70</v>
      </c>
      <c r="L904" s="444"/>
      <c r="M904" s="444"/>
      <c r="N904" s="599"/>
      <c r="O904" s="234"/>
      <c r="P904" s="234"/>
      <c r="Q904" s="250"/>
    </row>
    <row r="905" spans="1:17" s="116" customFormat="1" ht="15.75" x14ac:dyDescent="0.25">
      <c r="A905" s="444"/>
      <c r="B905" s="444"/>
      <c r="C905" s="464"/>
      <c r="D905" s="444"/>
      <c r="E905" s="443">
        <v>921.09</v>
      </c>
      <c r="F905" s="444">
        <v>1</v>
      </c>
      <c r="G905" s="598">
        <f t="shared" si="17"/>
        <v>2885.2600000000048</v>
      </c>
      <c r="H905" s="444">
        <f t="shared" si="17"/>
        <v>3</v>
      </c>
      <c r="I905" s="487" t="s">
        <v>234</v>
      </c>
      <c r="J905" s="488" t="s">
        <v>47</v>
      </c>
      <c r="K905" s="486" t="s">
        <v>70</v>
      </c>
      <c r="L905" s="444"/>
      <c r="M905" s="444"/>
      <c r="N905" s="599"/>
      <c r="O905" s="234"/>
      <c r="P905" s="234"/>
      <c r="Q905" s="250"/>
    </row>
    <row r="906" spans="1:17" s="116" customFormat="1" ht="15.75" x14ac:dyDescent="0.25">
      <c r="A906" s="444"/>
      <c r="B906" s="444"/>
      <c r="C906" s="464"/>
      <c r="D906" s="444"/>
      <c r="E906" s="443">
        <v>972.79</v>
      </c>
      <c r="F906" s="444">
        <v>1</v>
      </c>
      <c r="G906" s="598">
        <f t="shared" ref="G906:H971" si="18">G905-E906+C906</f>
        <v>1912.4700000000048</v>
      </c>
      <c r="H906" s="444">
        <f t="shared" si="18"/>
        <v>2</v>
      </c>
      <c r="I906" s="487" t="s">
        <v>234</v>
      </c>
      <c r="J906" s="488" t="s">
        <v>47</v>
      </c>
      <c r="K906" s="486" t="s">
        <v>70</v>
      </c>
      <c r="L906" s="444"/>
      <c r="M906" s="444"/>
      <c r="N906" s="599"/>
      <c r="O906" s="234"/>
      <c r="P906" s="234"/>
      <c r="Q906" s="250"/>
    </row>
    <row r="907" spans="1:17" s="116" customFormat="1" ht="15.75" x14ac:dyDescent="0.25">
      <c r="A907" s="444"/>
      <c r="B907" s="444"/>
      <c r="C907" s="464"/>
      <c r="D907" s="444"/>
      <c r="E907" s="443">
        <v>917.01</v>
      </c>
      <c r="F907" s="444">
        <v>1</v>
      </c>
      <c r="G907" s="598">
        <f t="shared" si="18"/>
        <v>995.46000000000481</v>
      </c>
      <c r="H907" s="444">
        <f t="shared" si="18"/>
        <v>1</v>
      </c>
      <c r="I907" s="487" t="s">
        <v>234</v>
      </c>
      <c r="J907" s="488" t="s">
        <v>47</v>
      </c>
      <c r="K907" s="486" t="s">
        <v>70</v>
      </c>
      <c r="L907" s="444"/>
      <c r="M907" s="444"/>
      <c r="N907" s="599"/>
      <c r="O907" s="234"/>
      <c r="P907" s="234"/>
      <c r="Q907" s="250"/>
    </row>
    <row r="908" spans="1:17" s="116" customFormat="1" ht="15.75" x14ac:dyDescent="0.25">
      <c r="A908" s="444"/>
      <c r="B908" s="444"/>
      <c r="C908" s="464"/>
      <c r="D908" s="444"/>
      <c r="E908" s="443">
        <v>995.46</v>
      </c>
      <c r="F908" s="444">
        <v>1</v>
      </c>
      <c r="G908" s="598">
        <f t="shared" si="18"/>
        <v>4.7748471843078732E-12</v>
      </c>
      <c r="H908" s="444">
        <f t="shared" si="18"/>
        <v>0</v>
      </c>
      <c r="I908" s="487" t="s">
        <v>234</v>
      </c>
      <c r="J908" s="488" t="s">
        <v>47</v>
      </c>
      <c r="K908" s="486" t="s">
        <v>70</v>
      </c>
      <c r="L908" s="444"/>
      <c r="M908" s="444"/>
      <c r="N908" s="599"/>
      <c r="O908" s="234"/>
      <c r="P908" s="234"/>
      <c r="Q908" s="250"/>
    </row>
    <row r="909" spans="1:17" s="116" customFormat="1" ht="15.75" x14ac:dyDescent="0.25">
      <c r="A909" s="444"/>
      <c r="B909" s="444">
        <v>20</v>
      </c>
      <c r="C909" s="464">
        <v>17995</v>
      </c>
      <c r="D909" s="444">
        <v>19</v>
      </c>
      <c r="E909" s="443"/>
      <c r="F909" s="444"/>
      <c r="G909" s="598">
        <f t="shared" si="18"/>
        <v>17995.000000000004</v>
      </c>
      <c r="H909" s="444">
        <f t="shared" si="18"/>
        <v>19</v>
      </c>
      <c r="I909" s="487"/>
      <c r="J909" s="488" t="s">
        <v>228</v>
      </c>
      <c r="K909" s="486"/>
      <c r="L909" s="444"/>
      <c r="M909" s="444"/>
      <c r="N909" s="599"/>
      <c r="O909" s="234"/>
      <c r="P909" s="234"/>
      <c r="Q909" s="250"/>
    </row>
    <row r="910" spans="1:17" s="116" customFormat="1" ht="15.75" x14ac:dyDescent="0.25">
      <c r="A910" s="444"/>
      <c r="B910" s="444"/>
      <c r="C910" s="464"/>
      <c r="D910" s="444"/>
      <c r="E910" s="443">
        <v>981</v>
      </c>
      <c r="F910" s="444">
        <v>1</v>
      </c>
      <c r="G910" s="598">
        <f t="shared" si="18"/>
        <v>17014.000000000004</v>
      </c>
      <c r="H910" s="444">
        <f t="shared" si="18"/>
        <v>18</v>
      </c>
      <c r="I910" s="487" t="s">
        <v>229</v>
      </c>
      <c r="J910" s="488" t="s">
        <v>47</v>
      </c>
      <c r="K910" s="486" t="s">
        <v>65</v>
      </c>
      <c r="L910" s="444"/>
      <c r="M910" s="444"/>
      <c r="N910" s="599"/>
      <c r="O910" s="234"/>
      <c r="P910" s="234"/>
      <c r="Q910" s="250"/>
    </row>
    <row r="911" spans="1:17" s="116" customFormat="1" ht="15.75" x14ac:dyDescent="0.25">
      <c r="A911" s="444"/>
      <c r="B911" s="444"/>
      <c r="C911" s="464"/>
      <c r="D911" s="444"/>
      <c r="E911" s="443">
        <v>951</v>
      </c>
      <c r="F911" s="444">
        <v>1</v>
      </c>
      <c r="G911" s="598">
        <f t="shared" si="18"/>
        <v>16063.000000000004</v>
      </c>
      <c r="H911" s="444">
        <f t="shared" si="18"/>
        <v>17</v>
      </c>
      <c r="I911" s="611" t="s">
        <v>229</v>
      </c>
      <c r="J911" s="488" t="s">
        <v>47</v>
      </c>
      <c r="K911" s="486" t="s">
        <v>65</v>
      </c>
      <c r="L911" s="444"/>
      <c r="M911" s="444"/>
      <c r="N911" s="599"/>
      <c r="O911" s="234"/>
      <c r="P911" s="234"/>
      <c r="Q911" s="250"/>
    </row>
    <row r="912" spans="1:17" s="116" customFormat="1" ht="15.75" x14ac:dyDescent="0.25">
      <c r="A912" s="444"/>
      <c r="B912" s="444"/>
      <c r="C912" s="464"/>
      <c r="D912" s="444"/>
      <c r="E912" s="443">
        <v>916</v>
      </c>
      <c r="F912" s="444">
        <v>1</v>
      </c>
      <c r="G912" s="598">
        <f t="shared" si="18"/>
        <v>15147.000000000004</v>
      </c>
      <c r="H912" s="444">
        <f t="shared" si="18"/>
        <v>16</v>
      </c>
      <c r="I912" s="611" t="s">
        <v>229</v>
      </c>
      <c r="J912" s="488" t="s">
        <v>47</v>
      </c>
      <c r="K912" s="486" t="s">
        <v>65</v>
      </c>
      <c r="L912" s="444"/>
      <c r="M912" s="444"/>
      <c r="N912" s="599"/>
      <c r="O912" s="234"/>
      <c r="P912" s="234"/>
      <c r="Q912" s="250"/>
    </row>
    <row r="913" spans="1:17" s="116" customFormat="1" ht="15.75" x14ac:dyDescent="0.25">
      <c r="A913" s="444"/>
      <c r="B913" s="444"/>
      <c r="C913" s="464"/>
      <c r="D913" s="444"/>
      <c r="E913" s="443">
        <v>923</v>
      </c>
      <c r="F913" s="444">
        <v>1</v>
      </c>
      <c r="G913" s="598">
        <f t="shared" si="18"/>
        <v>14224.000000000004</v>
      </c>
      <c r="H913" s="444">
        <f t="shared" si="18"/>
        <v>15</v>
      </c>
      <c r="I913" s="611" t="s">
        <v>229</v>
      </c>
      <c r="J913" s="488" t="s">
        <v>47</v>
      </c>
      <c r="K913" s="486" t="s">
        <v>65</v>
      </c>
      <c r="L913" s="444"/>
      <c r="M913" s="444"/>
      <c r="N913" s="599"/>
      <c r="O913" s="234"/>
      <c r="P913" s="234"/>
      <c r="Q913" s="250"/>
    </row>
    <row r="914" spans="1:17" s="116" customFormat="1" ht="15.75" x14ac:dyDescent="0.25">
      <c r="A914" s="444"/>
      <c r="B914" s="444"/>
      <c r="C914" s="464"/>
      <c r="D914" s="444"/>
      <c r="E914" s="443">
        <v>939</v>
      </c>
      <c r="F914" s="444">
        <v>1</v>
      </c>
      <c r="G914" s="598">
        <f t="shared" si="18"/>
        <v>13285.000000000004</v>
      </c>
      <c r="H914" s="444">
        <f t="shared" si="18"/>
        <v>14</v>
      </c>
      <c r="I914" s="611" t="s">
        <v>229</v>
      </c>
      <c r="J914" s="488" t="s">
        <v>47</v>
      </c>
      <c r="K914" s="486" t="s">
        <v>65</v>
      </c>
      <c r="L914" s="444"/>
      <c r="M914" s="444"/>
      <c r="N914" s="599"/>
      <c r="O914" s="234"/>
      <c r="P914" s="234"/>
      <c r="Q914" s="250"/>
    </row>
    <row r="915" spans="1:17" s="116" customFormat="1" ht="15.75" x14ac:dyDescent="0.25">
      <c r="A915" s="444"/>
      <c r="B915" s="444"/>
      <c r="C915" s="464"/>
      <c r="D915" s="444"/>
      <c r="E915" s="443">
        <v>942</v>
      </c>
      <c r="F915" s="444">
        <v>1</v>
      </c>
      <c r="G915" s="598">
        <f t="shared" si="18"/>
        <v>12343.000000000004</v>
      </c>
      <c r="H915" s="444">
        <f t="shared" si="18"/>
        <v>13</v>
      </c>
      <c r="I915" s="611" t="s">
        <v>229</v>
      </c>
      <c r="J915" s="488" t="s">
        <v>47</v>
      </c>
      <c r="K915" s="486" t="s">
        <v>65</v>
      </c>
      <c r="L915" s="444"/>
      <c r="M915" s="444"/>
      <c r="N915" s="599"/>
      <c r="O915" s="234"/>
      <c r="P915" s="234"/>
      <c r="Q915" s="250"/>
    </row>
    <row r="916" spans="1:17" s="116" customFormat="1" ht="15.75" x14ac:dyDescent="0.25">
      <c r="A916" s="444"/>
      <c r="B916" s="444"/>
      <c r="C916" s="464"/>
      <c r="D916" s="444"/>
      <c r="E916" s="443">
        <v>940</v>
      </c>
      <c r="F916" s="444">
        <v>1</v>
      </c>
      <c r="G916" s="598">
        <f t="shared" si="18"/>
        <v>11403.000000000004</v>
      </c>
      <c r="H916" s="444">
        <f t="shared" si="18"/>
        <v>12</v>
      </c>
      <c r="I916" s="611" t="s">
        <v>229</v>
      </c>
      <c r="J916" s="488" t="s">
        <v>47</v>
      </c>
      <c r="K916" s="486" t="s">
        <v>65</v>
      </c>
      <c r="L916" s="444"/>
      <c r="M916" s="444"/>
      <c r="N916" s="599"/>
      <c r="O916" s="234"/>
      <c r="P916" s="234"/>
      <c r="Q916" s="250"/>
    </row>
    <row r="917" spans="1:17" s="116" customFormat="1" ht="15.75" x14ac:dyDescent="0.25">
      <c r="A917" s="444"/>
      <c r="B917" s="444"/>
      <c r="C917" s="464"/>
      <c r="D917" s="444"/>
      <c r="E917" s="443">
        <v>914</v>
      </c>
      <c r="F917" s="444">
        <v>1</v>
      </c>
      <c r="G917" s="598">
        <f t="shared" si="18"/>
        <v>10489.000000000004</v>
      </c>
      <c r="H917" s="444">
        <f t="shared" si="18"/>
        <v>11</v>
      </c>
      <c r="I917" s="611" t="s">
        <v>229</v>
      </c>
      <c r="J917" s="488" t="s">
        <v>47</v>
      </c>
      <c r="K917" s="486" t="s">
        <v>65</v>
      </c>
      <c r="L917" s="444"/>
      <c r="M917" s="444"/>
      <c r="N917" s="599"/>
      <c r="O917" s="234"/>
      <c r="P917" s="234"/>
      <c r="Q917" s="250"/>
    </row>
    <row r="918" spans="1:17" s="116" customFormat="1" ht="15.75" x14ac:dyDescent="0.25">
      <c r="A918" s="444"/>
      <c r="B918" s="444"/>
      <c r="C918" s="464"/>
      <c r="D918" s="444"/>
      <c r="E918" s="443">
        <v>958</v>
      </c>
      <c r="F918" s="444">
        <v>1</v>
      </c>
      <c r="G918" s="598">
        <f t="shared" si="18"/>
        <v>9531.0000000000036</v>
      </c>
      <c r="H918" s="444">
        <f t="shared" si="18"/>
        <v>10</v>
      </c>
      <c r="I918" s="611" t="s">
        <v>229</v>
      </c>
      <c r="J918" s="488" t="s">
        <v>47</v>
      </c>
      <c r="K918" s="486" t="s">
        <v>65</v>
      </c>
      <c r="L918" s="444"/>
      <c r="M918" s="444"/>
      <c r="N918" s="599"/>
      <c r="O918" s="234"/>
      <c r="P918" s="234"/>
      <c r="Q918" s="250"/>
    </row>
    <row r="919" spans="1:17" s="116" customFormat="1" ht="15.75" x14ac:dyDescent="0.25">
      <c r="A919" s="444"/>
      <c r="B919" s="444"/>
      <c r="C919" s="464"/>
      <c r="D919" s="444"/>
      <c r="E919" s="443">
        <v>1002</v>
      </c>
      <c r="F919" s="444">
        <v>1</v>
      </c>
      <c r="G919" s="598">
        <f t="shared" si="18"/>
        <v>8529.0000000000036</v>
      </c>
      <c r="H919" s="444">
        <f t="shared" si="18"/>
        <v>9</v>
      </c>
      <c r="I919" s="611" t="s">
        <v>229</v>
      </c>
      <c r="J919" s="488" t="s">
        <v>47</v>
      </c>
      <c r="K919" s="486" t="s">
        <v>65</v>
      </c>
      <c r="L919" s="444"/>
      <c r="M919" s="444"/>
      <c r="N919" s="599"/>
      <c r="O919" s="234"/>
      <c r="P919" s="234"/>
      <c r="Q919" s="250"/>
    </row>
    <row r="920" spans="1:17" s="116" customFormat="1" ht="15.75" x14ac:dyDescent="0.25">
      <c r="A920" s="444"/>
      <c r="B920" s="444"/>
      <c r="C920" s="464"/>
      <c r="D920" s="444"/>
      <c r="E920" s="443">
        <v>907</v>
      </c>
      <c r="F920" s="444">
        <v>1</v>
      </c>
      <c r="G920" s="598">
        <f t="shared" si="18"/>
        <v>7622.0000000000036</v>
      </c>
      <c r="H920" s="444">
        <f t="shared" si="18"/>
        <v>8</v>
      </c>
      <c r="I920" s="487" t="s">
        <v>230</v>
      </c>
      <c r="J920" s="488" t="s">
        <v>47</v>
      </c>
      <c r="K920" s="486" t="s">
        <v>65</v>
      </c>
      <c r="L920" s="444"/>
      <c r="M920" s="444"/>
      <c r="N920" s="599"/>
      <c r="O920" s="234"/>
      <c r="P920" s="234"/>
      <c r="Q920" s="250"/>
    </row>
    <row r="921" spans="1:17" s="116" customFormat="1" ht="15.75" x14ac:dyDescent="0.25">
      <c r="A921" s="444"/>
      <c r="B921" s="444"/>
      <c r="C921" s="464"/>
      <c r="D921" s="444"/>
      <c r="E921" s="443">
        <v>917</v>
      </c>
      <c r="F921" s="444">
        <v>1</v>
      </c>
      <c r="G921" s="598">
        <f t="shared" si="18"/>
        <v>6705.0000000000036</v>
      </c>
      <c r="H921" s="444">
        <f t="shared" si="18"/>
        <v>7</v>
      </c>
      <c r="I921" s="611" t="s">
        <v>230</v>
      </c>
      <c r="J921" s="488" t="s">
        <v>47</v>
      </c>
      <c r="K921" s="486" t="s">
        <v>65</v>
      </c>
      <c r="L921" s="444"/>
      <c r="M921" s="444"/>
      <c r="N921" s="599"/>
      <c r="O921" s="234"/>
      <c r="P921" s="234"/>
      <c r="Q921" s="250"/>
    </row>
    <row r="922" spans="1:17" s="116" customFormat="1" ht="15.75" x14ac:dyDescent="0.25">
      <c r="A922" s="444"/>
      <c r="B922" s="444"/>
      <c r="C922" s="464"/>
      <c r="D922" s="444"/>
      <c r="E922" s="443">
        <v>939</v>
      </c>
      <c r="F922" s="444">
        <v>1</v>
      </c>
      <c r="G922" s="598">
        <f t="shared" si="18"/>
        <v>5766.0000000000036</v>
      </c>
      <c r="H922" s="444">
        <f t="shared" si="18"/>
        <v>6</v>
      </c>
      <c r="I922" s="611" t="s">
        <v>230</v>
      </c>
      <c r="J922" s="488" t="s">
        <v>47</v>
      </c>
      <c r="K922" s="486" t="s">
        <v>65</v>
      </c>
      <c r="L922" s="444"/>
      <c r="M922" s="444"/>
      <c r="N922" s="599"/>
      <c r="O922" s="234"/>
      <c r="P922" s="234"/>
      <c r="Q922" s="250"/>
    </row>
    <row r="923" spans="1:17" s="116" customFormat="1" ht="15.75" x14ac:dyDescent="0.25">
      <c r="A923" s="444"/>
      <c r="B923" s="444"/>
      <c r="C923" s="464"/>
      <c r="D923" s="444"/>
      <c r="E923" s="443">
        <v>976</v>
      </c>
      <c r="F923" s="444">
        <v>1</v>
      </c>
      <c r="G923" s="598">
        <f t="shared" si="18"/>
        <v>4790.0000000000036</v>
      </c>
      <c r="H923" s="444">
        <f t="shared" si="18"/>
        <v>5</v>
      </c>
      <c r="I923" s="611" t="s">
        <v>230</v>
      </c>
      <c r="J923" s="488" t="s">
        <v>47</v>
      </c>
      <c r="K923" s="486" t="s">
        <v>65</v>
      </c>
      <c r="L923" s="444"/>
      <c r="M923" s="444"/>
      <c r="N923" s="599"/>
      <c r="O923" s="234"/>
      <c r="P923" s="234"/>
      <c r="Q923" s="250"/>
    </row>
    <row r="924" spans="1:17" s="116" customFormat="1" ht="15.75" x14ac:dyDescent="0.25">
      <c r="A924" s="444"/>
      <c r="B924" s="444"/>
      <c r="C924" s="464"/>
      <c r="D924" s="444"/>
      <c r="E924" s="443">
        <v>944</v>
      </c>
      <c r="F924" s="444">
        <v>1</v>
      </c>
      <c r="G924" s="598">
        <f t="shared" si="18"/>
        <v>3846.0000000000036</v>
      </c>
      <c r="H924" s="444">
        <f t="shared" si="18"/>
        <v>4</v>
      </c>
      <c r="I924" s="611" t="s">
        <v>230</v>
      </c>
      <c r="J924" s="488" t="s">
        <v>47</v>
      </c>
      <c r="K924" s="486" t="s">
        <v>65</v>
      </c>
      <c r="L924" s="444"/>
      <c r="M924" s="444"/>
      <c r="N924" s="599"/>
      <c r="O924" s="234"/>
      <c r="P924" s="234"/>
      <c r="Q924" s="250"/>
    </row>
    <row r="925" spans="1:17" s="116" customFormat="1" ht="15.75" x14ac:dyDescent="0.25">
      <c r="A925" s="444"/>
      <c r="B925" s="444"/>
      <c r="C925" s="464"/>
      <c r="D925" s="444"/>
      <c r="E925" s="443">
        <v>912</v>
      </c>
      <c r="F925" s="444">
        <v>1</v>
      </c>
      <c r="G925" s="598">
        <f t="shared" si="18"/>
        <v>2934.0000000000036</v>
      </c>
      <c r="H925" s="444">
        <f t="shared" si="18"/>
        <v>3</v>
      </c>
      <c r="I925" s="611" t="s">
        <v>230</v>
      </c>
      <c r="J925" s="488" t="s">
        <v>47</v>
      </c>
      <c r="K925" s="486" t="s">
        <v>65</v>
      </c>
      <c r="L925" s="444"/>
      <c r="M925" s="444"/>
      <c r="N925" s="599"/>
      <c r="O925" s="234"/>
      <c r="P925" s="234"/>
      <c r="Q925" s="250"/>
    </row>
    <row r="926" spans="1:17" s="116" customFormat="1" ht="15.75" x14ac:dyDescent="0.25">
      <c r="A926" s="444"/>
      <c r="B926" s="444"/>
      <c r="C926" s="464"/>
      <c r="D926" s="444"/>
      <c r="E926" s="443">
        <v>987</v>
      </c>
      <c r="F926" s="444">
        <v>1</v>
      </c>
      <c r="G926" s="598">
        <f t="shared" si="18"/>
        <v>1947.0000000000036</v>
      </c>
      <c r="H926" s="444">
        <f t="shared" si="18"/>
        <v>2</v>
      </c>
      <c r="I926" s="611" t="s">
        <v>230</v>
      </c>
      <c r="J926" s="488" t="s">
        <v>47</v>
      </c>
      <c r="K926" s="486" t="s">
        <v>65</v>
      </c>
      <c r="L926" s="444"/>
      <c r="M926" s="444"/>
      <c r="N926" s="599"/>
      <c r="O926" s="234"/>
      <c r="P926" s="234"/>
      <c r="Q926" s="250"/>
    </row>
    <row r="927" spans="1:17" s="116" customFormat="1" ht="15.75" x14ac:dyDescent="0.25">
      <c r="A927" s="444"/>
      <c r="B927" s="444"/>
      <c r="C927" s="464"/>
      <c r="D927" s="444"/>
      <c r="E927" s="443">
        <v>972</v>
      </c>
      <c r="F927" s="444">
        <v>1</v>
      </c>
      <c r="G927" s="598">
        <f t="shared" si="18"/>
        <v>975.00000000000364</v>
      </c>
      <c r="H927" s="444">
        <f t="shared" si="18"/>
        <v>1</v>
      </c>
      <c r="I927" s="611" t="s">
        <v>230</v>
      </c>
      <c r="J927" s="488" t="s">
        <v>47</v>
      </c>
      <c r="K927" s="486" t="s">
        <v>65</v>
      </c>
      <c r="L927" s="444"/>
      <c r="M927" s="444"/>
      <c r="N927" s="599"/>
      <c r="O927" s="234"/>
      <c r="P927" s="234"/>
      <c r="Q927" s="250"/>
    </row>
    <row r="928" spans="1:17" s="116" customFormat="1" ht="15.75" x14ac:dyDescent="0.25">
      <c r="A928" s="444"/>
      <c r="B928" s="444"/>
      <c r="C928" s="464"/>
      <c r="D928" s="444"/>
      <c r="E928" s="443">
        <v>975</v>
      </c>
      <c r="F928" s="444">
        <v>1</v>
      </c>
      <c r="G928" s="598">
        <f t="shared" si="18"/>
        <v>3.637978807091713E-12</v>
      </c>
      <c r="H928" s="444">
        <f t="shared" si="18"/>
        <v>0</v>
      </c>
      <c r="I928" s="611" t="s">
        <v>230</v>
      </c>
      <c r="J928" s="488" t="s">
        <v>47</v>
      </c>
      <c r="K928" s="486" t="s">
        <v>65</v>
      </c>
      <c r="L928" s="444"/>
      <c r="M928" s="444"/>
      <c r="N928" s="599"/>
      <c r="O928" s="234"/>
      <c r="P928" s="234"/>
      <c r="Q928" s="250"/>
    </row>
    <row r="929" spans="1:17" s="116" customFormat="1" ht="15.75" x14ac:dyDescent="0.25">
      <c r="A929" s="444"/>
      <c r="B929" s="444">
        <v>22</v>
      </c>
      <c r="C929" s="464">
        <v>18489.79</v>
      </c>
      <c r="D929" s="444">
        <v>20</v>
      </c>
      <c r="E929" s="443"/>
      <c r="F929" s="444"/>
      <c r="G929" s="598">
        <f t="shared" si="18"/>
        <v>18489.790000000005</v>
      </c>
      <c r="H929" s="444">
        <f t="shared" si="18"/>
        <v>20</v>
      </c>
      <c r="I929" s="487"/>
      <c r="J929" s="488" t="s">
        <v>216</v>
      </c>
      <c r="K929" s="486"/>
      <c r="L929" s="444"/>
      <c r="M929" s="444"/>
      <c r="N929" s="599"/>
      <c r="O929" s="234"/>
      <c r="P929" s="234"/>
      <c r="Q929" s="250"/>
    </row>
    <row r="930" spans="1:17" s="116" customFormat="1" ht="15.75" x14ac:dyDescent="0.25">
      <c r="A930" s="444"/>
      <c r="B930" s="444"/>
      <c r="C930" s="464"/>
      <c r="D930" s="444"/>
      <c r="E930" s="443">
        <v>924.26</v>
      </c>
      <c r="F930" s="444">
        <v>1</v>
      </c>
      <c r="G930" s="598">
        <f t="shared" si="18"/>
        <v>17565.530000000006</v>
      </c>
      <c r="H930" s="444">
        <f t="shared" si="18"/>
        <v>19</v>
      </c>
      <c r="I930" s="487" t="s">
        <v>237</v>
      </c>
      <c r="J930" s="488" t="s">
        <v>47</v>
      </c>
      <c r="K930" s="486" t="s">
        <v>70</v>
      </c>
      <c r="L930" s="444" t="s">
        <v>275</v>
      </c>
      <c r="M930" s="444"/>
      <c r="N930" s="599"/>
      <c r="O930" s="234"/>
      <c r="P930" s="234"/>
      <c r="Q930" s="250"/>
    </row>
    <row r="931" spans="1:17" s="116" customFormat="1" ht="15.75" x14ac:dyDescent="0.25">
      <c r="A931" s="444"/>
      <c r="B931" s="444"/>
      <c r="C931" s="464"/>
      <c r="D931" s="444"/>
      <c r="E931" s="443">
        <v>925.62</v>
      </c>
      <c r="F931" s="444">
        <v>1</v>
      </c>
      <c r="G931" s="598">
        <f t="shared" si="18"/>
        <v>16639.910000000007</v>
      </c>
      <c r="H931" s="444">
        <f t="shared" si="18"/>
        <v>18</v>
      </c>
      <c r="I931" s="611" t="s">
        <v>237</v>
      </c>
      <c r="J931" s="488" t="s">
        <v>47</v>
      </c>
      <c r="K931" s="486" t="s">
        <v>70</v>
      </c>
      <c r="L931" s="444" t="s">
        <v>275</v>
      </c>
      <c r="M931" s="444"/>
      <c r="N931" s="599"/>
      <c r="O931" s="234"/>
      <c r="P931" s="234"/>
      <c r="Q931" s="250"/>
    </row>
    <row r="932" spans="1:17" s="116" customFormat="1" ht="15.75" x14ac:dyDescent="0.25">
      <c r="A932" s="444"/>
      <c r="B932" s="444"/>
      <c r="C932" s="464"/>
      <c r="D932" s="444"/>
      <c r="E932" s="443">
        <v>934.24</v>
      </c>
      <c r="F932" s="444">
        <v>1</v>
      </c>
      <c r="G932" s="598">
        <f t="shared" si="18"/>
        <v>15705.670000000007</v>
      </c>
      <c r="H932" s="444">
        <f t="shared" si="18"/>
        <v>17</v>
      </c>
      <c r="I932" s="611" t="s">
        <v>237</v>
      </c>
      <c r="J932" s="488" t="s">
        <v>47</v>
      </c>
      <c r="K932" s="486" t="s">
        <v>70</v>
      </c>
      <c r="L932" s="444" t="s">
        <v>275</v>
      </c>
      <c r="M932" s="444"/>
      <c r="N932" s="599"/>
      <c r="O932" s="234"/>
      <c r="P932" s="234"/>
      <c r="Q932" s="250"/>
    </row>
    <row r="933" spans="1:17" s="116" customFormat="1" ht="15.75" x14ac:dyDescent="0.25">
      <c r="A933" s="444"/>
      <c r="B933" s="444"/>
      <c r="C933" s="464"/>
      <c r="D933" s="444"/>
      <c r="E933" s="443">
        <v>932.43</v>
      </c>
      <c r="F933" s="444">
        <v>1</v>
      </c>
      <c r="G933" s="598">
        <f t="shared" si="18"/>
        <v>14773.240000000007</v>
      </c>
      <c r="H933" s="444">
        <f t="shared" si="18"/>
        <v>16</v>
      </c>
      <c r="I933" s="611" t="s">
        <v>237</v>
      </c>
      <c r="J933" s="488" t="s">
        <v>47</v>
      </c>
      <c r="K933" s="486" t="s">
        <v>70</v>
      </c>
      <c r="L933" s="444" t="s">
        <v>275</v>
      </c>
      <c r="M933" s="444"/>
      <c r="N933" s="599"/>
      <c r="O933" s="234"/>
      <c r="P933" s="234"/>
      <c r="Q933" s="250"/>
    </row>
    <row r="934" spans="1:17" s="116" customFormat="1" ht="15.75" x14ac:dyDescent="0.25">
      <c r="A934" s="444"/>
      <c r="B934" s="444"/>
      <c r="C934" s="464"/>
      <c r="D934" s="444"/>
      <c r="E934" s="443">
        <v>945.12</v>
      </c>
      <c r="F934" s="444">
        <v>1</v>
      </c>
      <c r="G934" s="598">
        <f t="shared" si="18"/>
        <v>13828.120000000006</v>
      </c>
      <c r="H934" s="444">
        <f t="shared" si="18"/>
        <v>15</v>
      </c>
      <c r="I934" s="611" t="s">
        <v>237</v>
      </c>
      <c r="J934" s="488" t="s">
        <v>47</v>
      </c>
      <c r="K934" s="486" t="s">
        <v>70</v>
      </c>
      <c r="L934" s="444" t="s">
        <v>275</v>
      </c>
      <c r="M934" s="444"/>
      <c r="N934" s="599"/>
      <c r="O934" s="234"/>
      <c r="P934" s="234"/>
      <c r="Q934" s="250"/>
    </row>
    <row r="935" spans="1:17" s="116" customFormat="1" ht="15.75" x14ac:dyDescent="0.25">
      <c r="A935" s="444"/>
      <c r="B935" s="444"/>
      <c r="C935" s="464"/>
      <c r="D935" s="444"/>
      <c r="E935" s="443">
        <v>950.57</v>
      </c>
      <c r="F935" s="444">
        <v>1</v>
      </c>
      <c r="G935" s="598">
        <f t="shared" si="18"/>
        <v>12877.550000000007</v>
      </c>
      <c r="H935" s="444">
        <f t="shared" si="18"/>
        <v>14</v>
      </c>
      <c r="I935" s="611" t="s">
        <v>237</v>
      </c>
      <c r="J935" s="488" t="s">
        <v>47</v>
      </c>
      <c r="K935" s="486" t="s">
        <v>70</v>
      </c>
      <c r="L935" s="444" t="s">
        <v>275</v>
      </c>
      <c r="M935" s="444"/>
      <c r="N935" s="599"/>
      <c r="O935" s="234"/>
      <c r="P935" s="234"/>
      <c r="Q935" s="250"/>
    </row>
    <row r="936" spans="1:17" s="116" customFormat="1" ht="15.75" x14ac:dyDescent="0.25">
      <c r="A936" s="444"/>
      <c r="B936" s="444"/>
      <c r="C936" s="464"/>
      <c r="D936" s="444"/>
      <c r="E936" s="443">
        <v>923.81</v>
      </c>
      <c r="F936" s="444">
        <v>1</v>
      </c>
      <c r="G936" s="598">
        <f t="shared" si="18"/>
        <v>11953.740000000007</v>
      </c>
      <c r="H936" s="444">
        <f t="shared" si="18"/>
        <v>13</v>
      </c>
      <c r="I936" s="611" t="s">
        <v>237</v>
      </c>
      <c r="J936" s="488" t="s">
        <v>47</v>
      </c>
      <c r="K936" s="486" t="s">
        <v>70</v>
      </c>
      <c r="L936" s="444" t="s">
        <v>275</v>
      </c>
      <c r="M936" s="444"/>
      <c r="N936" s="599"/>
      <c r="O936" s="234"/>
      <c r="P936" s="234"/>
      <c r="Q936" s="250"/>
    </row>
    <row r="937" spans="1:17" s="116" customFormat="1" ht="15.75" x14ac:dyDescent="0.25">
      <c r="A937" s="444"/>
      <c r="B937" s="444"/>
      <c r="C937" s="464"/>
      <c r="D937" s="444"/>
      <c r="E937" s="443">
        <v>925.17</v>
      </c>
      <c r="F937" s="444">
        <v>1</v>
      </c>
      <c r="G937" s="598">
        <f t="shared" si="18"/>
        <v>11028.570000000007</v>
      </c>
      <c r="H937" s="444">
        <f t="shared" si="18"/>
        <v>12</v>
      </c>
      <c r="I937" s="611" t="s">
        <v>237</v>
      </c>
      <c r="J937" s="488" t="s">
        <v>47</v>
      </c>
      <c r="K937" s="486" t="s">
        <v>70</v>
      </c>
      <c r="L937" s="444" t="s">
        <v>275</v>
      </c>
      <c r="M937" s="444"/>
      <c r="N937" s="599"/>
      <c r="O937" s="234"/>
      <c r="P937" s="234"/>
      <c r="Q937" s="250"/>
    </row>
    <row r="938" spans="1:17" s="116" customFormat="1" ht="15.75" x14ac:dyDescent="0.25">
      <c r="A938" s="444"/>
      <c r="B938" s="444"/>
      <c r="C938" s="464"/>
      <c r="D938" s="444"/>
      <c r="E938" s="443">
        <v>912.93</v>
      </c>
      <c r="F938" s="444">
        <v>1</v>
      </c>
      <c r="G938" s="598">
        <f t="shared" si="18"/>
        <v>10115.640000000007</v>
      </c>
      <c r="H938" s="444">
        <f t="shared" si="18"/>
        <v>11</v>
      </c>
      <c r="I938" s="487" t="s">
        <v>238</v>
      </c>
      <c r="J938" s="488" t="s">
        <v>47</v>
      </c>
      <c r="K938" s="486" t="s">
        <v>70</v>
      </c>
      <c r="L938" s="444" t="s">
        <v>47</v>
      </c>
      <c r="M938" s="444"/>
      <c r="N938" s="599"/>
      <c r="O938" s="234"/>
      <c r="P938" s="234"/>
      <c r="Q938" s="250"/>
    </row>
    <row r="939" spans="1:17" s="116" customFormat="1" ht="15.75" x14ac:dyDescent="0.25">
      <c r="A939" s="444"/>
      <c r="B939" s="444"/>
      <c r="C939" s="464"/>
      <c r="D939" s="444"/>
      <c r="E939" s="443">
        <v>971.43</v>
      </c>
      <c r="F939" s="444">
        <v>1</v>
      </c>
      <c r="G939" s="598">
        <f t="shared" si="18"/>
        <v>9144.2100000000064</v>
      </c>
      <c r="H939" s="444">
        <f t="shared" si="18"/>
        <v>10</v>
      </c>
      <c r="I939" s="611" t="s">
        <v>238</v>
      </c>
      <c r="J939" s="488" t="s">
        <v>47</v>
      </c>
      <c r="K939" s="486" t="s">
        <v>70</v>
      </c>
      <c r="L939" s="444" t="s">
        <v>47</v>
      </c>
      <c r="M939" s="444"/>
      <c r="N939" s="599"/>
      <c r="O939" s="234"/>
      <c r="P939" s="234"/>
      <c r="Q939" s="250"/>
    </row>
    <row r="940" spans="1:17" s="116" customFormat="1" ht="15.75" x14ac:dyDescent="0.25">
      <c r="A940" s="444"/>
      <c r="B940" s="444"/>
      <c r="C940" s="464"/>
      <c r="D940" s="444"/>
      <c r="E940" s="443">
        <v>916.1</v>
      </c>
      <c r="F940" s="444">
        <v>1</v>
      </c>
      <c r="G940" s="598">
        <f t="shared" si="18"/>
        <v>8228.110000000006</v>
      </c>
      <c r="H940" s="444">
        <f t="shared" si="18"/>
        <v>9</v>
      </c>
      <c r="I940" s="611" t="s">
        <v>238</v>
      </c>
      <c r="J940" s="488" t="s">
        <v>47</v>
      </c>
      <c r="K940" s="486" t="s">
        <v>70</v>
      </c>
      <c r="L940" s="444" t="s">
        <v>47</v>
      </c>
      <c r="M940" s="444"/>
      <c r="N940" s="599"/>
      <c r="O940" s="234"/>
      <c r="P940" s="234"/>
      <c r="Q940" s="250"/>
    </row>
    <row r="941" spans="1:17" s="116" customFormat="1" ht="15.75" x14ac:dyDescent="0.25">
      <c r="A941" s="444"/>
      <c r="B941" s="444"/>
      <c r="C941" s="464"/>
      <c r="D941" s="444"/>
      <c r="E941" s="443">
        <v>912.02</v>
      </c>
      <c r="F941" s="444">
        <v>1</v>
      </c>
      <c r="G941" s="598">
        <f t="shared" si="18"/>
        <v>7316.0900000000056</v>
      </c>
      <c r="H941" s="444">
        <f t="shared" si="18"/>
        <v>8</v>
      </c>
      <c r="I941" s="611" t="s">
        <v>238</v>
      </c>
      <c r="J941" s="488" t="s">
        <v>47</v>
      </c>
      <c r="K941" s="486" t="s">
        <v>70</v>
      </c>
      <c r="L941" s="444" t="s">
        <v>47</v>
      </c>
      <c r="M941" s="444"/>
      <c r="N941" s="599"/>
      <c r="O941" s="234"/>
      <c r="P941" s="234"/>
      <c r="Q941" s="250"/>
    </row>
    <row r="942" spans="1:17" s="116" customFormat="1" ht="15.75" x14ac:dyDescent="0.25">
      <c r="A942" s="444"/>
      <c r="B942" s="444"/>
      <c r="C942" s="464"/>
      <c r="D942" s="444"/>
      <c r="E942" s="443">
        <v>889.34</v>
      </c>
      <c r="F942" s="444">
        <v>1</v>
      </c>
      <c r="G942" s="598">
        <f t="shared" si="18"/>
        <v>6426.7500000000055</v>
      </c>
      <c r="H942" s="444">
        <f t="shared" si="18"/>
        <v>7</v>
      </c>
      <c r="I942" s="611" t="s">
        <v>238</v>
      </c>
      <c r="J942" s="488" t="s">
        <v>47</v>
      </c>
      <c r="K942" s="486" t="s">
        <v>70</v>
      </c>
      <c r="L942" s="444" t="s">
        <v>47</v>
      </c>
      <c r="M942" s="444"/>
      <c r="N942" s="599"/>
      <c r="O942" s="234"/>
      <c r="P942" s="234"/>
      <c r="Q942" s="250"/>
    </row>
    <row r="943" spans="1:17" s="116" customFormat="1" ht="15.75" x14ac:dyDescent="0.25">
      <c r="A943" s="444"/>
      <c r="B943" s="444"/>
      <c r="C943" s="464"/>
      <c r="D943" s="444"/>
      <c r="E943" s="443">
        <v>899.77</v>
      </c>
      <c r="F943" s="444">
        <v>1</v>
      </c>
      <c r="G943" s="598">
        <f t="shared" si="18"/>
        <v>5526.980000000005</v>
      </c>
      <c r="H943" s="444">
        <f t="shared" si="18"/>
        <v>6</v>
      </c>
      <c r="I943" s="611" t="s">
        <v>238</v>
      </c>
      <c r="J943" s="488" t="s">
        <v>47</v>
      </c>
      <c r="K943" s="486" t="s">
        <v>70</v>
      </c>
      <c r="L943" s="444" t="s">
        <v>47</v>
      </c>
      <c r="M943" s="444"/>
      <c r="N943" s="599"/>
      <c r="O943" s="234"/>
      <c r="P943" s="234"/>
      <c r="Q943" s="250"/>
    </row>
    <row r="944" spans="1:17" s="116" customFormat="1" ht="15.75" x14ac:dyDescent="0.25">
      <c r="A944" s="444"/>
      <c r="B944" s="444"/>
      <c r="C944" s="464"/>
      <c r="D944" s="444"/>
      <c r="E944" s="443">
        <v>896.15</v>
      </c>
      <c r="F944" s="444">
        <v>1</v>
      </c>
      <c r="G944" s="598">
        <f t="shared" si="18"/>
        <v>4630.8300000000054</v>
      </c>
      <c r="H944" s="444">
        <f t="shared" si="18"/>
        <v>5</v>
      </c>
      <c r="I944" s="611" t="s">
        <v>238</v>
      </c>
      <c r="J944" s="488" t="s">
        <v>47</v>
      </c>
      <c r="K944" s="486" t="s">
        <v>70</v>
      </c>
      <c r="L944" s="444" t="s">
        <v>47</v>
      </c>
      <c r="M944" s="444"/>
      <c r="N944" s="599"/>
      <c r="O944" s="234"/>
      <c r="P944" s="234"/>
      <c r="Q944" s="250"/>
    </row>
    <row r="945" spans="1:17" s="116" customFormat="1" ht="15.75" x14ac:dyDescent="0.25">
      <c r="A945" s="444"/>
      <c r="B945" s="444"/>
      <c r="C945" s="464"/>
      <c r="D945" s="444"/>
      <c r="E945" s="443">
        <v>916.55</v>
      </c>
      <c r="F945" s="444">
        <v>1</v>
      </c>
      <c r="G945" s="598">
        <f t="shared" si="18"/>
        <v>3714.2800000000052</v>
      </c>
      <c r="H945" s="444">
        <f t="shared" si="18"/>
        <v>4</v>
      </c>
      <c r="I945" s="611" t="s">
        <v>238</v>
      </c>
      <c r="J945" s="488" t="s">
        <v>47</v>
      </c>
      <c r="K945" s="486" t="s">
        <v>70</v>
      </c>
      <c r="L945" s="444" t="s">
        <v>47</v>
      </c>
      <c r="M945" s="444"/>
      <c r="N945" s="599"/>
      <c r="O945" s="234"/>
      <c r="P945" s="234"/>
      <c r="Q945" s="250"/>
    </row>
    <row r="946" spans="1:17" s="116" customFormat="1" ht="15.75" x14ac:dyDescent="0.25">
      <c r="A946" s="444"/>
      <c r="B946" s="444"/>
      <c r="C946" s="464"/>
      <c r="D946" s="444"/>
      <c r="E946" s="443">
        <v>921.54</v>
      </c>
      <c r="F946" s="444">
        <v>1</v>
      </c>
      <c r="G946" s="598">
        <f t="shared" si="18"/>
        <v>2792.7400000000052</v>
      </c>
      <c r="H946" s="444">
        <f t="shared" si="18"/>
        <v>3</v>
      </c>
      <c r="I946" s="487" t="s">
        <v>242</v>
      </c>
      <c r="J946" s="488" t="s">
        <v>47</v>
      </c>
      <c r="K946" s="486" t="s">
        <v>70</v>
      </c>
      <c r="L946" s="444" t="s">
        <v>291</v>
      </c>
      <c r="M946" s="444"/>
      <c r="N946" s="599"/>
      <c r="O946" s="234"/>
      <c r="P946" s="234"/>
      <c r="Q946" s="250"/>
    </row>
    <row r="947" spans="1:17" s="116" customFormat="1" ht="15.75" x14ac:dyDescent="0.25">
      <c r="A947" s="444"/>
      <c r="B947" s="444"/>
      <c r="C947" s="464"/>
      <c r="D947" s="444"/>
      <c r="E947" s="443">
        <v>938.32</v>
      </c>
      <c r="F947" s="444">
        <v>1</v>
      </c>
      <c r="G947" s="598">
        <f t="shared" si="18"/>
        <v>1854.4200000000051</v>
      </c>
      <c r="H947" s="444">
        <f t="shared" si="18"/>
        <v>2</v>
      </c>
      <c r="I947" s="487" t="s">
        <v>254</v>
      </c>
      <c r="J947" s="488" t="s">
        <v>47</v>
      </c>
      <c r="K947" s="486" t="s">
        <v>70</v>
      </c>
      <c r="L947" s="444" t="s">
        <v>275</v>
      </c>
      <c r="M947" s="444"/>
      <c r="N947" s="599"/>
      <c r="O947" s="234"/>
      <c r="P947" s="234"/>
      <c r="Q947" s="250"/>
    </row>
    <row r="948" spans="1:17" s="116" customFormat="1" ht="15.75" x14ac:dyDescent="0.25">
      <c r="A948" s="444"/>
      <c r="B948" s="444"/>
      <c r="C948" s="464"/>
      <c r="D948" s="444"/>
      <c r="E948" s="443">
        <v>901.13</v>
      </c>
      <c r="F948" s="444">
        <v>1</v>
      </c>
      <c r="G948" s="598">
        <f t="shared" si="18"/>
        <v>953.29000000000508</v>
      </c>
      <c r="H948" s="444">
        <f t="shared" si="18"/>
        <v>1</v>
      </c>
      <c r="I948" s="487" t="s">
        <v>254</v>
      </c>
      <c r="J948" s="488" t="s">
        <v>47</v>
      </c>
      <c r="K948" s="486" t="s">
        <v>70</v>
      </c>
      <c r="L948" s="444" t="s">
        <v>275</v>
      </c>
      <c r="M948" s="444"/>
      <c r="N948" s="599"/>
      <c r="O948" s="234"/>
      <c r="P948" s="234"/>
      <c r="Q948" s="250"/>
    </row>
    <row r="949" spans="1:17" s="116" customFormat="1" ht="15.75" x14ac:dyDescent="0.25">
      <c r="A949" s="444"/>
      <c r="B949" s="444"/>
      <c r="C949" s="464"/>
      <c r="D949" s="444"/>
      <c r="E949" s="443">
        <v>953.29</v>
      </c>
      <c r="F949" s="444">
        <v>1</v>
      </c>
      <c r="G949" s="598">
        <f t="shared" si="18"/>
        <v>5.1159076974727213E-12</v>
      </c>
      <c r="H949" s="444">
        <f t="shared" si="18"/>
        <v>0</v>
      </c>
      <c r="I949" s="487" t="s">
        <v>254</v>
      </c>
      <c r="J949" s="488" t="s">
        <v>47</v>
      </c>
      <c r="K949" s="486" t="s">
        <v>70</v>
      </c>
      <c r="L949" s="444" t="s">
        <v>275</v>
      </c>
      <c r="M949" s="444"/>
      <c r="N949" s="599"/>
      <c r="O949" s="234"/>
      <c r="P949" s="234"/>
      <c r="Q949" s="250"/>
    </row>
    <row r="950" spans="1:17" s="116" customFormat="1" ht="15.75" x14ac:dyDescent="0.25">
      <c r="A950" s="444"/>
      <c r="B950" s="444">
        <v>22</v>
      </c>
      <c r="C950" s="464">
        <v>18560.900000000001</v>
      </c>
      <c r="D950" s="444">
        <v>21</v>
      </c>
      <c r="E950" s="443"/>
      <c r="F950" s="444"/>
      <c r="G950" s="598">
        <f t="shared" si="18"/>
        <v>18560.900000000005</v>
      </c>
      <c r="H950" s="444">
        <f t="shared" si="18"/>
        <v>21</v>
      </c>
      <c r="I950" s="487"/>
      <c r="J950" s="488" t="s">
        <v>223</v>
      </c>
      <c r="K950" s="486"/>
      <c r="L950" s="444"/>
      <c r="M950" s="444"/>
      <c r="N950" s="599"/>
      <c r="O950" s="234"/>
      <c r="P950" s="234"/>
      <c r="Q950" s="250"/>
    </row>
    <row r="951" spans="1:17" s="116" customFormat="1" ht="15.75" x14ac:dyDescent="0.25">
      <c r="A951" s="444"/>
      <c r="B951" s="444"/>
      <c r="C951" s="464"/>
      <c r="D951" s="444"/>
      <c r="E951" s="443">
        <v>857.2</v>
      </c>
      <c r="F951" s="444">
        <v>1</v>
      </c>
      <c r="G951" s="598">
        <f t="shared" si="18"/>
        <v>17703.700000000004</v>
      </c>
      <c r="H951" s="444">
        <f t="shared" si="18"/>
        <v>20</v>
      </c>
      <c r="I951" s="487" t="s">
        <v>239</v>
      </c>
      <c r="J951" s="488" t="s">
        <v>47</v>
      </c>
      <c r="K951" s="486" t="s">
        <v>223</v>
      </c>
      <c r="L951" s="444"/>
      <c r="M951" s="444" t="s">
        <v>47</v>
      </c>
      <c r="N951" s="599"/>
      <c r="O951" s="234"/>
      <c r="P951" s="234"/>
      <c r="Q951" s="250"/>
    </row>
    <row r="952" spans="1:17" s="116" customFormat="1" ht="15.75" x14ac:dyDescent="0.25">
      <c r="A952" s="444"/>
      <c r="B952" s="444"/>
      <c r="C952" s="464"/>
      <c r="D952" s="444"/>
      <c r="E952" s="443">
        <v>919.4</v>
      </c>
      <c r="F952" s="444">
        <v>1</v>
      </c>
      <c r="G952" s="598">
        <f t="shared" si="18"/>
        <v>16784.300000000003</v>
      </c>
      <c r="H952" s="444">
        <f t="shared" si="18"/>
        <v>19</v>
      </c>
      <c r="I952" s="611" t="s">
        <v>239</v>
      </c>
      <c r="J952" s="488" t="s">
        <v>47</v>
      </c>
      <c r="K952" s="486" t="s">
        <v>223</v>
      </c>
      <c r="L952" s="444"/>
      <c r="M952" s="444" t="s">
        <v>47</v>
      </c>
      <c r="N952" s="599"/>
      <c r="O952" s="234"/>
      <c r="P952" s="234"/>
      <c r="Q952" s="250"/>
    </row>
    <row r="953" spans="1:17" s="116" customFormat="1" ht="15.75" x14ac:dyDescent="0.25">
      <c r="A953" s="444"/>
      <c r="B953" s="444"/>
      <c r="C953" s="464"/>
      <c r="D953" s="444"/>
      <c r="E953" s="443">
        <v>906.2</v>
      </c>
      <c r="F953" s="444">
        <v>1</v>
      </c>
      <c r="G953" s="598">
        <f t="shared" si="18"/>
        <v>15878.100000000002</v>
      </c>
      <c r="H953" s="444">
        <f t="shared" si="18"/>
        <v>18</v>
      </c>
      <c r="I953" s="611" t="s">
        <v>239</v>
      </c>
      <c r="J953" s="488" t="s">
        <v>47</v>
      </c>
      <c r="K953" s="486" t="s">
        <v>223</v>
      </c>
      <c r="L953" s="444"/>
      <c r="M953" s="444" t="s">
        <v>47</v>
      </c>
      <c r="N953" s="599"/>
      <c r="O953" s="234"/>
      <c r="P953" s="234"/>
      <c r="Q953" s="250"/>
    </row>
    <row r="954" spans="1:17" s="116" customFormat="1" ht="15.75" x14ac:dyDescent="0.25">
      <c r="A954" s="444"/>
      <c r="B954" s="444"/>
      <c r="C954" s="464"/>
      <c r="D954" s="444"/>
      <c r="E954" s="443">
        <v>983.3</v>
      </c>
      <c r="F954" s="444">
        <v>1</v>
      </c>
      <c r="G954" s="598">
        <f t="shared" si="18"/>
        <v>14894.800000000003</v>
      </c>
      <c r="H954" s="444">
        <f t="shared" si="18"/>
        <v>17</v>
      </c>
      <c r="I954" s="611" t="s">
        <v>239</v>
      </c>
      <c r="J954" s="488" t="s">
        <v>47</v>
      </c>
      <c r="K954" s="486" t="s">
        <v>223</v>
      </c>
      <c r="L954" s="444"/>
      <c r="M954" s="444" t="s">
        <v>47</v>
      </c>
      <c r="N954" s="599"/>
      <c r="O954" s="234"/>
      <c r="P954" s="234"/>
      <c r="Q954" s="250"/>
    </row>
    <row r="955" spans="1:17" s="116" customFormat="1" ht="15.75" x14ac:dyDescent="0.25">
      <c r="A955" s="444"/>
      <c r="B955" s="444"/>
      <c r="C955" s="464"/>
      <c r="D955" s="444"/>
      <c r="E955" s="443">
        <v>995.1</v>
      </c>
      <c r="F955" s="444">
        <v>1</v>
      </c>
      <c r="G955" s="598">
        <f t="shared" si="18"/>
        <v>13899.700000000003</v>
      </c>
      <c r="H955" s="444">
        <f t="shared" si="18"/>
        <v>16</v>
      </c>
      <c r="I955" s="611" t="s">
        <v>239</v>
      </c>
      <c r="J955" s="488" t="s">
        <v>47</v>
      </c>
      <c r="K955" s="486" t="s">
        <v>223</v>
      </c>
      <c r="L955" s="444"/>
      <c r="M955" s="444" t="s">
        <v>47</v>
      </c>
      <c r="N955" s="599"/>
      <c r="O955" s="234"/>
      <c r="P955" s="234"/>
      <c r="Q955" s="250"/>
    </row>
    <row r="956" spans="1:17" s="116" customFormat="1" ht="15.75" x14ac:dyDescent="0.25">
      <c r="A956" s="444"/>
      <c r="B956" s="444"/>
      <c r="C956" s="464"/>
      <c r="D956" s="444"/>
      <c r="E956" s="443">
        <v>874.9</v>
      </c>
      <c r="F956" s="444">
        <v>1</v>
      </c>
      <c r="G956" s="598">
        <f t="shared" si="18"/>
        <v>13024.800000000003</v>
      </c>
      <c r="H956" s="444">
        <f t="shared" si="18"/>
        <v>15</v>
      </c>
      <c r="I956" s="487" t="s">
        <v>241</v>
      </c>
      <c r="J956" s="488" t="s">
        <v>47</v>
      </c>
      <c r="K956" s="486" t="s">
        <v>223</v>
      </c>
      <c r="L956" s="444"/>
      <c r="M956" s="444" t="s">
        <v>292</v>
      </c>
      <c r="N956" s="599"/>
      <c r="O956" s="234"/>
      <c r="P956" s="234"/>
      <c r="Q956" s="250"/>
    </row>
    <row r="957" spans="1:17" s="116" customFormat="1" ht="15.75" x14ac:dyDescent="0.25">
      <c r="A957" s="444"/>
      <c r="B957" s="444"/>
      <c r="C957" s="464"/>
      <c r="D957" s="444"/>
      <c r="E957" s="443">
        <v>821.9</v>
      </c>
      <c r="F957" s="444">
        <v>1</v>
      </c>
      <c r="G957" s="598">
        <f t="shared" si="18"/>
        <v>12202.900000000003</v>
      </c>
      <c r="H957" s="444">
        <f t="shared" si="18"/>
        <v>14</v>
      </c>
      <c r="I957" s="611" t="s">
        <v>241</v>
      </c>
      <c r="J957" s="488" t="s">
        <v>47</v>
      </c>
      <c r="K957" s="486" t="s">
        <v>223</v>
      </c>
      <c r="L957" s="444"/>
      <c r="M957" s="444" t="s">
        <v>292</v>
      </c>
      <c r="N957" s="599"/>
      <c r="O957" s="234"/>
      <c r="P957" s="234"/>
      <c r="Q957" s="250"/>
    </row>
    <row r="958" spans="1:17" s="116" customFormat="1" ht="15.75" x14ac:dyDescent="0.25">
      <c r="A958" s="444"/>
      <c r="B958" s="444"/>
      <c r="C958" s="464"/>
      <c r="D958" s="444"/>
      <c r="E958" s="443">
        <v>954.1</v>
      </c>
      <c r="F958" s="444">
        <v>1</v>
      </c>
      <c r="G958" s="598">
        <f t="shared" si="18"/>
        <v>11248.800000000003</v>
      </c>
      <c r="H958" s="444">
        <f t="shared" si="18"/>
        <v>13</v>
      </c>
      <c r="I958" s="611" t="s">
        <v>241</v>
      </c>
      <c r="J958" s="488" t="s">
        <v>47</v>
      </c>
      <c r="K958" s="486" t="s">
        <v>223</v>
      </c>
      <c r="L958" s="444"/>
      <c r="M958" s="444" t="s">
        <v>292</v>
      </c>
      <c r="N958" s="599"/>
      <c r="O958" s="234"/>
      <c r="P958" s="234"/>
      <c r="Q958" s="250"/>
    </row>
    <row r="959" spans="1:17" s="116" customFormat="1" ht="15.75" x14ac:dyDescent="0.25">
      <c r="A959" s="444"/>
      <c r="B959" s="444"/>
      <c r="C959" s="464"/>
      <c r="D959" s="444"/>
      <c r="E959" s="443">
        <v>869.5</v>
      </c>
      <c r="F959" s="444">
        <v>1</v>
      </c>
      <c r="G959" s="598">
        <f t="shared" si="18"/>
        <v>10379.300000000003</v>
      </c>
      <c r="H959" s="444">
        <f t="shared" si="18"/>
        <v>12</v>
      </c>
      <c r="I959" s="611" t="s">
        <v>241</v>
      </c>
      <c r="J959" s="488" t="s">
        <v>47</v>
      </c>
      <c r="K959" s="486" t="s">
        <v>223</v>
      </c>
      <c r="L959" s="444"/>
      <c r="M959" s="444" t="s">
        <v>292</v>
      </c>
      <c r="N959" s="599"/>
      <c r="O959" s="234"/>
      <c r="P959" s="234"/>
      <c r="Q959" s="250"/>
    </row>
    <row r="960" spans="1:17" s="116" customFormat="1" ht="15.75" x14ac:dyDescent="0.25">
      <c r="A960" s="444"/>
      <c r="B960" s="444"/>
      <c r="C960" s="464"/>
      <c r="D960" s="444"/>
      <c r="E960" s="443">
        <v>853.2</v>
      </c>
      <c r="F960" s="444">
        <v>1</v>
      </c>
      <c r="G960" s="598">
        <f t="shared" si="18"/>
        <v>9526.1000000000022</v>
      </c>
      <c r="H960" s="444">
        <f t="shared" si="18"/>
        <v>11</v>
      </c>
      <c r="I960" s="611" t="s">
        <v>241</v>
      </c>
      <c r="J960" s="488" t="s">
        <v>47</v>
      </c>
      <c r="K960" s="486" t="s">
        <v>223</v>
      </c>
      <c r="L960" s="444"/>
      <c r="M960" s="444" t="s">
        <v>292</v>
      </c>
      <c r="N960" s="599"/>
      <c r="O960" s="234"/>
      <c r="P960" s="234"/>
      <c r="Q960" s="250"/>
    </row>
    <row r="961" spans="1:17" s="116" customFormat="1" ht="15.75" x14ac:dyDescent="0.25">
      <c r="A961" s="444"/>
      <c r="B961" s="444"/>
      <c r="C961" s="464"/>
      <c r="D961" s="444"/>
      <c r="E961" s="443">
        <v>776.1</v>
      </c>
      <c r="F961" s="444">
        <v>1</v>
      </c>
      <c r="G961" s="598">
        <f t="shared" si="18"/>
        <v>8750.0000000000018</v>
      </c>
      <c r="H961" s="444">
        <f t="shared" si="18"/>
        <v>10</v>
      </c>
      <c r="I961" s="611" t="s">
        <v>241</v>
      </c>
      <c r="J961" s="488" t="s">
        <v>47</v>
      </c>
      <c r="K961" s="486" t="s">
        <v>223</v>
      </c>
      <c r="L961" s="444"/>
      <c r="M961" s="444" t="s">
        <v>292</v>
      </c>
      <c r="N961" s="599"/>
      <c r="O961" s="234"/>
      <c r="P961" s="234"/>
      <c r="Q961" s="250"/>
    </row>
    <row r="962" spans="1:17" s="116" customFormat="1" ht="15.75" x14ac:dyDescent="0.25">
      <c r="A962" s="444"/>
      <c r="B962" s="444"/>
      <c r="C962" s="464"/>
      <c r="D962" s="444"/>
      <c r="E962" s="443">
        <v>857.2</v>
      </c>
      <c r="F962" s="444">
        <v>1</v>
      </c>
      <c r="G962" s="598">
        <f t="shared" si="18"/>
        <v>7892.800000000002</v>
      </c>
      <c r="H962" s="444">
        <f t="shared" si="18"/>
        <v>9</v>
      </c>
      <c r="I962" s="611" t="s">
        <v>241</v>
      </c>
      <c r="J962" s="488" t="s">
        <v>47</v>
      </c>
      <c r="K962" s="486" t="s">
        <v>223</v>
      </c>
      <c r="L962" s="444"/>
      <c r="M962" s="444" t="s">
        <v>292</v>
      </c>
      <c r="N962" s="599"/>
      <c r="O962" s="234"/>
      <c r="P962" s="234"/>
      <c r="Q962" s="250"/>
    </row>
    <row r="963" spans="1:17" s="116" customFormat="1" ht="15.75" x14ac:dyDescent="0.25">
      <c r="A963" s="444"/>
      <c r="B963" s="444"/>
      <c r="C963" s="464"/>
      <c r="D963" s="444"/>
      <c r="E963" s="443">
        <v>855.9</v>
      </c>
      <c r="F963" s="444">
        <v>1</v>
      </c>
      <c r="G963" s="598">
        <f t="shared" si="18"/>
        <v>7036.9000000000024</v>
      </c>
      <c r="H963" s="444">
        <f t="shared" si="18"/>
        <v>8</v>
      </c>
      <c r="I963" s="611" t="s">
        <v>241</v>
      </c>
      <c r="J963" s="488" t="s">
        <v>47</v>
      </c>
      <c r="K963" s="486" t="s">
        <v>223</v>
      </c>
      <c r="L963" s="444"/>
      <c r="M963" s="444" t="s">
        <v>292</v>
      </c>
      <c r="N963" s="599"/>
      <c r="O963" s="234"/>
      <c r="P963" s="234"/>
      <c r="Q963" s="250"/>
    </row>
    <row r="964" spans="1:17" s="116" customFormat="1" ht="15.75" x14ac:dyDescent="0.25">
      <c r="A964" s="444"/>
      <c r="B964" s="444"/>
      <c r="C964" s="464"/>
      <c r="D964" s="444"/>
      <c r="E964" s="443">
        <v>912.6</v>
      </c>
      <c r="F964" s="444">
        <v>1</v>
      </c>
      <c r="G964" s="598">
        <f t="shared" si="18"/>
        <v>6124.300000000002</v>
      </c>
      <c r="H964" s="444">
        <f t="shared" si="18"/>
        <v>7</v>
      </c>
      <c r="I964" s="487" t="s">
        <v>242</v>
      </c>
      <c r="J964" s="488" t="s">
        <v>47</v>
      </c>
      <c r="K964" s="486" t="s">
        <v>223</v>
      </c>
      <c r="L964" s="444"/>
      <c r="M964" s="444" t="s">
        <v>287</v>
      </c>
      <c r="N964" s="599"/>
      <c r="O964" s="234"/>
      <c r="P964" s="234"/>
      <c r="Q964" s="250"/>
    </row>
    <row r="965" spans="1:17" s="116" customFormat="1" ht="15.75" x14ac:dyDescent="0.25">
      <c r="A965" s="444"/>
      <c r="B965" s="444"/>
      <c r="C965" s="464"/>
      <c r="D965" s="444"/>
      <c r="E965" s="443">
        <v>873.6</v>
      </c>
      <c r="F965" s="444">
        <v>1</v>
      </c>
      <c r="G965" s="598">
        <f t="shared" si="18"/>
        <v>5250.7000000000016</v>
      </c>
      <c r="H965" s="444">
        <f t="shared" si="18"/>
        <v>6</v>
      </c>
      <c r="I965" s="487" t="s">
        <v>243</v>
      </c>
      <c r="J965" s="488" t="s">
        <v>47</v>
      </c>
      <c r="K965" s="486" t="s">
        <v>223</v>
      </c>
      <c r="L965" s="444"/>
      <c r="M965" s="444" t="s">
        <v>272</v>
      </c>
      <c r="N965" s="599"/>
      <c r="O965" s="234"/>
      <c r="P965" s="234"/>
      <c r="Q965" s="250"/>
    </row>
    <row r="966" spans="1:17" s="116" customFormat="1" ht="15.75" x14ac:dyDescent="0.25">
      <c r="A966" s="444"/>
      <c r="B966" s="444"/>
      <c r="C966" s="464"/>
      <c r="D966" s="444"/>
      <c r="E966" s="443">
        <v>847.7</v>
      </c>
      <c r="F966" s="444">
        <v>1</v>
      </c>
      <c r="G966" s="598">
        <f t="shared" si="18"/>
        <v>4403.0000000000018</v>
      </c>
      <c r="H966" s="444">
        <f t="shared" si="18"/>
        <v>5</v>
      </c>
      <c r="I966" s="487" t="s">
        <v>243</v>
      </c>
      <c r="J966" s="488" t="s">
        <v>47</v>
      </c>
      <c r="K966" s="486" t="s">
        <v>223</v>
      </c>
      <c r="L966" s="444"/>
      <c r="M966" s="444" t="s">
        <v>272</v>
      </c>
      <c r="N966" s="599"/>
      <c r="O966" s="234"/>
      <c r="P966" s="234"/>
      <c r="Q966" s="250"/>
    </row>
    <row r="967" spans="1:17" s="116" customFormat="1" ht="15.75" x14ac:dyDescent="0.25">
      <c r="A967" s="444"/>
      <c r="B967" s="444"/>
      <c r="C967" s="464"/>
      <c r="D967" s="444"/>
      <c r="E967" s="443">
        <v>897.6</v>
      </c>
      <c r="F967" s="444">
        <v>1</v>
      </c>
      <c r="G967" s="598">
        <f t="shared" si="18"/>
        <v>3505.4000000000019</v>
      </c>
      <c r="H967" s="444">
        <f t="shared" si="18"/>
        <v>4</v>
      </c>
      <c r="I967" s="487" t="s">
        <v>254</v>
      </c>
      <c r="J967" s="488" t="s">
        <v>47</v>
      </c>
      <c r="K967" s="486" t="s">
        <v>223</v>
      </c>
      <c r="L967" s="444"/>
      <c r="M967" s="444" t="s">
        <v>275</v>
      </c>
      <c r="N967" s="599"/>
      <c r="O967" s="234"/>
      <c r="P967" s="234"/>
      <c r="Q967" s="250"/>
    </row>
    <row r="968" spans="1:17" s="116" customFormat="1" ht="15.75" x14ac:dyDescent="0.25">
      <c r="A968" s="444"/>
      <c r="B968" s="444"/>
      <c r="C968" s="464"/>
      <c r="D968" s="444"/>
      <c r="E968" s="443">
        <v>932.1</v>
      </c>
      <c r="F968" s="444">
        <v>1</v>
      </c>
      <c r="G968" s="598">
        <f t="shared" si="18"/>
        <v>2573.300000000002</v>
      </c>
      <c r="H968" s="444">
        <f t="shared" si="18"/>
        <v>3</v>
      </c>
      <c r="I968" s="487" t="s">
        <v>254</v>
      </c>
      <c r="J968" s="488" t="s">
        <v>47</v>
      </c>
      <c r="K968" s="486" t="s">
        <v>223</v>
      </c>
      <c r="L968" s="444"/>
      <c r="M968" s="444" t="s">
        <v>275</v>
      </c>
      <c r="N968" s="599"/>
      <c r="O968" s="234"/>
      <c r="P968" s="234"/>
      <c r="Q968" s="250"/>
    </row>
    <row r="969" spans="1:17" s="116" customFormat="1" ht="15.75" x14ac:dyDescent="0.25">
      <c r="A969" s="444"/>
      <c r="B969" s="444"/>
      <c r="C969" s="464"/>
      <c r="D969" s="444"/>
      <c r="E969" s="443">
        <v>850.4</v>
      </c>
      <c r="F969" s="444">
        <v>1</v>
      </c>
      <c r="G969" s="598">
        <f t="shared" si="18"/>
        <v>1722.9000000000019</v>
      </c>
      <c r="H969" s="444">
        <f t="shared" si="18"/>
        <v>2</v>
      </c>
      <c r="I969" s="487" t="s">
        <v>254</v>
      </c>
      <c r="J969" s="488" t="s">
        <v>47</v>
      </c>
      <c r="K969" s="486" t="s">
        <v>223</v>
      </c>
      <c r="L969" s="444"/>
      <c r="M969" s="444" t="s">
        <v>275</v>
      </c>
      <c r="N969" s="599"/>
      <c r="O969" s="234"/>
      <c r="P969" s="234"/>
      <c r="Q969" s="250"/>
    </row>
    <row r="970" spans="1:17" s="116" customFormat="1" ht="15.75" x14ac:dyDescent="0.25">
      <c r="A970" s="444"/>
      <c r="B970" s="444"/>
      <c r="C970" s="464"/>
      <c r="D970" s="444"/>
      <c r="E970" s="443">
        <v>885.4</v>
      </c>
      <c r="F970" s="444">
        <v>1</v>
      </c>
      <c r="G970" s="598">
        <f t="shared" si="18"/>
        <v>837.50000000000193</v>
      </c>
      <c r="H970" s="444">
        <f t="shared" ref="G970:H1055" si="19">H969-F970+D970</f>
        <v>1</v>
      </c>
      <c r="I970" s="487" t="s">
        <v>253</v>
      </c>
      <c r="J970" s="488" t="s">
        <v>47</v>
      </c>
      <c r="K970" s="486" t="s">
        <v>223</v>
      </c>
      <c r="L970" s="444"/>
      <c r="M970" s="444" t="s">
        <v>47</v>
      </c>
      <c r="N970" s="599"/>
      <c r="O970" s="234"/>
      <c r="P970" s="234"/>
      <c r="Q970" s="250"/>
    </row>
    <row r="971" spans="1:17" s="116" customFormat="1" ht="15.75" x14ac:dyDescent="0.25">
      <c r="A971" s="444"/>
      <c r="B971" s="444"/>
      <c r="C971" s="464"/>
      <c r="D971" s="444"/>
      <c r="E971" s="443">
        <v>937.5</v>
      </c>
      <c r="F971" s="444">
        <v>1</v>
      </c>
      <c r="G971" s="598">
        <f t="shared" si="18"/>
        <v>-99.999999999998067</v>
      </c>
      <c r="H971" s="444">
        <f t="shared" si="19"/>
        <v>0</v>
      </c>
      <c r="I971" s="487" t="s">
        <v>253</v>
      </c>
      <c r="J971" s="488" t="s">
        <v>47</v>
      </c>
      <c r="K971" s="486" t="s">
        <v>223</v>
      </c>
      <c r="L971" s="444"/>
      <c r="M971" s="444" t="s">
        <v>47</v>
      </c>
      <c r="N971" s="599"/>
      <c r="O971" s="234"/>
      <c r="P971" s="234"/>
      <c r="Q971" s="250"/>
    </row>
    <row r="972" spans="1:17" s="116" customFormat="1" ht="15.75" x14ac:dyDescent="0.25">
      <c r="A972" s="444"/>
      <c r="B972" s="444">
        <v>22</v>
      </c>
      <c r="C972" s="464">
        <v>18489.79</v>
      </c>
      <c r="D972" s="444">
        <v>20</v>
      </c>
      <c r="E972" s="443"/>
      <c r="F972" s="444"/>
      <c r="G972" s="598">
        <v>18489.79</v>
      </c>
      <c r="H972" s="444">
        <f t="shared" si="19"/>
        <v>20</v>
      </c>
      <c r="I972" s="487"/>
      <c r="J972" s="488" t="s">
        <v>244</v>
      </c>
      <c r="K972" s="486"/>
      <c r="L972" s="444"/>
      <c r="M972" s="444"/>
      <c r="N972" s="599"/>
      <c r="O972" s="234"/>
      <c r="P972" s="234"/>
      <c r="Q972" s="250"/>
    </row>
    <row r="973" spans="1:17" s="116" customFormat="1" ht="15.75" x14ac:dyDescent="0.25">
      <c r="A973" s="444"/>
      <c r="B973" s="444"/>
      <c r="C973" s="464"/>
      <c r="D973" s="444"/>
      <c r="E973" s="443">
        <v>953.29</v>
      </c>
      <c r="F973" s="444">
        <v>1</v>
      </c>
      <c r="G973" s="598">
        <f t="shared" si="19"/>
        <v>17536.5</v>
      </c>
      <c r="H973" s="444">
        <f t="shared" si="19"/>
        <v>19</v>
      </c>
      <c r="I973" s="487" t="s">
        <v>251</v>
      </c>
      <c r="J973" s="488" t="s">
        <v>47</v>
      </c>
      <c r="K973" s="486" t="s">
        <v>70</v>
      </c>
      <c r="L973" s="444" t="s">
        <v>47</v>
      </c>
      <c r="M973" s="444"/>
      <c r="N973" s="599"/>
      <c r="O973" s="234"/>
      <c r="P973" s="234"/>
      <c r="Q973" s="250"/>
    </row>
    <row r="974" spans="1:17" s="116" customFormat="1" ht="15.75" x14ac:dyDescent="0.25">
      <c r="A974" s="444"/>
      <c r="B974" s="444"/>
      <c r="C974" s="464"/>
      <c r="D974" s="444"/>
      <c r="E974" s="443">
        <v>921.54</v>
      </c>
      <c r="F974" s="444">
        <v>1</v>
      </c>
      <c r="G974" s="598">
        <f t="shared" si="19"/>
        <v>16614.96</v>
      </c>
      <c r="H974" s="444">
        <f t="shared" si="19"/>
        <v>18</v>
      </c>
      <c r="I974" s="611" t="s">
        <v>251</v>
      </c>
      <c r="J974" s="488" t="s">
        <v>47</v>
      </c>
      <c r="K974" s="486" t="s">
        <v>70</v>
      </c>
      <c r="L974" s="444" t="s">
        <v>47</v>
      </c>
      <c r="M974" s="444"/>
      <c r="N974" s="599"/>
      <c r="O974" s="234"/>
      <c r="P974" s="234"/>
      <c r="Q974" s="250"/>
    </row>
    <row r="975" spans="1:17" s="116" customFormat="1" ht="15.75" x14ac:dyDescent="0.25">
      <c r="A975" s="444"/>
      <c r="B975" s="444"/>
      <c r="C975" s="464"/>
      <c r="D975" s="444"/>
      <c r="E975" s="443">
        <v>901.13</v>
      </c>
      <c r="F975" s="444">
        <v>1</v>
      </c>
      <c r="G975" s="598">
        <f t="shared" si="19"/>
        <v>15713.83</v>
      </c>
      <c r="H975" s="444">
        <f t="shared" si="19"/>
        <v>17</v>
      </c>
      <c r="I975" s="611" t="s">
        <v>251</v>
      </c>
      <c r="J975" s="488" t="s">
        <v>47</v>
      </c>
      <c r="K975" s="486" t="s">
        <v>70</v>
      </c>
      <c r="L975" s="444" t="s">
        <v>47</v>
      </c>
      <c r="M975" s="444"/>
      <c r="N975" s="599"/>
      <c r="O975" s="234"/>
      <c r="P975" s="234"/>
      <c r="Q975" s="250"/>
    </row>
    <row r="976" spans="1:17" s="116" customFormat="1" ht="15.75" x14ac:dyDescent="0.25">
      <c r="A976" s="444"/>
      <c r="B976" s="444"/>
      <c r="C976" s="464"/>
      <c r="D976" s="444"/>
      <c r="E976" s="443">
        <v>916.55</v>
      </c>
      <c r="F976" s="444">
        <v>1</v>
      </c>
      <c r="G976" s="598">
        <f t="shared" si="19"/>
        <v>14797.28</v>
      </c>
      <c r="H976" s="444">
        <f t="shared" si="19"/>
        <v>16</v>
      </c>
      <c r="I976" s="611" t="s">
        <v>251</v>
      </c>
      <c r="J976" s="488" t="s">
        <v>47</v>
      </c>
      <c r="K976" s="486" t="s">
        <v>70</v>
      </c>
      <c r="L976" s="444" t="s">
        <v>47</v>
      </c>
      <c r="M976" s="444"/>
      <c r="N976" s="599"/>
      <c r="O976" s="234"/>
      <c r="P976" s="234"/>
      <c r="Q976" s="250"/>
    </row>
    <row r="977" spans="1:17" s="116" customFormat="1" ht="15.75" x14ac:dyDescent="0.25">
      <c r="A977" s="444"/>
      <c r="B977" s="444"/>
      <c r="C977" s="464"/>
      <c r="D977" s="444"/>
      <c r="E977" s="443">
        <v>971.43</v>
      </c>
      <c r="F977" s="444">
        <v>1</v>
      </c>
      <c r="G977" s="598">
        <f t="shared" si="19"/>
        <v>13825.85</v>
      </c>
      <c r="H977" s="444">
        <f t="shared" si="19"/>
        <v>15</v>
      </c>
      <c r="I977" s="611" t="s">
        <v>251</v>
      </c>
      <c r="J977" s="488" t="s">
        <v>47</v>
      </c>
      <c r="K977" s="486" t="s">
        <v>70</v>
      </c>
      <c r="L977" s="444" t="s">
        <v>47</v>
      </c>
      <c r="M977" s="444"/>
      <c r="N977" s="599"/>
      <c r="O977" s="234"/>
      <c r="P977" s="234"/>
      <c r="Q977" s="250"/>
    </row>
    <row r="978" spans="1:17" s="116" customFormat="1" ht="15.75" x14ac:dyDescent="0.25">
      <c r="A978" s="444"/>
      <c r="B978" s="444"/>
      <c r="C978" s="464"/>
      <c r="D978" s="444"/>
      <c r="E978" s="443">
        <v>950.57</v>
      </c>
      <c r="F978" s="444">
        <v>1</v>
      </c>
      <c r="G978" s="598">
        <f t="shared" si="19"/>
        <v>12875.28</v>
      </c>
      <c r="H978" s="444">
        <f t="shared" si="19"/>
        <v>14</v>
      </c>
      <c r="I978" s="611" t="s">
        <v>251</v>
      </c>
      <c r="J978" s="488" t="s">
        <v>47</v>
      </c>
      <c r="K978" s="486" t="s">
        <v>70</v>
      </c>
      <c r="L978" s="444" t="s">
        <v>47</v>
      </c>
      <c r="M978" s="444"/>
      <c r="N978" s="599"/>
      <c r="O978" s="234"/>
      <c r="P978" s="234"/>
      <c r="Q978" s="250"/>
    </row>
    <row r="979" spans="1:17" s="116" customFormat="1" ht="15.75" x14ac:dyDescent="0.25">
      <c r="A979" s="444"/>
      <c r="B979" s="444"/>
      <c r="C979" s="464"/>
      <c r="D979" s="444"/>
      <c r="E979" s="443">
        <v>889.34</v>
      </c>
      <c r="F979" s="444">
        <v>1</v>
      </c>
      <c r="G979" s="598">
        <f t="shared" si="19"/>
        <v>11985.94</v>
      </c>
      <c r="H979" s="444">
        <f t="shared" si="19"/>
        <v>13</v>
      </c>
      <c r="I979" s="611" t="s">
        <v>251</v>
      </c>
      <c r="J979" s="488" t="s">
        <v>47</v>
      </c>
      <c r="K979" s="486" t="s">
        <v>70</v>
      </c>
      <c r="L979" s="444" t="s">
        <v>47</v>
      </c>
      <c r="M979" s="444"/>
      <c r="N979" s="599"/>
      <c r="O979" s="234"/>
      <c r="P979" s="234"/>
      <c r="Q979" s="250"/>
    </row>
    <row r="980" spans="1:17" s="116" customFormat="1" ht="15.75" x14ac:dyDescent="0.25">
      <c r="A980" s="444"/>
      <c r="B980" s="444"/>
      <c r="C980" s="464"/>
      <c r="D980" s="444"/>
      <c r="E980" s="443">
        <v>938.32</v>
      </c>
      <c r="F980" s="444">
        <v>1</v>
      </c>
      <c r="G980" s="598">
        <f t="shared" si="19"/>
        <v>11047.62</v>
      </c>
      <c r="H980" s="444">
        <f t="shared" si="19"/>
        <v>12</v>
      </c>
      <c r="I980" s="611" t="s">
        <v>251</v>
      </c>
      <c r="J980" s="488" t="s">
        <v>47</v>
      </c>
      <c r="K980" s="486" t="s">
        <v>70</v>
      </c>
      <c r="L980" s="444" t="s">
        <v>47</v>
      </c>
      <c r="M980" s="444"/>
      <c r="N980" s="599"/>
      <c r="O980" s="234"/>
      <c r="P980" s="234"/>
      <c r="Q980" s="250"/>
    </row>
    <row r="981" spans="1:17" s="116" customFormat="1" ht="15.75" x14ac:dyDescent="0.25">
      <c r="A981" s="444"/>
      <c r="B981" s="444"/>
      <c r="C981" s="464"/>
      <c r="D981" s="444"/>
      <c r="E981" s="443">
        <v>912.93</v>
      </c>
      <c r="F981" s="444">
        <v>1</v>
      </c>
      <c r="G981" s="598">
        <f t="shared" si="19"/>
        <v>10134.69</v>
      </c>
      <c r="H981" s="444">
        <f t="shared" si="19"/>
        <v>11</v>
      </c>
      <c r="I981" s="611" t="s">
        <v>251</v>
      </c>
      <c r="J981" s="488" t="s">
        <v>47</v>
      </c>
      <c r="K981" s="486" t="s">
        <v>70</v>
      </c>
      <c r="L981" s="444" t="s">
        <v>47</v>
      </c>
      <c r="M981" s="444"/>
      <c r="N981" s="599"/>
      <c r="O981" s="234"/>
      <c r="P981" s="234"/>
      <c r="Q981" s="250"/>
    </row>
    <row r="982" spans="1:17" s="116" customFormat="1" ht="15.75" x14ac:dyDescent="0.25">
      <c r="A982" s="444"/>
      <c r="B982" s="444"/>
      <c r="C982" s="464"/>
      <c r="D982" s="444"/>
      <c r="E982" s="443">
        <v>945.12</v>
      </c>
      <c r="F982" s="444">
        <v>1</v>
      </c>
      <c r="G982" s="598">
        <f t="shared" si="19"/>
        <v>9189.57</v>
      </c>
      <c r="H982" s="444">
        <f t="shared" si="19"/>
        <v>10</v>
      </c>
      <c r="I982" s="611" t="s">
        <v>251</v>
      </c>
      <c r="J982" s="488" t="s">
        <v>47</v>
      </c>
      <c r="K982" s="486" t="s">
        <v>70</v>
      </c>
      <c r="L982" s="444" t="s">
        <v>47</v>
      </c>
      <c r="M982" s="444"/>
      <c r="N982" s="599"/>
      <c r="O982" s="234"/>
      <c r="P982" s="234"/>
      <c r="Q982" s="250"/>
    </row>
    <row r="983" spans="1:17" s="116" customFormat="1" ht="15.75" x14ac:dyDescent="0.25">
      <c r="A983" s="444"/>
      <c r="B983" s="444"/>
      <c r="C983" s="464"/>
      <c r="D983" s="444"/>
      <c r="E983" s="443">
        <v>934.24</v>
      </c>
      <c r="F983" s="444">
        <v>1</v>
      </c>
      <c r="G983" s="598">
        <f t="shared" si="19"/>
        <v>8255.33</v>
      </c>
      <c r="H983" s="444">
        <f t="shared" si="19"/>
        <v>9</v>
      </c>
      <c r="I983" s="487" t="s">
        <v>252</v>
      </c>
      <c r="J983" s="488" t="s">
        <v>47</v>
      </c>
      <c r="K983" s="486" t="s">
        <v>70</v>
      </c>
      <c r="L983" s="444" t="s">
        <v>47</v>
      </c>
      <c r="M983" s="444"/>
      <c r="N983" s="599"/>
      <c r="O983" s="234"/>
      <c r="P983" s="234"/>
      <c r="Q983" s="250"/>
    </row>
    <row r="984" spans="1:17" s="116" customFormat="1" ht="15.75" x14ac:dyDescent="0.25">
      <c r="A984" s="444"/>
      <c r="B984" s="444"/>
      <c r="C984" s="464"/>
      <c r="D984" s="444"/>
      <c r="E984" s="443">
        <v>896.15</v>
      </c>
      <c r="F984" s="444">
        <v>1</v>
      </c>
      <c r="G984" s="598">
        <f t="shared" si="19"/>
        <v>7359.18</v>
      </c>
      <c r="H984" s="444">
        <f t="shared" si="19"/>
        <v>8</v>
      </c>
      <c r="I984" s="611" t="s">
        <v>252</v>
      </c>
      <c r="J984" s="488" t="s">
        <v>47</v>
      </c>
      <c r="K984" s="486" t="s">
        <v>70</v>
      </c>
      <c r="L984" s="444" t="s">
        <v>47</v>
      </c>
      <c r="M984" s="444"/>
      <c r="N984" s="599"/>
      <c r="O984" s="234"/>
      <c r="P984" s="234"/>
      <c r="Q984" s="250"/>
    </row>
    <row r="985" spans="1:17" s="116" customFormat="1" ht="15.75" x14ac:dyDescent="0.25">
      <c r="A985" s="444"/>
      <c r="B985" s="444"/>
      <c r="C985" s="464"/>
      <c r="D985" s="444"/>
      <c r="E985" s="443">
        <v>912.02</v>
      </c>
      <c r="F985" s="444">
        <v>1</v>
      </c>
      <c r="G985" s="598">
        <f t="shared" si="19"/>
        <v>6447.16</v>
      </c>
      <c r="H985" s="444">
        <f t="shared" si="19"/>
        <v>7</v>
      </c>
      <c r="I985" s="611" t="s">
        <v>252</v>
      </c>
      <c r="J985" s="488" t="s">
        <v>47</v>
      </c>
      <c r="K985" s="486" t="s">
        <v>70</v>
      </c>
      <c r="L985" s="444" t="s">
        <v>47</v>
      </c>
      <c r="M985" s="444"/>
      <c r="N985" s="599"/>
      <c r="O985" s="234"/>
      <c r="P985" s="234"/>
      <c r="Q985" s="250"/>
    </row>
    <row r="986" spans="1:17" s="116" customFormat="1" ht="15.75" x14ac:dyDescent="0.25">
      <c r="A986" s="444"/>
      <c r="B986" s="444"/>
      <c r="C986" s="464"/>
      <c r="D986" s="444"/>
      <c r="E986" s="443">
        <v>923.81</v>
      </c>
      <c r="F986" s="444">
        <v>1</v>
      </c>
      <c r="G986" s="598">
        <f t="shared" si="19"/>
        <v>5523.35</v>
      </c>
      <c r="H986" s="444">
        <f t="shared" si="19"/>
        <v>6</v>
      </c>
      <c r="I986" s="611" t="s">
        <v>252</v>
      </c>
      <c r="J986" s="488" t="s">
        <v>47</v>
      </c>
      <c r="K986" s="486" t="s">
        <v>70</v>
      </c>
      <c r="L986" s="444" t="s">
        <v>47</v>
      </c>
      <c r="M986" s="444"/>
      <c r="N986" s="599"/>
      <c r="O986" s="234"/>
      <c r="P986" s="234"/>
      <c r="Q986" s="250"/>
    </row>
    <row r="987" spans="1:17" s="116" customFormat="1" ht="15.75" x14ac:dyDescent="0.25">
      <c r="A987" s="444"/>
      <c r="B987" s="444"/>
      <c r="C987" s="464"/>
      <c r="D987" s="444"/>
      <c r="E987" s="443">
        <v>932.43</v>
      </c>
      <c r="F987" s="444">
        <v>1</v>
      </c>
      <c r="G987" s="598">
        <f t="shared" si="19"/>
        <v>4590.92</v>
      </c>
      <c r="H987" s="444">
        <f t="shared" si="19"/>
        <v>5</v>
      </c>
      <c r="I987" s="611" t="s">
        <v>252</v>
      </c>
      <c r="J987" s="488" t="s">
        <v>47</v>
      </c>
      <c r="K987" s="486" t="s">
        <v>70</v>
      </c>
      <c r="L987" s="444" t="s">
        <v>47</v>
      </c>
      <c r="M987" s="444"/>
      <c r="N987" s="599"/>
      <c r="O987" s="234"/>
      <c r="P987" s="234"/>
      <c r="Q987" s="250"/>
    </row>
    <row r="988" spans="1:17" s="116" customFormat="1" ht="15.75" x14ac:dyDescent="0.25">
      <c r="A988" s="444"/>
      <c r="B988" s="444"/>
      <c r="C988" s="464"/>
      <c r="D988" s="444"/>
      <c r="E988" s="443">
        <v>925.62</v>
      </c>
      <c r="F988" s="444">
        <v>1</v>
      </c>
      <c r="G988" s="598">
        <f t="shared" si="19"/>
        <v>3665.3</v>
      </c>
      <c r="H988" s="444">
        <f t="shared" si="19"/>
        <v>4</v>
      </c>
      <c r="I988" s="611" t="s">
        <v>252</v>
      </c>
      <c r="J988" s="488" t="s">
        <v>47</v>
      </c>
      <c r="K988" s="486" t="s">
        <v>70</v>
      </c>
      <c r="L988" s="444" t="s">
        <v>47</v>
      </c>
      <c r="M988" s="444"/>
      <c r="N988" s="599"/>
      <c r="O988" s="234"/>
      <c r="P988" s="234"/>
      <c r="Q988" s="250"/>
    </row>
    <row r="989" spans="1:17" s="116" customFormat="1" ht="15.75" x14ac:dyDescent="0.25">
      <c r="A989" s="444"/>
      <c r="B989" s="444"/>
      <c r="C989" s="464"/>
      <c r="D989" s="444"/>
      <c r="E989" s="443">
        <v>899.77</v>
      </c>
      <c r="F989" s="444">
        <v>1</v>
      </c>
      <c r="G989" s="598">
        <f t="shared" si="19"/>
        <v>2765.53</v>
      </c>
      <c r="H989" s="444">
        <f t="shared" si="19"/>
        <v>3</v>
      </c>
      <c r="I989" s="611" t="s">
        <v>252</v>
      </c>
      <c r="J989" s="488" t="s">
        <v>47</v>
      </c>
      <c r="K989" s="486" t="s">
        <v>70</v>
      </c>
      <c r="L989" s="444" t="s">
        <v>47</v>
      </c>
      <c r="M989" s="444"/>
      <c r="N989" s="599"/>
      <c r="O989" s="234"/>
      <c r="P989" s="234"/>
      <c r="Q989" s="250"/>
    </row>
    <row r="990" spans="1:17" s="116" customFormat="1" ht="15.75" x14ac:dyDescent="0.25">
      <c r="A990" s="444"/>
      <c r="B990" s="444"/>
      <c r="C990" s="464"/>
      <c r="D990" s="444"/>
      <c r="E990" s="443">
        <v>924.26</v>
      </c>
      <c r="F990" s="444">
        <v>1</v>
      </c>
      <c r="G990" s="598">
        <f t="shared" si="19"/>
        <v>1841.2700000000002</v>
      </c>
      <c r="H990" s="444">
        <f t="shared" si="19"/>
        <v>2</v>
      </c>
      <c r="I990" s="611" t="s">
        <v>252</v>
      </c>
      <c r="J990" s="488" t="s">
        <v>47</v>
      </c>
      <c r="K990" s="486" t="s">
        <v>70</v>
      </c>
      <c r="L990" s="444" t="s">
        <v>47</v>
      </c>
      <c r="M990" s="444"/>
      <c r="N990" s="599"/>
      <c r="O990" s="234"/>
      <c r="P990" s="234"/>
      <c r="Q990" s="250"/>
    </row>
    <row r="991" spans="1:17" s="116" customFormat="1" ht="15.75" x14ac:dyDescent="0.25">
      <c r="A991" s="444"/>
      <c r="B991" s="444"/>
      <c r="C991" s="464"/>
      <c r="D991" s="444"/>
      <c r="E991" s="443">
        <v>916.1</v>
      </c>
      <c r="F991" s="444">
        <v>1</v>
      </c>
      <c r="G991" s="598">
        <f t="shared" si="19"/>
        <v>925.17000000000019</v>
      </c>
      <c r="H991" s="444">
        <f t="shared" si="19"/>
        <v>1</v>
      </c>
      <c r="I991" s="611" t="s">
        <v>252</v>
      </c>
      <c r="J991" s="488" t="s">
        <v>47</v>
      </c>
      <c r="K991" s="486" t="s">
        <v>70</v>
      </c>
      <c r="L991" s="444" t="s">
        <v>47</v>
      </c>
      <c r="M991" s="444"/>
      <c r="N991" s="599"/>
      <c r="O991" s="234"/>
      <c r="P991" s="234"/>
      <c r="Q991" s="250"/>
    </row>
    <row r="992" spans="1:17" s="116" customFormat="1" ht="15.75" x14ac:dyDescent="0.25">
      <c r="A992" s="444"/>
      <c r="B992" s="444"/>
      <c r="C992" s="464"/>
      <c r="D992" s="444"/>
      <c r="E992" s="443">
        <v>925.17</v>
      </c>
      <c r="F992" s="444">
        <v>1</v>
      </c>
      <c r="G992" s="598">
        <f t="shared" si="19"/>
        <v>2.2737367544323206E-13</v>
      </c>
      <c r="H992" s="444">
        <f t="shared" si="19"/>
        <v>0</v>
      </c>
      <c r="I992" s="611" t="s">
        <v>252</v>
      </c>
      <c r="J992" s="488" t="s">
        <v>47</v>
      </c>
      <c r="K992" s="486" t="s">
        <v>70</v>
      </c>
      <c r="L992" s="444" t="s">
        <v>47</v>
      </c>
      <c r="M992" s="444"/>
      <c r="N992" s="599"/>
      <c r="O992" s="234"/>
      <c r="P992" s="234"/>
      <c r="Q992" s="250"/>
    </row>
    <row r="993" spans="1:17" s="116" customFormat="1" ht="15.75" x14ac:dyDescent="0.25">
      <c r="A993" s="444"/>
      <c r="B993" s="444">
        <v>22</v>
      </c>
      <c r="C993" s="464">
        <v>18449.86</v>
      </c>
      <c r="D993" s="444">
        <v>20</v>
      </c>
      <c r="E993" s="443"/>
      <c r="F993" s="444"/>
      <c r="G993" s="598">
        <v>18449.86</v>
      </c>
      <c r="H993" s="444">
        <f t="shared" si="19"/>
        <v>20</v>
      </c>
      <c r="I993" s="487"/>
      <c r="J993" s="488" t="s">
        <v>244</v>
      </c>
      <c r="K993" s="486"/>
      <c r="L993" s="444"/>
      <c r="M993" s="444"/>
      <c r="N993" s="599"/>
      <c r="O993" s="234"/>
      <c r="P993" s="234"/>
      <c r="Q993" s="250"/>
    </row>
    <row r="994" spans="1:17" s="116" customFormat="1" ht="15.75" x14ac:dyDescent="0.25">
      <c r="A994" s="444"/>
      <c r="B994" s="444"/>
      <c r="C994" s="464"/>
      <c r="D994" s="444"/>
      <c r="E994" s="443">
        <v>928.8</v>
      </c>
      <c r="F994" s="444">
        <v>1</v>
      </c>
      <c r="G994" s="598">
        <f t="shared" si="19"/>
        <v>17521.060000000001</v>
      </c>
      <c r="H994" s="444">
        <f t="shared" si="19"/>
        <v>19</v>
      </c>
      <c r="I994" s="487" t="s">
        <v>247</v>
      </c>
      <c r="J994" s="488" t="s">
        <v>47</v>
      </c>
      <c r="K994" s="486" t="s">
        <v>70</v>
      </c>
      <c r="L994" s="444" t="s">
        <v>47</v>
      </c>
      <c r="M994" s="444"/>
      <c r="N994" s="599"/>
      <c r="O994" s="234"/>
      <c r="P994" s="234"/>
      <c r="Q994" s="250"/>
    </row>
    <row r="995" spans="1:17" s="116" customFormat="1" ht="15.75" x14ac:dyDescent="0.25">
      <c r="A995" s="444"/>
      <c r="B995" s="444"/>
      <c r="C995" s="464"/>
      <c r="D995" s="444"/>
      <c r="E995" s="443">
        <v>952.38</v>
      </c>
      <c r="F995" s="444">
        <v>1</v>
      </c>
      <c r="G995" s="598">
        <f t="shared" si="19"/>
        <v>16568.68</v>
      </c>
      <c r="H995" s="444">
        <f t="shared" si="19"/>
        <v>18</v>
      </c>
      <c r="I995" s="611" t="s">
        <v>247</v>
      </c>
      <c r="J995" s="488" t="s">
        <v>47</v>
      </c>
      <c r="K995" s="486" t="s">
        <v>70</v>
      </c>
      <c r="L995" s="444" t="s">
        <v>47</v>
      </c>
      <c r="M995" s="444"/>
      <c r="N995" s="599"/>
      <c r="O995" s="234"/>
      <c r="P995" s="234"/>
      <c r="Q995" s="250"/>
    </row>
    <row r="996" spans="1:17" s="116" customFormat="1" ht="15.75" x14ac:dyDescent="0.25">
      <c r="A996" s="444"/>
      <c r="B996" s="444"/>
      <c r="C996" s="464"/>
      <c r="D996" s="444"/>
      <c r="E996" s="443">
        <v>911.11</v>
      </c>
      <c r="F996" s="444">
        <v>1</v>
      </c>
      <c r="G996" s="598">
        <f t="shared" si="19"/>
        <v>15657.57</v>
      </c>
      <c r="H996" s="444">
        <f t="shared" si="19"/>
        <v>17</v>
      </c>
      <c r="I996" s="611" t="s">
        <v>247</v>
      </c>
      <c r="J996" s="488" t="s">
        <v>47</v>
      </c>
      <c r="K996" s="486" t="s">
        <v>70</v>
      </c>
      <c r="L996" s="444" t="s">
        <v>47</v>
      </c>
      <c r="M996" s="444"/>
      <c r="N996" s="599"/>
      <c r="O996" s="234"/>
      <c r="P996" s="234"/>
      <c r="Q996" s="250"/>
    </row>
    <row r="997" spans="1:17" s="116" customFormat="1" ht="15.75" x14ac:dyDescent="0.25">
      <c r="A997" s="444"/>
      <c r="B997" s="444"/>
      <c r="C997" s="464"/>
      <c r="D997" s="444"/>
      <c r="E997" s="443">
        <v>927.89</v>
      </c>
      <c r="F997" s="444">
        <v>1</v>
      </c>
      <c r="G997" s="598">
        <f t="shared" si="19"/>
        <v>14729.68</v>
      </c>
      <c r="H997" s="444">
        <f t="shared" si="19"/>
        <v>16</v>
      </c>
      <c r="I997" s="611" t="s">
        <v>247</v>
      </c>
      <c r="J997" s="488" t="s">
        <v>47</v>
      </c>
      <c r="K997" s="486" t="s">
        <v>70</v>
      </c>
      <c r="L997" s="444" t="s">
        <v>47</v>
      </c>
      <c r="M997" s="444"/>
      <c r="N997" s="599"/>
      <c r="O997" s="234"/>
      <c r="P997" s="234"/>
      <c r="Q997" s="250"/>
    </row>
    <row r="998" spans="1:17" s="116" customFormat="1" ht="15.75" x14ac:dyDescent="0.25">
      <c r="A998" s="444"/>
      <c r="B998" s="444"/>
      <c r="C998" s="464"/>
      <c r="D998" s="444"/>
      <c r="E998" s="443">
        <v>960.09</v>
      </c>
      <c r="F998" s="444">
        <v>1</v>
      </c>
      <c r="G998" s="598">
        <f t="shared" si="19"/>
        <v>13769.59</v>
      </c>
      <c r="H998" s="444">
        <f t="shared" si="19"/>
        <v>15</v>
      </c>
      <c r="I998" s="611" t="s">
        <v>247</v>
      </c>
      <c r="J998" s="488" t="s">
        <v>47</v>
      </c>
      <c r="K998" s="486" t="s">
        <v>70</v>
      </c>
      <c r="L998" s="444" t="s">
        <v>47</v>
      </c>
      <c r="M998" s="444"/>
      <c r="N998" s="599"/>
      <c r="O998" s="234"/>
      <c r="P998" s="234"/>
      <c r="Q998" s="250"/>
    </row>
    <row r="999" spans="1:17" s="116" customFormat="1" ht="15.75" x14ac:dyDescent="0.25">
      <c r="A999" s="444"/>
      <c r="B999" s="444"/>
      <c r="C999" s="464"/>
      <c r="D999" s="444"/>
      <c r="E999" s="443">
        <v>962.81</v>
      </c>
      <c r="F999" s="444">
        <v>1</v>
      </c>
      <c r="G999" s="598">
        <f t="shared" si="19"/>
        <v>12806.78</v>
      </c>
      <c r="H999" s="444">
        <f t="shared" si="19"/>
        <v>14</v>
      </c>
      <c r="I999" s="611" t="s">
        <v>247</v>
      </c>
      <c r="J999" s="488" t="s">
        <v>47</v>
      </c>
      <c r="K999" s="486" t="s">
        <v>70</v>
      </c>
      <c r="L999" s="444" t="s">
        <v>47</v>
      </c>
      <c r="M999" s="444"/>
      <c r="N999" s="599"/>
      <c r="O999" s="234"/>
      <c r="P999" s="234"/>
      <c r="Q999" s="250"/>
    </row>
    <row r="1000" spans="1:17" s="116" customFormat="1" ht="15.75" x14ac:dyDescent="0.25">
      <c r="A1000" s="444"/>
      <c r="B1000" s="444"/>
      <c r="C1000" s="464"/>
      <c r="D1000" s="444"/>
      <c r="E1000" s="443">
        <v>942.4</v>
      </c>
      <c r="F1000" s="444">
        <v>1</v>
      </c>
      <c r="G1000" s="598">
        <f t="shared" si="19"/>
        <v>11864.380000000001</v>
      </c>
      <c r="H1000" s="444">
        <f t="shared" si="19"/>
        <v>13</v>
      </c>
      <c r="I1000" s="611" t="s">
        <v>247</v>
      </c>
      <c r="J1000" s="488" t="s">
        <v>47</v>
      </c>
      <c r="K1000" s="486" t="s">
        <v>70</v>
      </c>
      <c r="L1000" s="444" t="s">
        <v>47</v>
      </c>
      <c r="M1000" s="444"/>
      <c r="N1000" s="599"/>
      <c r="O1000" s="234"/>
      <c r="P1000" s="234"/>
      <c r="Q1000" s="250"/>
    </row>
    <row r="1001" spans="1:17" s="116" customFormat="1" ht="15.75" x14ac:dyDescent="0.25">
      <c r="A1001" s="444"/>
      <c r="B1001" s="444"/>
      <c r="C1001" s="464"/>
      <c r="D1001" s="444"/>
      <c r="E1001" s="443">
        <v>961.9</v>
      </c>
      <c r="F1001" s="444">
        <v>1</v>
      </c>
      <c r="G1001" s="598">
        <f t="shared" si="19"/>
        <v>10902.480000000001</v>
      </c>
      <c r="H1001" s="444">
        <f t="shared" si="19"/>
        <v>12</v>
      </c>
      <c r="I1001" s="611" t="s">
        <v>247</v>
      </c>
      <c r="J1001" s="488" t="s">
        <v>47</v>
      </c>
      <c r="K1001" s="486" t="s">
        <v>70</v>
      </c>
      <c r="L1001" s="444" t="s">
        <v>47</v>
      </c>
      <c r="M1001" s="444"/>
      <c r="N1001" s="599"/>
      <c r="O1001" s="234"/>
      <c r="P1001" s="234"/>
      <c r="Q1001" s="250"/>
    </row>
    <row r="1002" spans="1:17" s="116" customFormat="1" ht="15.75" x14ac:dyDescent="0.25">
      <c r="A1002" s="444"/>
      <c r="B1002" s="444"/>
      <c r="C1002" s="464"/>
      <c r="D1002" s="444"/>
      <c r="E1002" s="443">
        <v>937.87</v>
      </c>
      <c r="F1002" s="444">
        <v>1</v>
      </c>
      <c r="G1002" s="598">
        <f t="shared" si="19"/>
        <v>9964.61</v>
      </c>
      <c r="H1002" s="444">
        <f t="shared" si="19"/>
        <v>11</v>
      </c>
      <c r="I1002" s="611" t="s">
        <v>247</v>
      </c>
      <c r="J1002" s="488" t="s">
        <v>47</v>
      </c>
      <c r="K1002" s="486" t="s">
        <v>70</v>
      </c>
      <c r="L1002" s="444" t="s">
        <v>47</v>
      </c>
      <c r="M1002" s="444"/>
      <c r="N1002" s="599"/>
      <c r="O1002" s="234"/>
      <c r="P1002" s="234"/>
      <c r="Q1002" s="250"/>
    </row>
    <row r="1003" spans="1:17" s="116" customFormat="1" ht="15.75" x14ac:dyDescent="0.25">
      <c r="A1003" s="444"/>
      <c r="B1003" s="444"/>
      <c r="C1003" s="464"/>
      <c r="D1003" s="444"/>
      <c r="E1003" s="443">
        <v>942.4</v>
      </c>
      <c r="F1003" s="444">
        <v>1</v>
      </c>
      <c r="G1003" s="598">
        <f t="shared" si="19"/>
        <v>9022.2100000000009</v>
      </c>
      <c r="H1003" s="444">
        <f t="shared" si="19"/>
        <v>10</v>
      </c>
      <c r="I1003" s="611" t="s">
        <v>247</v>
      </c>
      <c r="J1003" s="488" t="s">
        <v>47</v>
      </c>
      <c r="K1003" s="486" t="s">
        <v>70</v>
      </c>
      <c r="L1003" s="444" t="s">
        <v>47</v>
      </c>
      <c r="M1003" s="444"/>
      <c r="N1003" s="599"/>
      <c r="O1003" s="234"/>
      <c r="P1003" s="234"/>
      <c r="Q1003" s="250"/>
    </row>
    <row r="1004" spans="1:17" s="116" customFormat="1" ht="15.75" x14ac:dyDescent="0.25">
      <c r="A1004" s="444"/>
      <c r="B1004" s="444"/>
      <c r="C1004" s="464"/>
      <c r="D1004" s="444"/>
      <c r="E1004" s="443">
        <v>909.75</v>
      </c>
      <c r="F1004" s="444">
        <v>1</v>
      </c>
      <c r="G1004" s="598">
        <f t="shared" si="19"/>
        <v>8112.4600000000009</v>
      </c>
      <c r="H1004" s="444">
        <f t="shared" si="19"/>
        <v>9</v>
      </c>
      <c r="I1004" s="487" t="s">
        <v>248</v>
      </c>
      <c r="J1004" s="488" t="s">
        <v>47</v>
      </c>
      <c r="K1004" s="486" t="s">
        <v>70</v>
      </c>
      <c r="L1004" s="444" t="s">
        <v>47</v>
      </c>
      <c r="M1004" s="444"/>
      <c r="N1004" s="599"/>
      <c r="O1004" s="234"/>
      <c r="P1004" s="234"/>
      <c r="Q1004" s="250"/>
    </row>
    <row r="1005" spans="1:17" s="116" customFormat="1" ht="15.75" x14ac:dyDescent="0.25">
      <c r="A1005" s="444"/>
      <c r="B1005" s="444"/>
      <c r="C1005" s="464"/>
      <c r="D1005" s="444"/>
      <c r="E1005" s="443">
        <v>919.27</v>
      </c>
      <c r="F1005" s="444">
        <v>1</v>
      </c>
      <c r="G1005" s="598">
        <f t="shared" si="19"/>
        <v>7193.1900000000005</v>
      </c>
      <c r="H1005" s="444">
        <f t="shared" si="19"/>
        <v>8</v>
      </c>
      <c r="I1005" s="611" t="s">
        <v>248</v>
      </c>
      <c r="J1005" s="488" t="s">
        <v>47</v>
      </c>
      <c r="K1005" s="486" t="s">
        <v>70</v>
      </c>
      <c r="L1005" s="444" t="s">
        <v>47</v>
      </c>
      <c r="M1005" s="444"/>
      <c r="N1005" s="599"/>
      <c r="O1005" s="234"/>
      <c r="P1005" s="234"/>
      <c r="Q1005" s="250"/>
    </row>
    <row r="1006" spans="1:17" s="116" customFormat="1" ht="15.75" x14ac:dyDescent="0.25">
      <c r="A1006" s="444"/>
      <c r="B1006" s="444"/>
      <c r="C1006" s="464"/>
      <c r="D1006" s="444"/>
      <c r="E1006" s="443">
        <v>933.33</v>
      </c>
      <c r="F1006" s="444">
        <v>1</v>
      </c>
      <c r="G1006" s="598">
        <f t="shared" si="19"/>
        <v>6259.8600000000006</v>
      </c>
      <c r="H1006" s="444">
        <f t="shared" si="19"/>
        <v>7</v>
      </c>
      <c r="I1006" s="611" t="s">
        <v>248</v>
      </c>
      <c r="J1006" s="488" t="s">
        <v>47</v>
      </c>
      <c r="K1006" s="486" t="s">
        <v>70</v>
      </c>
      <c r="L1006" s="444" t="s">
        <v>47</v>
      </c>
      <c r="M1006" s="444"/>
      <c r="N1006" s="599"/>
      <c r="O1006" s="234"/>
      <c r="P1006" s="234"/>
      <c r="Q1006" s="250"/>
    </row>
    <row r="1007" spans="1:17" s="116" customFormat="1" ht="15.75" x14ac:dyDescent="0.25">
      <c r="A1007" s="444"/>
      <c r="B1007" s="444"/>
      <c r="C1007" s="464"/>
      <c r="D1007" s="444"/>
      <c r="E1007" s="443">
        <v>975.96</v>
      </c>
      <c r="F1007" s="444">
        <v>1</v>
      </c>
      <c r="G1007" s="598">
        <f t="shared" si="19"/>
        <v>5283.9000000000005</v>
      </c>
      <c r="H1007" s="444">
        <f t="shared" si="19"/>
        <v>6</v>
      </c>
      <c r="I1007" s="611" t="s">
        <v>248</v>
      </c>
      <c r="J1007" s="488" t="s">
        <v>47</v>
      </c>
      <c r="K1007" s="486" t="s">
        <v>70</v>
      </c>
      <c r="L1007" s="444" t="s">
        <v>47</v>
      </c>
      <c r="M1007" s="444"/>
      <c r="N1007" s="599"/>
      <c r="O1007" s="234"/>
      <c r="P1007" s="234"/>
      <c r="Q1007" s="250"/>
    </row>
    <row r="1008" spans="1:17" s="116" customFormat="1" ht="15.75" x14ac:dyDescent="0.25">
      <c r="A1008" s="444"/>
      <c r="B1008" s="444"/>
      <c r="C1008" s="464"/>
      <c r="D1008" s="444"/>
      <c r="E1008" s="443">
        <v>914.29</v>
      </c>
      <c r="F1008" s="444">
        <v>1</v>
      </c>
      <c r="G1008" s="598">
        <f t="shared" si="19"/>
        <v>4369.6100000000006</v>
      </c>
      <c r="H1008" s="444">
        <f t="shared" si="19"/>
        <v>5</v>
      </c>
      <c r="I1008" s="611" t="s">
        <v>248</v>
      </c>
      <c r="J1008" s="488" t="s">
        <v>47</v>
      </c>
      <c r="K1008" s="486" t="s">
        <v>70</v>
      </c>
      <c r="L1008" s="444" t="s">
        <v>47</v>
      </c>
      <c r="M1008" s="444"/>
      <c r="N1008" s="599"/>
      <c r="O1008" s="234"/>
      <c r="P1008" s="234"/>
      <c r="Q1008" s="250"/>
    </row>
    <row r="1009" spans="1:17" s="116" customFormat="1" ht="15.75" x14ac:dyDescent="0.25">
      <c r="A1009" s="444"/>
      <c r="B1009" s="444"/>
      <c r="C1009" s="464"/>
      <c r="D1009" s="444"/>
      <c r="E1009" s="443">
        <v>904.76</v>
      </c>
      <c r="F1009" s="444">
        <v>1</v>
      </c>
      <c r="G1009" s="598">
        <f t="shared" si="19"/>
        <v>3464.8500000000004</v>
      </c>
      <c r="H1009" s="444">
        <f t="shared" si="19"/>
        <v>4</v>
      </c>
      <c r="I1009" s="611" t="s">
        <v>248</v>
      </c>
      <c r="J1009" s="488" t="s">
        <v>47</v>
      </c>
      <c r="K1009" s="486" t="s">
        <v>70</v>
      </c>
      <c r="L1009" s="444" t="s">
        <v>47</v>
      </c>
      <c r="M1009" s="444"/>
      <c r="N1009" s="599"/>
      <c r="O1009" s="234"/>
      <c r="P1009" s="234"/>
      <c r="Q1009" s="250"/>
    </row>
    <row r="1010" spans="1:17" s="116" customFormat="1" ht="15.75" x14ac:dyDescent="0.25">
      <c r="A1010" s="444"/>
      <c r="B1010" s="444"/>
      <c r="C1010" s="464"/>
      <c r="D1010" s="444"/>
      <c r="E1010" s="443">
        <v>931.97</v>
      </c>
      <c r="F1010" s="444">
        <v>1</v>
      </c>
      <c r="G1010" s="598">
        <f t="shared" si="19"/>
        <v>2532.88</v>
      </c>
      <c r="H1010" s="444">
        <f t="shared" si="19"/>
        <v>3</v>
      </c>
      <c r="I1010" s="611" t="s">
        <v>248</v>
      </c>
      <c r="J1010" s="488" t="s">
        <v>47</v>
      </c>
      <c r="K1010" s="486" t="s">
        <v>70</v>
      </c>
      <c r="L1010" s="444" t="s">
        <v>47</v>
      </c>
      <c r="M1010" s="444"/>
      <c r="N1010" s="599"/>
      <c r="O1010" s="234"/>
      <c r="P1010" s="234"/>
      <c r="Q1010" s="250"/>
    </row>
    <row r="1011" spans="1:17" s="116" customFormat="1" ht="15.75" x14ac:dyDescent="0.25">
      <c r="A1011" s="444"/>
      <c r="B1011" s="444"/>
      <c r="C1011" s="464"/>
      <c r="D1011" s="444"/>
      <c r="E1011" s="443">
        <v>910.6</v>
      </c>
      <c r="F1011" s="444">
        <v>1</v>
      </c>
      <c r="G1011" s="598">
        <f t="shared" si="19"/>
        <v>1622.2800000000002</v>
      </c>
      <c r="H1011" s="444">
        <f t="shared" si="19"/>
        <v>2</v>
      </c>
      <c r="I1011" s="611" t="s">
        <v>248</v>
      </c>
      <c r="J1011" s="488" t="s">
        <v>47</v>
      </c>
      <c r="K1011" s="486" t="s">
        <v>70</v>
      </c>
      <c r="L1011" s="444" t="s">
        <v>47</v>
      </c>
      <c r="M1011" s="444"/>
      <c r="N1011" s="599"/>
      <c r="O1011" s="234"/>
      <c r="P1011" s="234"/>
      <c r="Q1011" s="250"/>
    </row>
    <row r="1012" spans="1:17" s="116" customFormat="1" ht="15.75" x14ac:dyDescent="0.25">
      <c r="A1012" s="444"/>
      <c r="B1012" s="444"/>
      <c r="C1012" s="464"/>
      <c r="D1012" s="444"/>
      <c r="E1012" s="443">
        <v>829.93</v>
      </c>
      <c r="F1012" s="444">
        <v>1</v>
      </c>
      <c r="G1012" s="598">
        <f t="shared" si="19"/>
        <v>792.35000000000025</v>
      </c>
      <c r="H1012" s="444">
        <f t="shared" si="19"/>
        <v>1</v>
      </c>
      <c r="I1012" s="611" t="s">
        <v>248</v>
      </c>
      <c r="J1012" s="488" t="s">
        <v>47</v>
      </c>
      <c r="K1012" s="486" t="s">
        <v>70</v>
      </c>
      <c r="L1012" s="444" t="s">
        <v>47</v>
      </c>
      <c r="M1012" s="444"/>
      <c r="N1012" s="599"/>
      <c r="O1012" s="234"/>
      <c r="P1012" s="234"/>
      <c r="Q1012" s="250"/>
    </row>
    <row r="1013" spans="1:17" s="116" customFormat="1" ht="15.75" x14ac:dyDescent="0.25">
      <c r="A1013" s="444"/>
      <c r="B1013" s="444"/>
      <c r="C1013" s="464"/>
      <c r="D1013" s="444"/>
      <c r="E1013" s="443">
        <v>792.29</v>
      </c>
      <c r="F1013" s="444">
        <v>1</v>
      </c>
      <c r="G1013" s="598">
        <f t="shared" si="19"/>
        <v>6.0000000000286491E-2</v>
      </c>
      <c r="H1013" s="444">
        <f t="shared" si="19"/>
        <v>0</v>
      </c>
      <c r="I1013" s="611" t="s">
        <v>248</v>
      </c>
      <c r="J1013" s="488" t="s">
        <v>47</v>
      </c>
      <c r="K1013" s="486" t="s">
        <v>70</v>
      </c>
      <c r="L1013" s="444" t="s">
        <v>47</v>
      </c>
      <c r="M1013" s="444"/>
      <c r="N1013" s="599"/>
      <c r="O1013" s="234"/>
      <c r="P1013" s="234"/>
      <c r="Q1013" s="250"/>
    </row>
    <row r="1014" spans="1:17" s="116" customFormat="1" ht="15.75" x14ac:dyDescent="0.25">
      <c r="A1014" s="444"/>
      <c r="B1014" s="444">
        <v>22</v>
      </c>
      <c r="C1014" s="464">
        <v>18831</v>
      </c>
      <c r="D1014" s="444">
        <v>19</v>
      </c>
      <c r="E1014" s="443"/>
      <c r="F1014" s="444"/>
      <c r="G1014" s="598">
        <v>18831</v>
      </c>
      <c r="H1014" s="444">
        <f t="shared" si="19"/>
        <v>19</v>
      </c>
      <c r="I1014" s="487"/>
      <c r="J1014" s="488" t="s">
        <v>245</v>
      </c>
      <c r="K1014" s="486"/>
      <c r="L1014" s="444"/>
      <c r="M1014" s="444"/>
      <c r="N1014" s="599"/>
      <c r="O1014" s="234"/>
      <c r="P1014" s="234"/>
      <c r="Q1014" s="250"/>
    </row>
    <row r="1015" spans="1:17" s="116" customFormat="1" ht="15.75" x14ac:dyDescent="0.25">
      <c r="A1015" s="444"/>
      <c r="B1015" s="444"/>
      <c r="C1015" s="464"/>
      <c r="D1015" s="444"/>
      <c r="E1015" s="443">
        <v>1021</v>
      </c>
      <c r="F1015" s="444">
        <v>1</v>
      </c>
      <c r="G1015" s="598">
        <f t="shared" si="19"/>
        <v>17810</v>
      </c>
      <c r="H1015" s="444">
        <f t="shared" si="19"/>
        <v>18</v>
      </c>
      <c r="I1015" s="487" t="s">
        <v>249</v>
      </c>
      <c r="J1015" s="488" t="s">
        <v>47</v>
      </c>
      <c r="K1015" s="486" t="s">
        <v>65</v>
      </c>
      <c r="L1015" s="444" t="s">
        <v>47</v>
      </c>
      <c r="M1015" s="444"/>
      <c r="N1015" s="599"/>
      <c r="O1015" s="234"/>
      <c r="P1015" s="234"/>
      <c r="Q1015" s="250"/>
    </row>
    <row r="1016" spans="1:17" s="116" customFormat="1" ht="15.75" x14ac:dyDescent="0.25">
      <c r="A1016" s="444"/>
      <c r="B1016" s="444"/>
      <c r="C1016" s="464"/>
      <c r="D1016" s="444"/>
      <c r="E1016" s="443">
        <v>1002</v>
      </c>
      <c r="F1016" s="444">
        <v>1</v>
      </c>
      <c r="G1016" s="598">
        <f t="shared" si="19"/>
        <v>16808</v>
      </c>
      <c r="H1016" s="444">
        <f t="shared" si="19"/>
        <v>17</v>
      </c>
      <c r="I1016" s="611" t="s">
        <v>249</v>
      </c>
      <c r="J1016" s="488" t="s">
        <v>47</v>
      </c>
      <c r="K1016" s="486" t="s">
        <v>65</v>
      </c>
      <c r="L1016" s="444" t="s">
        <v>47</v>
      </c>
      <c r="M1016" s="444"/>
      <c r="N1016" s="599"/>
      <c r="O1016" s="234"/>
      <c r="P1016" s="234"/>
      <c r="Q1016" s="250"/>
    </row>
    <row r="1017" spans="1:17" s="116" customFormat="1" ht="15.75" x14ac:dyDescent="0.25">
      <c r="A1017" s="444"/>
      <c r="B1017" s="444"/>
      <c r="C1017" s="464"/>
      <c r="D1017" s="444"/>
      <c r="E1017" s="443">
        <v>1010</v>
      </c>
      <c r="F1017" s="444">
        <v>1</v>
      </c>
      <c r="G1017" s="598">
        <f t="shared" si="19"/>
        <v>15798</v>
      </c>
      <c r="H1017" s="444">
        <f t="shared" si="19"/>
        <v>16</v>
      </c>
      <c r="I1017" s="611" t="s">
        <v>249</v>
      </c>
      <c r="J1017" s="488" t="s">
        <v>47</v>
      </c>
      <c r="K1017" s="486" t="s">
        <v>65</v>
      </c>
      <c r="L1017" s="444" t="s">
        <v>47</v>
      </c>
      <c r="M1017" s="444"/>
      <c r="N1017" s="599"/>
      <c r="O1017" s="234"/>
      <c r="P1017" s="234"/>
      <c r="Q1017" s="250"/>
    </row>
    <row r="1018" spans="1:17" s="116" customFormat="1" ht="15.75" x14ac:dyDescent="0.25">
      <c r="A1018" s="444"/>
      <c r="B1018" s="444"/>
      <c r="C1018" s="464"/>
      <c r="D1018" s="444"/>
      <c r="E1018" s="443">
        <v>987</v>
      </c>
      <c r="F1018" s="444">
        <v>1</v>
      </c>
      <c r="G1018" s="598">
        <f t="shared" si="19"/>
        <v>14811</v>
      </c>
      <c r="H1018" s="444">
        <f t="shared" si="19"/>
        <v>15</v>
      </c>
      <c r="I1018" s="611" t="s">
        <v>249</v>
      </c>
      <c r="J1018" s="488" t="s">
        <v>47</v>
      </c>
      <c r="K1018" s="486" t="s">
        <v>65</v>
      </c>
      <c r="L1018" s="444" t="s">
        <v>47</v>
      </c>
      <c r="M1018" s="444"/>
      <c r="N1018" s="599"/>
      <c r="O1018" s="234"/>
      <c r="P1018" s="234"/>
      <c r="Q1018" s="250"/>
    </row>
    <row r="1019" spans="1:17" s="116" customFormat="1" ht="15.75" x14ac:dyDescent="0.25">
      <c r="A1019" s="444"/>
      <c r="B1019" s="444"/>
      <c r="C1019" s="464"/>
      <c r="D1019" s="444"/>
      <c r="E1019" s="443">
        <v>991</v>
      </c>
      <c r="F1019" s="444">
        <v>1</v>
      </c>
      <c r="G1019" s="598">
        <f t="shared" si="19"/>
        <v>13820</v>
      </c>
      <c r="H1019" s="444">
        <f t="shared" si="19"/>
        <v>14</v>
      </c>
      <c r="I1019" s="611" t="s">
        <v>249</v>
      </c>
      <c r="J1019" s="488" t="s">
        <v>47</v>
      </c>
      <c r="K1019" s="486" t="s">
        <v>65</v>
      </c>
      <c r="L1019" s="444" t="s">
        <v>47</v>
      </c>
      <c r="M1019" s="444"/>
      <c r="N1019" s="599"/>
      <c r="O1019" s="234"/>
      <c r="P1019" s="234"/>
      <c r="Q1019" s="250"/>
    </row>
    <row r="1020" spans="1:17" s="116" customFormat="1" ht="15.75" x14ac:dyDescent="0.25">
      <c r="A1020" s="444"/>
      <c r="B1020" s="444"/>
      <c r="C1020" s="464"/>
      <c r="D1020" s="444"/>
      <c r="E1020" s="443">
        <v>961</v>
      </c>
      <c r="F1020" s="444">
        <v>1</v>
      </c>
      <c r="G1020" s="598">
        <f t="shared" si="19"/>
        <v>12859</v>
      </c>
      <c r="H1020" s="444">
        <f t="shared" si="19"/>
        <v>13</v>
      </c>
      <c r="I1020" s="611" t="s">
        <v>249</v>
      </c>
      <c r="J1020" s="488" t="s">
        <v>47</v>
      </c>
      <c r="K1020" s="486" t="s">
        <v>65</v>
      </c>
      <c r="L1020" s="444" t="s">
        <v>47</v>
      </c>
      <c r="M1020" s="444"/>
      <c r="N1020" s="599"/>
      <c r="O1020" s="234"/>
      <c r="P1020" s="234"/>
      <c r="Q1020" s="250"/>
    </row>
    <row r="1021" spans="1:17" s="116" customFormat="1" ht="15.75" x14ac:dyDescent="0.25">
      <c r="A1021" s="444"/>
      <c r="B1021" s="444"/>
      <c r="C1021" s="464"/>
      <c r="D1021" s="444"/>
      <c r="E1021" s="443">
        <v>1019</v>
      </c>
      <c r="F1021" s="444">
        <v>1</v>
      </c>
      <c r="G1021" s="598">
        <f t="shared" si="19"/>
        <v>11840</v>
      </c>
      <c r="H1021" s="444">
        <f t="shared" si="19"/>
        <v>12</v>
      </c>
      <c r="I1021" s="611" t="s">
        <v>249</v>
      </c>
      <c r="J1021" s="488" t="s">
        <v>47</v>
      </c>
      <c r="K1021" s="486" t="s">
        <v>65</v>
      </c>
      <c r="L1021" s="444" t="s">
        <v>47</v>
      </c>
      <c r="M1021" s="444"/>
      <c r="N1021" s="599"/>
      <c r="O1021" s="234"/>
      <c r="P1021" s="234"/>
      <c r="Q1021" s="250"/>
    </row>
    <row r="1022" spans="1:17" s="116" customFormat="1" ht="15.75" x14ac:dyDescent="0.25">
      <c r="A1022" s="444"/>
      <c r="B1022" s="444"/>
      <c r="C1022" s="464"/>
      <c r="D1022" s="444"/>
      <c r="E1022" s="443">
        <v>998</v>
      </c>
      <c r="F1022" s="444">
        <v>1</v>
      </c>
      <c r="G1022" s="598">
        <f t="shared" si="19"/>
        <v>10842</v>
      </c>
      <c r="H1022" s="444">
        <f t="shared" si="19"/>
        <v>11</v>
      </c>
      <c r="I1022" s="611" t="s">
        <v>249</v>
      </c>
      <c r="J1022" s="488" t="s">
        <v>47</v>
      </c>
      <c r="K1022" s="486" t="s">
        <v>65</v>
      </c>
      <c r="L1022" s="444" t="s">
        <v>47</v>
      </c>
      <c r="M1022" s="444"/>
      <c r="N1022" s="599"/>
      <c r="O1022" s="234"/>
      <c r="P1022" s="234"/>
      <c r="Q1022" s="250"/>
    </row>
    <row r="1023" spans="1:17" s="116" customFormat="1" ht="15.75" x14ac:dyDescent="0.25">
      <c r="A1023" s="444"/>
      <c r="B1023" s="444"/>
      <c r="C1023" s="464"/>
      <c r="D1023" s="444"/>
      <c r="E1023" s="443">
        <v>955</v>
      </c>
      <c r="F1023" s="444">
        <v>1</v>
      </c>
      <c r="G1023" s="598">
        <f t="shared" si="19"/>
        <v>9887</v>
      </c>
      <c r="H1023" s="444">
        <f t="shared" si="19"/>
        <v>10</v>
      </c>
      <c r="I1023" s="611" t="s">
        <v>249</v>
      </c>
      <c r="J1023" s="488" t="s">
        <v>47</v>
      </c>
      <c r="K1023" s="486" t="s">
        <v>65</v>
      </c>
      <c r="L1023" s="444" t="s">
        <v>47</v>
      </c>
      <c r="M1023" s="444"/>
      <c r="N1023" s="599"/>
      <c r="O1023" s="234"/>
      <c r="P1023" s="234"/>
      <c r="Q1023" s="250"/>
    </row>
    <row r="1024" spans="1:17" s="116" customFormat="1" ht="15.75" x14ac:dyDescent="0.25">
      <c r="A1024" s="444"/>
      <c r="B1024" s="444"/>
      <c r="C1024" s="464"/>
      <c r="D1024" s="444"/>
      <c r="E1024" s="443">
        <v>1018</v>
      </c>
      <c r="F1024" s="444">
        <v>1</v>
      </c>
      <c r="G1024" s="598">
        <f t="shared" si="19"/>
        <v>8869</v>
      </c>
      <c r="H1024" s="444">
        <f t="shared" si="19"/>
        <v>9</v>
      </c>
      <c r="I1024" s="611" t="s">
        <v>249</v>
      </c>
      <c r="J1024" s="488" t="s">
        <v>47</v>
      </c>
      <c r="K1024" s="486" t="s">
        <v>65</v>
      </c>
      <c r="L1024" s="444" t="s">
        <v>47</v>
      </c>
      <c r="M1024" s="444"/>
      <c r="N1024" s="599"/>
      <c r="O1024" s="234"/>
      <c r="P1024" s="234"/>
      <c r="Q1024" s="250"/>
    </row>
    <row r="1025" spans="1:17" s="116" customFormat="1" ht="15.75" x14ac:dyDescent="0.25">
      <c r="A1025" s="444"/>
      <c r="B1025" s="444"/>
      <c r="C1025" s="464"/>
      <c r="D1025" s="444"/>
      <c r="E1025" s="443">
        <v>990</v>
      </c>
      <c r="F1025" s="444">
        <v>1</v>
      </c>
      <c r="G1025" s="598">
        <f t="shared" si="19"/>
        <v>7879</v>
      </c>
      <c r="H1025" s="444">
        <f t="shared" si="19"/>
        <v>8</v>
      </c>
      <c r="I1025" s="487" t="s">
        <v>250</v>
      </c>
      <c r="J1025" s="488" t="s">
        <v>47</v>
      </c>
      <c r="K1025" s="486" t="s">
        <v>65</v>
      </c>
      <c r="L1025" s="444" t="s">
        <v>47</v>
      </c>
      <c r="M1025" s="444"/>
      <c r="N1025" s="599"/>
      <c r="O1025" s="234"/>
      <c r="P1025" s="234"/>
      <c r="Q1025" s="250"/>
    </row>
    <row r="1026" spans="1:17" s="116" customFormat="1" ht="15.75" x14ac:dyDescent="0.25">
      <c r="A1026" s="444"/>
      <c r="B1026" s="444"/>
      <c r="C1026" s="464"/>
      <c r="D1026" s="444"/>
      <c r="E1026" s="443">
        <v>990</v>
      </c>
      <c r="F1026" s="444">
        <v>1</v>
      </c>
      <c r="G1026" s="598">
        <f t="shared" si="19"/>
        <v>6889</v>
      </c>
      <c r="H1026" s="444">
        <f t="shared" si="19"/>
        <v>7</v>
      </c>
      <c r="I1026" s="611" t="s">
        <v>250</v>
      </c>
      <c r="J1026" s="488" t="s">
        <v>47</v>
      </c>
      <c r="K1026" s="486" t="s">
        <v>65</v>
      </c>
      <c r="L1026" s="444" t="s">
        <v>47</v>
      </c>
      <c r="M1026" s="444"/>
      <c r="N1026" s="599"/>
      <c r="O1026" s="234"/>
      <c r="P1026" s="234"/>
      <c r="Q1026" s="250"/>
    </row>
    <row r="1027" spans="1:17" s="116" customFormat="1" ht="15.75" x14ac:dyDescent="0.25">
      <c r="A1027" s="444"/>
      <c r="B1027" s="444"/>
      <c r="C1027" s="464"/>
      <c r="D1027" s="444"/>
      <c r="E1027" s="443">
        <v>1010</v>
      </c>
      <c r="F1027" s="444">
        <v>1</v>
      </c>
      <c r="G1027" s="598">
        <f t="shared" si="19"/>
        <v>5879</v>
      </c>
      <c r="H1027" s="444">
        <f t="shared" si="19"/>
        <v>6</v>
      </c>
      <c r="I1027" s="611" t="s">
        <v>250</v>
      </c>
      <c r="J1027" s="488" t="s">
        <v>47</v>
      </c>
      <c r="K1027" s="486" t="s">
        <v>65</v>
      </c>
      <c r="L1027" s="444" t="s">
        <v>47</v>
      </c>
      <c r="M1027" s="444"/>
      <c r="N1027" s="599"/>
      <c r="O1027" s="234"/>
      <c r="P1027" s="234"/>
      <c r="Q1027" s="250"/>
    </row>
    <row r="1028" spans="1:17" s="116" customFormat="1" ht="15.75" x14ac:dyDescent="0.25">
      <c r="A1028" s="444"/>
      <c r="B1028" s="444"/>
      <c r="C1028" s="464"/>
      <c r="D1028" s="444"/>
      <c r="E1028" s="443">
        <v>967</v>
      </c>
      <c r="F1028" s="444">
        <v>1</v>
      </c>
      <c r="G1028" s="598">
        <f t="shared" si="19"/>
        <v>4912</v>
      </c>
      <c r="H1028" s="444">
        <f t="shared" si="19"/>
        <v>5</v>
      </c>
      <c r="I1028" s="611" t="s">
        <v>250</v>
      </c>
      <c r="J1028" s="488" t="s">
        <v>47</v>
      </c>
      <c r="K1028" s="486" t="s">
        <v>65</v>
      </c>
      <c r="L1028" s="444" t="s">
        <v>47</v>
      </c>
      <c r="M1028" s="444"/>
      <c r="N1028" s="599"/>
      <c r="O1028" s="234"/>
      <c r="P1028" s="234"/>
      <c r="Q1028" s="250"/>
    </row>
    <row r="1029" spans="1:17" s="116" customFormat="1" ht="15.75" x14ac:dyDescent="0.25">
      <c r="A1029" s="444"/>
      <c r="B1029" s="444"/>
      <c r="C1029" s="464"/>
      <c r="D1029" s="444"/>
      <c r="E1029" s="443">
        <v>999</v>
      </c>
      <c r="F1029" s="444">
        <v>1</v>
      </c>
      <c r="G1029" s="598">
        <f t="shared" si="19"/>
        <v>3913</v>
      </c>
      <c r="H1029" s="444">
        <f t="shared" si="19"/>
        <v>4</v>
      </c>
      <c r="I1029" s="611" t="s">
        <v>250</v>
      </c>
      <c r="J1029" s="488" t="s">
        <v>47</v>
      </c>
      <c r="K1029" s="486" t="s">
        <v>65</v>
      </c>
      <c r="L1029" s="444" t="s">
        <v>47</v>
      </c>
      <c r="M1029" s="444"/>
      <c r="N1029" s="599"/>
      <c r="O1029" s="234"/>
      <c r="P1029" s="234"/>
      <c r="Q1029" s="250"/>
    </row>
    <row r="1030" spans="1:17" s="116" customFormat="1" ht="15.75" x14ac:dyDescent="0.25">
      <c r="A1030" s="444"/>
      <c r="B1030" s="444"/>
      <c r="C1030" s="464"/>
      <c r="D1030" s="444"/>
      <c r="E1030" s="443">
        <v>1026</v>
      </c>
      <c r="F1030" s="444">
        <v>1</v>
      </c>
      <c r="G1030" s="598">
        <f t="shared" si="19"/>
        <v>2887</v>
      </c>
      <c r="H1030" s="444">
        <f t="shared" si="19"/>
        <v>3</v>
      </c>
      <c r="I1030" s="611" t="s">
        <v>250</v>
      </c>
      <c r="J1030" s="488" t="s">
        <v>47</v>
      </c>
      <c r="K1030" s="486" t="s">
        <v>65</v>
      </c>
      <c r="L1030" s="444" t="s">
        <v>47</v>
      </c>
      <c r="M1030" s="444"/>
      <c r="N1030" s="599"/>
      <c r="O1030" s="234"/>
      <c r="P1030" s="234"/>
      <c r="Q1030" s="250"/>
    </row>
    <row r="1031" spans="1:17" s="116" customFormat="1" ht="15.75" x14ac:dyDescent="0.25">
      <c r="A1031" s="444"/>
      <c r="B1031" s="444"/>
      <c r="C1031" s="464"/>
      <c r="D1031" s="444"/>
      <c r="E1031" s="443">
        <v>955</v>
      </c>
      <c r="F1031" s="444">
        <v>1</v>
      </c>
      <c r="G1031" s="598">
        <f t="shared" si="19"/>
        <v>1932</v>
      </c>
      <c r="H1031" s="444">
        <f t="shared" si="19"/>
        <v>2</v>
      </c>
      <c r="I1031" s="611" t="s">
        <v>250</v>
      </c>
      <c r="J1031" s="488" t="s">
        <v>47</v>
      </c>
      <c r="K1031" s="486" t="s">
        <v>65</v>
      </c>
      <c r="L1031" s="444" t="s">
        <v>47</v>
      </c>
      <c r="M1031" s="444"/>
      <c r="N1031" s="599"/>
      <c r="O1031" s="234"/>
      <c r="P1031" s="234"/>
      <c r="Q1031" s="250"/>
    </row>
    <row r="1032" spans="1:17" s="116" customFormat="1" ht="15.75" x14ac:dyDescent="0.25">
      <c r="A1032" s="444"/>
      <c r="B1032" s="444"/>
      <c r="C1032" s="464"/>
      <c r="D1032" s="444"/>
      <c r="E1032" s="443">
        <v>975</v>
      </c>
      <c r="F1032" s="444">
        <v>1</v>
      </c>
      <c r="G1032" s="598">
        <f t="shared" si="19"/>
        <v>957</v>
      </c>
      <c r="H1032" s="444">
        <f t="shared" si="19"/>
        <v>1</v>
      </c>
      <c r="I1032" s="611" t="s">
        <v>250</v>
      </c>
      <c r="J1032" s="488" t="s">
        <v>47</v>
      </c>
      <c r="K1032" s="486" t="s">
        <v>65</v>
      </c>
      <c r="L1032" s="444" t="s">
        <v>47</v>
      </c>
      <c r="M1032" s="444"/>
      <c r="N1032" s="599"/>
      <c r="O1032" s="234"/>
      <c r="P1032" s="234"/>
      <c r="Q1032" s="250"/>
    </row>
    <row r="1033" spans="1:17" s="116" customFormat="1" ht="15.75" x14ac:dyDescent="0.25">
      <c r="A1033" s="444"/>
      <c r="B1033" s="444"/>
      <c r="C1033" s="464"/>
      <c r="D1033" s="444"/>
      <c r="E1033" s="443">
        <v>957</v>
      </c>
      <c r="F1033" s="444">
        <v>1</v>
      </c>
      <c r="G1033" s="598">
        <f t="shared" si="19"/>
        <v>0</v>
      </c>
      <c r="H1033" s="444">
        <f t="shared" ref="H1033:H1054" si="20">H1032-F1033+D1055</f>
        <v>0</v>
      </c>
      <c r="I1033" s="611" t="s">
        <v>250</v>
      </c>
      <c r="J1033" s="488" t="s">
        <v>47</v>
      </c>
      <c r="K1033" s="486" t="s">
        <v>65</v>
      </c>
      <c r="L1033" s="444" t="s">
        <v>47</v>
      </c>
      <c r="M1033" s="444"/>
      <c r="N1033" s="599"/>
      <c r="O1033" s="234"/>
      <c r="P1033" s="234"/>
      <c r="Q1033" s="250"/>
    </row>
    <row r="1034" spans="1:17" s="116" customFormat="1" ht="15.75" x14ac:dyDescent="0.25">
      <c r="A1034" s="444"/>
      <c r="B1034" s="444">
        <v>22</v>
      </c>
      <c r="C1034" s="464">
        <v>19329.7</v>
      </c>
      <c r="D1034" s="444">
        <v>21</v>
      </c>
      <c r="E1034" s="443"/>
      <c r="F1034" s="444"/>
      <c r="G1034" s="598">
        <v>19329.7</v>
      </c>
      <c r="H1034" s="444">
        <f t="shared" si="20"/>
        <v>21</v>
      </c>
      <c r="I1034" s="611"/>
      <c r="J1034" s="488" t="s">
        <v>71</v>
      </c>
      <c r="K1034" s="486"/>
      <c r="L1034" s="444"/>
      <c r="M1034" s="444"/>
      <c r="N1034" s="599"/>
      <c r="O1034" s="234"/>
      <c r="P1034" s="234"/>
      <c r="Q1034" s="250"/>
    </row>
    <row r="1035" spans="1:17" s="116" customFormat="1" ht="15.75" x14ac:dyDescent="0.25">
      <c r="A1035" s="444"/>
      <c r="B1035" s="444"/>
      <c r="C1035" s="464"/>
      <c r="D1035" s="444"/>
      <c r="E1035" s="443">
        <v>916.7</v>
      </c>
      <c r="F1035" s="444">
        <v>1</v>
      </c>
      <c r="G1035" s="598">
        <f t="shared" si="19"/>
        <v>18413</v>
      </c>
      <c r="H1035" s="444">
        <f t="shared" si="20"/>
        <v>20</v>
      </c>
      <c r="I1035" s="611" t="s">
        <v>281</v>
      </c>
      <c r="J1035" s="488" t="s">
        <v>47</v>
      </c>
      <c r="K1035" s="486" t="s">
        <v>75</v>
      </c>
      <c r="L1035" s="444" t="s">
        <v>283</v>
      </c>
      <c r="M1035" s="444"/>
      <c r="N1035" s="599"/>
      <c r="O1035" s="234"/>
      <c r="P1035" s="234"/>
      <c r="Q1035" s="250"/>
    </row>
    <row r="1036" spans="1:17" s="116" customFormat="1" ht="15.75" x14ac:dyDescent="0.25">
      <c r="A1036" s="444"/>
      <c r="B1036" s="444"/>
      <c r="C1036" s="464"/>
      <c r="D1036" s="444"/>
      <c r="E1036" s="443">
        <v>925.8</v>
      </c>
      <c r="F1036" s="444">
        <v>1</v>
      </c>
      <c r="G1036" s="598">
        <f t="shared" si="19"/>
        <v>17487.2</v>
      </c>
      <c r="H1036" s="444">
        <f t="shared" si="20"/>
        <v>19</v>
      </c>
      <c r="I1036" s="611" t="s">
        <v>281</v>
      </c>
      <c r="J1036" s="488" t="s">
        <v>47</v>
      </c>
      <c r="K1036" s="486" t="s">
        <v>75</v>
      </c>
      <c r="L1036" s="444" t="s">
        <v>283</v>
      </c>
      <c r="M1036" s="444"/>
      <c r="N1036" s="599"/>
      <c r="O1036" s="234"/>
      <c r="P1036" s="234"/>
      <c r="Q1036" s="250"/>
    </row>
    <row r="1037" spans="1:17" s="116" customFormat="1" ht="15.75" x14ac:dyDescent="0.25">
      <c r="A1037" s="444"/>
      <c r="B1037" s="444"/>
      <c r="C1037" s="464"/>
      <c r="D1037" s="444"/>
      <c r="E1037" s="443">
        <v>930.8</v>
      </c>
      <c r="F1037" s="444">
        <v>1</v>
      </c>
      <c r="G1037" s="598">
        <f t="shared" si="19"/>
        <v>16556.400000000001</v>
      </c>
      <c r="H1037" s="444">
        <f t="shared" si="20"/>
        <v>18</v>
      </c>
      <c r="I1037" s="611" t="s">
        <v>281</v>
      </c>
      <c r="J1037" s="488" t="s">
        <v>47</v>
      </c>
      <c r="K1037" s="486" t="s">
        <v>75</v>
      </c>
      <c r="L1037" s="444" t="s">
        <v>283</v>
      </c>
      <c r="M1037" s="444"/>
      <c r="N1037" s="599"/>
      <c r="O1037" s="234"/>
      <c r="P1037" s="234"/>
      <c r="Q1037" s="250"/>
    </row>
    <row r="1038" spans="1:17" s="116" customFormat="1" ht="15.75" x14ac:dyDescent="0.25">
      <c r="A1038" s="444"/>
      <c r="B1038" s="444"/>
      <c r="C1038" s="464"/>
      <c r="D1038" s="444"/>
      <c r="E1038" s="443">
        <v>918.5</v>
      </c>
      <c r="F1038" s="444">
        <v>1</v>
      </c>
      <c r="G1038" s="598">
        <f t="shared" si="19"/>
        <v>15637.900000000001</v>
      </c>
      <c r="H1038" s="444">
        <f t="shared" si="20"/>
        <v>17</v>
      </c>
      <c r="I1038" s="611" t="s">
        <v>281</v>
      </c>
      <c r="J1038" s="488" t="s">
        <v>47</v>
      </c>
      <c r="K1038" s="486" t="s">
        <v>75</v>
      </c>
      <c r="L1038" s="444" t="s">
        <v>283</v>
      </c>
      <c r="M1038" s="444"/>
      <c r="N1038" s="599"/>
      <c r="O1038" s="234"/>
      <c r="P1038" s="234"/>
      <c r="Q1038" s="250"/>
    </row>
    <row r="1039" spans="1:17" s="116" customFormat="1" ht="15.75" x14ac:dyDescent="0.25">
      <c r="A1039" s="444"/>
      <c r="B1039" s="444"/>
      <c r="C1039" s="464"/>
      <c r="D1039" s="444"/>
      <c r="E1039" s="443">
        <v>929</v>
      </c>
      <c r="F1039" s="444">
        <v>1</v>
      </c>
      <c r="G1039" s="598">
        <f t="shared" si="19"/>
        <v>14708.900000000001</v>
      </c>
      <c r="H1039" s="444">
        <f t="shared" si="20"/>
        <v>16</v>
      </c>
      <c r="I1039" s="611" t="s">
        <v>281</v>
      </c>
      <c r="J1039" s="488" t="s">
        <v>47</v>
      </c>
      <c r="K1039" s="486" t="s">
        <v>75</v>
      </c>
      <c r="L1039" s="444" t="s">
        <v>283</v>
      </c>
      <c r="M1039" s="444"/>
      <c r="N1039" s="599"/>
      <c r="O1039" s="234"/>
      <c r="P1039" s="234"/>
      <c r="Q1039" s="250"/>
    </row>
    <row r="1040" spans="1:17" s="116" customFormat="1" ht="15.75" x14ac:dyDescent="0.25">
      <c r="A1040" s="444"/>
      <c r="B1040" s="444"/>
      <c r="C1040" s="464"/>
      <c r="D1040" s="444"/>
      <c r="E1040" s="443">
        <v>912.2</v>
      </c>
      <c r="F1040" s="444">
        <v>1</v>
      </c>
      <c r="G1040" s="598">
        <f t="shared" si="19"/>
        <v>13796.7</v>
      </c>
      <c r="H1040" s="444">
        <f t="shared" si="20"/>
        <v>15</v>
      </c>
      <c r="I1040" s="611" t="s">
        <v>281</v>
      </c>
      <c r="J1040" s="488" t="s">
        <v>47</v>
      </c>
      <c r="K1040" s="486" t="s">
        <v>75</v>
      </c>
      <c r="L1040" s="444" t="s">
        <v>283</v>
      </c>
      <c r="M1040" s="444"/>
      <c r="N1040" s="599"/>
      <c r="O1040" s="234"/>
      <c r="P1040" s="234"/>
      <c r="Q1040" s="250"/>
    </row>
    <row r="1041" spans="1:17" s="116" customFormat="1" ht="15.75" x14ac:dyDescent="0.25">
      <c r="A1041" s="444"/>
      <c r="B1041" s="444"/>
      <c r="C1041" s="464"/>
      <c r="D1041" s="444"/>
      <c r="E1041" s="443">
        <v>908.1</v>
      </c>
      <c r="F1041" s="444">
        <v>1</v>
      </c>
      <c r="G1041" s="598">
        <f t="shared" si="19"/>
        <v>12888.6</v>
      </c>
      <c r="H1041" s="444">
        <f t="shared" si="20"/>
        <v>14</v>
      </c>
      <c r="I1041" s="611" t="s">
        <v>281</v>
      </c>
      <c r="J1041" s="488" t="s">
        <v>47</v>
      </c>
      <c r="K1041" s="486" t="s">
        <v>75</v>
      </c>
      <c r="L1041" s="444" t="s">
        <v>283</v>
      </c>
      <c r="M1041" s="444"/>
      <c r="N1041" s="599"/>
      <c r="O1041" s="234"/>
      <c r="P1041" s="234"/>
      <c r="Q1041" s="250"/>
    </row>
    <row r="1042" spans="1:17" s="116" customFormat="1" ht="15.75" x14ac:dyDescent="0.25">
      <c r="A1042" s="444"/>
      <c r="B1042" s="444"/>
      <c r="C1042" s="464"/>
      <c r="D1042" s="444"/>
      <c r="E1042" s="443">
        <v>927.1</v>
      </c>
      <c r="F1042" s="444">
        <v>1</v>
      </c>
      <c r="G1042" s="598">
        <f t="shared" si="19"/>
        <v>11961.5</v>
      </c>
      <c r="H1042" s="444">
        <f t="shared" si="20"/>
        <v>13</v>
      </c>
      <c r="I1042" s="611" t="s">
        <v>281</v>
      </c>
      <c r="J1042" s="488" t="s">
        <v>47</v>
      </c>
      <c r="K1042" s="486" t="s">
        <v>75</v>
      </c>
      <c r="L1042" s="444" t="s">
        <v>283</v>
      </c>
      <c r="M1042" s="444"/>
      <c r="N1042" s="599"/>
      <c r="O1042" s="234"/>
      <c r="P1042" s="234"/>
      <c r="Q1042" s="250"/>
    </row>
    <row r="1043" spans="1:17" s="116" customFormat="1" ht="15.75" x14ac:dyDescent="0.25">
      <c r="A1043" s="444"/>
      <c r="B1043" s="444"/>
      <c r="C1043" s="464"/>
      <c r="D1043" s="444"/>
      <c r="E1043" s="443">
        <v>929</v>
      </c>
      <c r="F1043" s="444">
        <v>1</v>
      </c>
      <c r="G1043" s="598">
        <f t="shared" si="19"/>
        <v>11032.5</v>
      </c>
      <c r="H1043" s="444">
        <f t="shared" si="20"/>
        <v>12</v>
      </c>
      <c r="I1043" s="611" t="s">
        <v>281</v>
      </c>
      <c r="J1043" s="488" t="s">
        <v>47</v>
      </c>
      <c r="K1043" s="486" t="s">
        <v>75</v>
      </c>
      <c r="L1043" s="444" t="s">
        <v>283</v>
      </c>
      <c r="M1043" s="444"/>
      <c r="N1043" s="599"/>
      <c r="O1043" s="234"/>
      <c r="P1043" s="234"/>
      <c r="Q1043" s="250"/>
    </row>
    <row r="1044" spans="1:17" s="116" customFormat="1" ht="15.75" x14ac:dyDescent="0.25">
      <c r="A1044" s="444"/>
      <c r="B1044" s="444"/>
      <c r="C1044" s="464"/>
      <c r="D1044" s="444"/>
      <c r="E1044" s="443">
        <v>915.3</v>
      </c>
      <c r="F1044" s="444">
        <v>1</v>
      </c>
      <c r="G1044" s="598">
        <f t="shared" si="19"/>
        <v>10117.200000000001</v>
      </c>
      <c r="H1044" s="444">
        <f t="shared" si="20"/>
        <v>11</v>
      </c>
      <c r="I1044" s="611" t="s">
        <v>281</v>
      </c>
      <c r="J1044" s="488" t="s">
        <v>47</v>
      </c>
      <c r="K1044" s="486" t="s">
        <v>75</v>
      </c>
      <c r="L1044" s="444" t="s">
        <v>283</v>
      </c>
      <c r="M1044" s="444"/>
      <c r="N1044" s="599"/>
      <c r="O1044" s="234"/>
      <c r="P1044" s="234"/>
      <c r="Q1044" s="250"/>
    </row>
    <row r="1045" spans="1:17" s="116" customFormat="1" ht="15.75" x14ac:dyDescent="0.25">
      <c r="A1045" s="444"/>
      <c r="B1045" s="444"/>
      <c r="C1045" s="464"/>
      <c r="D1045" s="444"/>
      <c r="E1045" s="443">
        <v>910.8</v>
      </c>
      <c r="F1045" s="444">
        <v>1</v>
      </c>
      <c r="G1045" s="598">
        <f t="shared" si="19"/>
        <v>9206.4000000000015</v>
      </c>
      <c r="H1045" s="444">
        <f t="shared" si="20"/>
        <v>10</v>
      </c>
      <c r="I1045" s="611" t="s">
        <v>281</v>
      </c>
      <c r="J1045" s="488" t="s">
        <v>47</v>
      </c>
      <c r="K1045" s="486" t="s">
        <v>75</v>
      </c>
      <c r="L1045" s="444" t="s">
        <v>283</v>
      </c>
      <c r="M1045" s="444"/>
      <c r="N1045" s="599"/>
      <c r="O1045" s="234"/>
      <c r="P1045" s="234"/>
      <c r="Q1045" s="250"/>
    </row>
    <row r="1046" spans="1:17" s="116" customFormat="1" ht="15.75" x14ac:dyDescent="0.25">
      <c r="A1046" s="444"/>
      <c r="B1046" s="444"/>
      <c r="C1046" s="464"/>
      <c r="D1046" s="444"/>
      <c r="E1046" s="443">
        <v>916.7</v>
      </c>
      <c r="F1046" s="444">
        <v>1</v>
      </c>
      <c r="G1046" s="598">
        <f t="shared" si="19"/>
        <v>8289.7000000000007</v>
      </c>
      <c r="H1046" s="444">
        <f t="shared" si="20"/>
        <v>9</v>
      </c>
      <c r="I1046" s="487" t="s">
        <v>282</v>
      </c>
      <c r="J1046" s="488" t="s">
        <v>47</v>
      </c>
      <c r="K1046" s="486" t="s">
        <v>75</v>
      </c>
      <c r="L1046" s="444" t="s">
        <v>283</v>
      </c>
      <c r="M1046" s="444"/>
      <c r="N1046" s="599"/>
      <c r="O1046" s="234"/>
      <c r="P1046" s="234"/>
      <c r="Q1046" s="250"/>
    </row>
    <row r="1047" spans="1:17" s="116" customFormat="1" ht="15.75" x14ac:dyDescent="0.25">
      <c r="A1047" s="444"/>
      <c r="B1047" s="444"/>
      <c r="C1047" s="464"/>
      <c r="D1047" s="444"/>
      <c r="E1047" s="443">
        <v>921.2</v>
      </c>
      <c r="F1047" s="444">
        <v>1</v>
      </c>
      <c r="G1047" s="598">
        <f t="shared" si="19"/>
        <v>7368.5000000000009</v>
      </c>
      <c r="H1047" s="444">
        <f t="shared" si="20"/>
        <v>8</v>
      </c>
      <c r="I1047" s="611" t="s">
        <v>282</v>
      </c>
      <c r="J1047" s="488" t="s">
        <v>47</v>
      </c>
      <c r="K1047" s="486" t="s">
        <v>75</v>
      </c>
      <c r="L1047" s="444" t="s">
        <v>283</v>
      </c>
      <c r="M1047" s="444"/>
      <c r="N1047" s="599"/>
      <c r="O1047" s="234"/>
      <c r="P1047" s="234"/>
      <c r="Q1047" s="250"/>
    </row>
    <row r="1048" spans="1:17" s="116" customFormat="1" ht="15.75" x14ac:dyDescent="0.25">
      <c r="A1048" s="444"/>
      <c r="B1048" s="444"/>
      <c r="C1048" s="464"/>
      <c r="D1048" s="444"/>
      <c r="E1048" s="443">
        <v>924.9</v>
      </c>
      <c r="F1048" s="444">
        <v>1</v>
      </c>
      <c r="G1048" s="598">
        <f t="shared" si="19"/>
        <v>6443.6000000000013</v>
      </c>
      <c r="H1048" s="444">
        <f t="shared" si="20"/>
        <v>7</v>
      </c>
      <c r="I1048" s="611" t="s">
        <v>282</v>
      </c>
      <c r="J1048" s="488" t="s">
        <v>47</v>
      </c>
      <c r="K1048" s="486" t="s">
        <v>75</v>
      </c>
      <c r="L1048" s="444" t="s">
        <v>283</v>
      </c>
      <c r="M1048" s="444"/>
      <c r="N1048" s="599"/>
      <c r="O1048" s="234"/>
      <c r="P1048" s="234"/>
      <c r="Q1048" s="250"/>
    </row>
    <row r="1049" spans="1:17" s="116" customFormat="1" ht="15.75" x14ac:dyDescent="0.25">
      <c r="A1049" s="444"/>
      <c r="B1049" s="444"/>
      <c r="C1049" s="464"/>
      <c r="D1049" s="444"/>
      <c r="E1049" s="443">
        <v>909.4</v>
      </c>
      <c r="F1049" s="444">
        <v>1</v>
      </c>
      <c r="G1049" s="598">
        <f t="shared" si="19"/>
        <v>5534.2000000000016</v>
      </c>
      <c r="H1049" s="444">
        <f t="shared" si="20"/>
        <v>6</v>
      </c>
      <c r="I1049" s="611" t="s">
        <v>282</v>
      </c>
      <c r="J1049" s="488" t="s">
        <v>47</v>
      </c>
      <c r="K1049" s="486" t="s">
        <v>75</v>
      </c>
      <c r="L1049" s="444" t="s">
        <v>283</v>
      </c>
      <c r="M1049" s="444"/>
      <c r="N1049" s="599"/>
      <c r="O1049" s="234"/>
      <c r="P1049" s="234"/>
      <c r="Q1049" s="250"/>
    </row>
    <row r="1050" spans="1:17" s="116" customFormat="1" ht="15.75" x14ac:dyDescent="0.25">
      <c r="A1050" s="444"/>
      <c r="B1050" s="444"/>
      <c r="C1050" s="464"/>
      <c r="D1050" s="444"/>
      <c r="E1050" s="443">
        <v>925.8</v>
      </c>
      <c r="F1050" s="444">
        <v>1</v>
      </c>
      <c r="G1050" s="598">
        <f t="shared" si="19"/>
        <v>4608.4000000000015</v>
      </c>
      <c r="H1050" s="444">
        <f t="shared" si="20"/>
        <v>5</v>
      </c>
      <c r="I1050" s="611" t="s">
        <v>282</v>
      </c>
      <c r="J1050" s="488" t="s">
        <v>47</v>
      </c>
      <c r="K1050" s="486" t="s">
        <v>75</v>
      </c>
      <c r="L1050" s="444" t="s">
        <v>283</v>
      </c>
      <c r="M1050" s="444"/>
      <c r="N1050" s="599"/>
      <c r="O1050" s="234"/>
      <c r="P1050" s="234"/>
      <c r="Q1050" s="250"/>
    </row>
    <row r="1051" spans="1:17" s="116" customFormat="1" ht="15.75" x14ac:dyDescent="0.25">
      <c r="A1051" s="444"/>
      <c r="B1051" s="444"/>
      <c r="C1051" s="464"/>
      <c r="D1051" s="444"/>
      <c r="E1051" s="443">
        <v>921.7</v>
      </c>
      <c r="F1051" s="444">
        <v>1</v>
      </c>
      <c r="G1051" s="598">
        <f t="shared" si="19"/>
        <v>3686.7000000000016</v>
      </c>
      <c r="H1051" s="444">
        <f t="shared" si="20"/>
        <v>4</v>
      </c>
      <c r="I1051" s="611" t="s">
        <v>282</v>
      </c>
      <c r="J1051" s="488" t="s">
        <v>47</v>
      </c>
      <c r="K1051" s="486" t="s">
        <v>75</v>
      </c>
      <c r="L1051" s="444" t="s">
        <v>283</v>
      </c>
      <c r="M1051" s="444"/>
      <c r="N1051" s="599"/>
      <c r="O1051" s="234"/>
      <c r="P1051" s="234"/>
      <c r="Q1051" s="250"/>
    </row>
    <row r="1052" spans="1:17" s="116" customFormat="1" ht="15.75" x14ac:dyDescent="0.25">
      <c r="A1052" s="444"/>
      <c r="B1052" s="444"/>
      <c r="C1052" s="464"/>
      <c r="D1052" s="444"/>
      <c r="E1052" s="443">
        <v>923.1</v>
      </c>
      <c r="F1052" s="444">
        <v>1</v>
      </c>
      <c r="G1052" s="598">
        <f t="shared" si="19"/>
        <v>2763.6000000000017</v>
      </c>
      <c r="H1052" s="444">
        <f t="shared" si="20"/>
        <v>3</v>
      </c>
      <c r="I1052" s="611" t="s">
        <v>282</v>
      </c>
      <c r="J1052" s="488" t="s">
        <v>47</v>
      </c>
      <c r="K1052" s="486" t="s">
        <v>75</v>
      </c>
      <c r="L1052" s="444" t="s">
        <v>283</v>
      </c>
      <c r="M1052" s="444"/>
      <c r="N1052" s="599"/>
      <c r="O1052" s="234"/>
      <c r="P1052" s="234"/>
      <c r="Q1052" s="250"/>
    </row>
    <row r="1053" spans="1:17" s="116" customFormat="1" ht="15.75" x14ac:dyDescent="0.25">
      <c r="A1053" s="444"/>
      <c r="B1053" s="444"/>
      <c r="C1053" s="464"/>
      <c r="D1053" s="444"/>
      <c r="E1053" s="443">
        <v>927.1</v>
      </c>
      <c r="F1053" s="444">
        <v>1</v>
      </c>
      <c r="G1053" s="598">
        <f t="shared" si="19"/>
        <v>1836.5000000000018</v>
      </c>
      <c r="H1053" s="444">
        <f t="shared" si="20"/>
        <v>2</v>
      </c>
      <c r="I1053" s="611" t="s">
        <v>282</v>
      </c>
      <c r="J1053" s="488" t="s">
        <v>47</v>
      </c>
      <c r="K1053" s="486" t="s">
        <v>75</v>
      </c>
      <c r="L1053" s="444" t="s">
        <v>283</v>
      </c>
      <c r="M1053" s="444"/>
      <c r="N1053" s="599"/>
      <c r="O1053" s="234"/>
      <c r="P1053" s="234"/>
      <c r="Q1053" s="250"/>
    </row>
    <row r="1054" spans="1:17" s="116" customFormat="1" ht="15.75" x14ac:dyDescent="0.25">
      <c r="A1054" s="444"/>
      <c r="B1054" s="444"/>
      <c r="C1054" s="464"/>
      <c r="D1054" s="444"/>
      <c r="E1054" s="443">
        <v>928</v>
      </c>
      <c r="F1054" s="444">
        <v>1</v>
      </c>
      <c r="G1054" s="598">
        <f t="shared" si="19"/>
        <v>908.50000000000182</v>
      </c>
      <c r="H1054" s="444">
        <f t="shared" si="20"/>
        <v>1</v>
      </c>
      <c r="I1054" s="611" t="s">
        <v>282</v>
      </c>
      <c r="J1054" s="488" t="s">
        <v>47</v>
      </c>
      <c r="K1054" s="486" t="s">
        <v>75</v>
      </c>
      <c r="L1054" s="444" t="s">
        <v>283</v>
      </c>
      <c r="M1054" s="444"/>
      <c r="N1054" s="599"/>
      <c r="O1054" s="234"/>
      <c r="P1054" s="234"/>
      <c r="Q1054" s="250"/>
    </row>
    <row r="1055" spans="1:17" s="116" customFormat="1" ht="15.75" x14ac:dyDescent="0.25">
      <c r="A1055" s="444"/>
      <c r="B1055" s="444"/>
      <c r="C1055" s="464"/>
      <c r="D1055" s="444"/>
      <c r="E1055" s="443">
        <v>908.5</v>
      </c>
      <c r="F1055" s="444">
        <v>1</v>
      </c>
      <c r="G1055" s="598">
        <f t="shared" si="19"/>
        <v>1.8189894035458565E-12</v>
      </c>
      <c r="H1055" s="444">
        <v>0</v>
      </c>
      <c r="I1055" s="611" t="s">
        <v>282</v>
      </c>
      <c r="J1055" s="488" t="s">
        <v>47</v>
      </c>
      <c r="K1055" s="486" t="s">
        <v>75</v>
      </c>
      <c r="L1055" s="444" t="s">
        <v>283</v>
      </c>
      <c r="M1055" s="444"/>
      <c r="N1055" s="599"/>
      <c r="O1055" s="234"/>
      <c r="P1055" s="234"/>
      <c r="Q1055" s="250"/>
    </row>
    <row r="1056" spans="1:17" s="116" customFormat="1" ht="15.75" x14ac:dyDescent="0.25">
      <c r="A1056" s="444"/>
      <c r="B1056" s="444">
        <v>23</v>
      </c>
      <c r="C1056" s="464">
        <v>19419.7</v>
      </c>
      <c r="D1056" s="444">
        <v>21</v>
      </c>
      <c r="E1056" s="443"/>
      <c r="F1056" s="444"/>
      <c r="G1056" s="598">
        <v>19419.7</v>
      </c>
      <c r="H1056" s="444">
        <v>21</v>
      </c>
      <c r="I1056" s="487"/>
      <c r="J1056" s="488" t="s">
        <v>246</v>
      </c>
      <c r="K1056" s="486"/>
      <c r="L1056" s="444"/>
      <c r="M1056" s="444"/>
      <c r="N1056" s="599"/>
      <c r="O1056" s="234"/>
      <c r="P1056" s="234"/>
      <c r="Q1056" s="250"/>
    </row>
    <row r="1057" spans="1:17" s="116" customFormat="1" ht="15.75" x14ac:dyDescent="0.25">
      <c r="A1057" s="444"/>
      <c r="B1057" s="444"/>
      <c r="C1057" s="464"/>
      <c r="D1057" s="444"/>
      <c r="E1057" s="443">
        <v>924.4</v>
      </c>
      <c r="F1057" s="444">
        <v>1</v>
      </c>
      <c r="G1057" s="598">
        <f t="shared" ref="G1057:G1077" si="21">G1056-E1057+C1057</f>
        <v>18495.3</v>
      </c>
      <c r="H1057" s="444">
        <f t="shared" ref="H1057:H1065" si="22">H1056-F1047+D1057</f>
        <v>20</v>
      </c>
      <c r="I1057" s="487" t="s">
        <v>303</v>
      </c>
      <c r="J1057" s="488" t="s">
        <v>47</v>
      </c>
      <c r="K1057" s="486" t="s">
        <v>75</v>
      </c>
      <c r="L1057" s="444" t="s">
        <v>275</v>
      </c>
      <c r="M1057" s="444"/>
      <c r="N1057" s="599"/>
      <c r="O1057" s="234"/>
      <c r="P1057" s="234"/>
      <c r="Q1057" s="250"/>
    </row>
    <row r="1058" spans="1:17" s="116" customFormat="1" ht="15.75" x14ac:dyDescent="0.25">
      <c r="A1058" s="444"/>
      <c r="B1058" s="444"/>
      <c r="C1058" s="464"/>
      <c r="D1058" s="444"/>
      <c r="E1058" s="443">
        <v>932.1</v>
      </c>
      <c r="F1058" s="444">
        <v>1</v>
      </c>
      <c r="G1058" s="598">
        <f t="shared" si="21"/>
        <v>17563.2</v>
      </c>
      <c r="H1058" s="444">
        <f t="shared" si="22"/>
        <v>19</v>
      </c>
      <c r="I1058" s="487" t="s">
        <v>293</v>
      </c>
      <c r="J1058" s="488" t="s">
        <v>47</v>
      </c>
      <c r="K1058" s="486" t="s">
        <v>75</v>
      </c>
      <c r="L1058" s="444" t="s">
        <v>275</v>
      </c>
      <c r="M1058" s="444"/>
      <c r="N1058" s="599"/>
      <c r="O1058" s="234"/>
      <c r="P1058" s="234"/>
      <c r="Q1058" s="250"/>
    </row>
    <row r="1059" spans="1:17" s="116" customFormat="1" ht="15.75" x14ac:dyDescent="0.25">
      <c r="A1059" s="444"/>
      <c r="B1059" s="444"/>
      <c r="C1059" s="464"/>
      <c r="D1059" s="444"/>
      <c r="E1059" s="443">
        <v>921.2</v>
      </c>
      <c r="F1059" s="444">
        <v>1</v>
      </c>
      <c r="G1059" s="598">
        <f t="shared" si="21"/>
        <v>16642</v>
      </c>
      <c r="H1059" s="444">
        <f t="shared" si="22"/>
        <v>18</v>
      </c>
      <c r="I1059" s="487" t="s">
        <v>300</v>
      </c>
      <c r="J1059" s="488" t="s">
        <v>47</v>
      </c>
      <c r="K1059" s="486" t="s">
        <v>75</v>
      </c>
      <c r="L1059" s="444" t="s">
        <v>301</v>
      </c>
      <c r="M1059" s="444"/>
      <c r="N1059" s="599"/>
      <c r="O1059" s="234"/>
      <c r="P1059" s="234"/>
      <c r="Q1059" s="250"/>
    </row>
    <row r="1060" spans="1:17" s="116" customFormat="1" ht="15.75" x14ac:dyDescent="0.25">
      <c r="A1060" s="444"/>
      <c r="B1060" s="444"/>
      <c r="C1060" s="464"/>
      <c r="D1060" s="444"/>
      <c r="E1060" s="443">
        <v>920.8</v>
      </c>
      <c r="F1060" s="444">
        <v>1</v>
      </c>
      <c r="G1060" s="598">
        <f t="shared" si="21"/>
        <v>15721.2</v>
      </c>
      <c r="H1060" s="444">
        <f t="shared" si="22"/>
        <v>17</v>
      </c>
      <c r="I1060" s="487" t="s">
        <v>303</v>
      </c>
      <c r="J1060" s="488" t="s">
        <v>47</v>
      </c>
      <c r="K1060" s="486" t="s">
        <v>75</v>
      </c>
      <c r="L1060" s="444" t="s">
        <v>275</v>
      </c>
      <c r="M1060" s="444"/>
      <c r="N1060" s="599"/>
      <c r="O1060" s="234"/>
      <c r="P1060" s="234"/>
      <c r="Q1060" s="250"/>
    </row>
    <row r="1061" spans="1:17" s="116" customFormat="1" ht="15.75" x14ac:dyDescent="0.25">
      <c r="A1061" s="444"/>
      <c r="B1061" s="444"/>
      <c r="C1061" s="464"/>
      <c r="D1061" s="444"/>
      <c r="E1061" s="443">
        <v>924.9</v>
      </c>
      <c r="F1061" s="444">
        <v>1</v>
      </c>
      <c r="G1061" s="598">
        <f t="shared" si="21"/>
        <v>14796.300000000001</v>
      </c>
      <c r="H1061" s="444">
        <f t="shared" si="22"/>
        <v>16</v>
      </c>
      <c r="I1061" s="487" t="s">
        <v>300</v>
      </c>
      <c r="J1061" s="488" t="s">
        <v>47</v>
      </c>
      <c r="K1061" s="486" t="s">
        <v>75</v>
      </c>
      <c r="L1061" s="444" t="s">
        <v>301</v>
      </c>
      <c r="M1061" s="444"/>
      <c r="N1061" s="599"/>
      <c r="O1061" s="234"/>
      <c r="P1061" s="234"/>
      <c r="Q1061" s="250"/>
    </row>
    <row r="1062" spans="1:17" s="116" customFormat="1" ht="15.75" x14ac:dyDescent="0.25">
      <c r="A1062" s="444"/>
      <c r="B1062" s="444"/>
      <c r="C1062" s="464"/>
      <c r="D1062" s="444"/>
      <c r="E1062" s="443">
        <v>921.2</v>
      </c>
      <c r="F1062" s="444">
        <v>1</v>
      </c>
      <c r="G1062" s="598">
        <f t="shared" si="21"/>
        <v>13875.1</v>
      </c>
      <c r="H1062" s="444">
        <f t="shared" si="22"/>
        <v>15</v>
      </c>
      <c r="I1062" s="487" t="s">
        <v>293</v>
      </c>
      <c r="J1062" s="488" t="s">
        <v>47</v>
      </c>
      <c r="K1062" s="486" t="s">
        <v>75</v>
      </c>
      <c r="L1062" s="444" t="s">
        <v>275</v>
      </c>
      <c r="M1062" s="444"/>
      <c r="N1062" s="599"/>
      <c r="O1062" s="234"/>
      <c r="P1062" s="234"/>
      <c r="Q1062" s="250"/>
    </row>
    <row r="1063" spans="1:17" s="116" customFormat="1" ht="15.75" x14ac:dyDescent="0.25">
      <c r="A1063" s="444"/>
      <c r="B1063" s="444"/>
      <c r="C1063" s="464"/>
      <c r="D1063" s="444"/>
      <c r="E1063" s="443">
        <v>923.1</v>
      </c>
      <c r="F1063" s="444">
        <v>1</v>
      </c>
      <c r="G1063" s="598">
        <f t="shared" si="21"/>
        <v>12952</v>
      </c>
      <c r="H1063" s="444">
        <f t="shared" si="22"/>
        <v>14</v>
      </c>
      <c r="I1063" s="487" t="s">
        <v>300</v>
      </c>
      <c r="J1063" s="488" t="s">
        <v>47</v>
      </c>
      <c r="K1063" s="486" t="s">
        <v>75</v>
      </c>
      <c r="L1063" s="444" t="s">
        <v>301</v>
      </c>
      <c r="M1063" s="444"/>
      <c r="N1063" s="599"/>
      <c r="O1063" s="234"/>
      <c r="P1063" s="234"/>
      <c r="Q1063" s="250"/>
    </row>
    <row r="1064" spans="1:17" s="116" customFormat="1" ht="15.75" x14ac:dyDescent="0.25">
      <c r="A1064" s="444"/>
      <c r="B1064" s="444"/>
      <c r="C1064" s="464"/>
      <c r="D1064" s="444"/>
      <c r="E1064" s="443">
        <v>919</v>
      </c>
      <c r="F1064" s="444">
        <v>1</v>
      </c>
      <c r="G1064" s="598">
        <f t="shared" si="21"/>
        <v>12033</v>
      </c>
      <c r="H1064" s="444">
        <f t="shared" si="22"/>
        <v>13</v>
      </c>
      <c r="I1064" s="487" t="s">
        <v>302</v>
      </c>
      <c r="J1064" s="488" t="s">
        <v>47</v>
      </c>
      <c r="K1064" s="486" t="s">
        <v>75</v>
      </c>
      <c r="L1064" s="444" t="s">
        <v>275</v>
      </c>
      <c r="M1064" s="444"/>
      <c r="N1064" s="599"/>
      <c r="O1064" s="234"/>
      <c r="P1064" s="234"/>
      <c r="Q1064" s="250"/>
    </row>
    <row r="1065" spans="1:17" s="116" customFormat="1" ht="15.75" x14ac:dyDescent="0.25">
      <c r="A1065" s="444"/>
      <c r="B1065" s="444"/>
      <c r="C1065" s="464"/>
      <c r="D1065" s="444"/>
      <c r="E1065" s="443">
        <v>919.9</v>
      </c>
      <c r="F1065" s="444">
        <v>1</v>
      </c>
      <c r="G1065" s="598">
        <f t="shared" si="21"/>
        <v>11113.1</v>
      </c>
      <c r="H1065" s="444">
        <f t="shared" si="22"/>
        <v>12</v>
      </c>
      <c r="I1065" s="487" t="s">
        <v>293</v>
      </c>
      <c r="J1065" s="488" t="s">
        <v>47</v>
      </c>
      <c r="K1065" s="486" t="s">
        <v>75</v>
      </c>
      <c r="L1065" s="444" t="s">
        <v>275</v>
      </c>
      <c r="M1065" s="444"/>
      <c r="N1065" s="599"/>
      <c r="O1065" s="234"/>
      <c r="P1065" s="234"/>
      <c r="Q1065" s="250"/>
    </row>
    <row r="1066" spans="1:17" s="116" customFormat="1" ht="15.75" x14ac:dyDescent="0.25">
      <c r="A1066" s="444"/>
      <c r="B1066" s="444"/>
      <c r="C1066" s="464"/>
      <c r="D1066" s="444"/>
      <c r="E1066" s="443">
        <v>912.2</v>
      </c>
      <c r="F1066" s="444">
        <v>1</v>
      </c>
      <c r="G1066" s="598">
        <f t="shared" si="21"/>
        <v>10200.9</v>
      </c>
      <c r="H1066" s="444">
        <v>11</v>
      </c>
      <c r="I1066" s="487" t="s">
        <v>300</v>
      </c>
      <c r="J1066" s="488" t="s">
        <v>47</v>
      </c>
      <c r="K1066" s="486" t="s">
        <v>75</v>
      </c>
      <c r="L1066" s="444" t="s">
        <v>301</v>
      </c>
      <c r="M1066" s="444"/>
      <c r="N1066" s="599"/>
      <c r="O1066" s="234"/>
      <c r="P1066" s="234"/>
      <c r="Q1066" s="250"/>
    </row>
    <row r="1067" spans="1:17" s="116" customFormat="1" ht="15.75" x14ac:dyDescent="0.25">
      <c r="A1067" s="444"/>
      <c r="B1067" s="444"/>
      <c r="C1067" s="464"/>
      <c r="D1067" s="444"/>
      <c r="E1067" s="443">
        <v>924.4</v>
      </c>
      <c r="F1067" s="444">
        <v>1</v>
      </c>
      <c r="G1067" s="598">
        <f t="shared" si="21"/>
        <v>9276.5</v>
      </c>
      <c r="H1067" s="444">
        <v>10</v>
      </c>
      <c r="I1067" s="487" t="s">
        <v>261</v>
      </c>
      <c r="J1067" s="488" t="s">
        <v>47</v>
      </c>
      <c r="K1067" s="486" t="s">
        <v>75</v>
      </c>
      <c r="L1067" s="444" t="s">
        <v>285</v>
      </c>
      <c r="M1067" s="444"/>
      <c r="N1067" s="599"/>
      <c r="O1067" s="234"/>
      <c r="P1067" s="234"/>
      <c r="Q1067" s="250"/>
    </row>
    <row r="1068" spans="1:17" s="116" customFormat="1" ht="15.75" x14ac:dyDescent="0.25">
      <c r="A1068" s="444"/>
      <c r="B1068" s="444"/>
      <c r="C1068" s="464"/>
      <c r="D1068" s="444"/>
      <c r="E1068" s="443">
        <v>914.9</v>
      </c>
      <c r="F1068" s="444">
        <v>1</v>
      </c>
      <c r="G1068" s="598">
        <f t="shared" si="21"/>
        <v>8361.6</v>
      </c>
      <c r="H1068" s="444">
        <v>9</v>
      </c>
      <c r="I1068" s="487" t="s">
        <v>300</v>
      </c>
      <c r="J1068" s="488" t="s">
        <v>47</v>
      </c>
      <c r="K1068" s="486" t="s">
        <v>75</v>
      </c>
      <c r="L1068" s="444" t="s">
        <v>301</v>
      </c>
      <c r="M1068" s="444"/>
      <c r="N1068" s="599"/>
      <c r="O1068" s="234"/>
      <c r="P1068" s="234"/>
      <c r="Q1068" s="250"/>
    </row>
    <row r="1069" spans="1:17" s="116" customFormat="1" ht="15.75" x14ac:dyDescent="0.25">
      <c r="A1069" s="444"/>
      <c r="B1069" s="444"/>
      <c r="C1069" s="464"/>
      <c r="D1069" s="444"/>
      <c r="E1069" s="443">
        <v>918.1</v>
      </c>
      <c r="F1069" s="444">
        <v>1</v>
      </c>
      <c r="G1069" s="598">
        <f t="shared" si="21"/>
        <v>7443.5</v>
      </c>
      <c r="H1069" s="444">
        <v>8</v>
      </c>
      <c r="I1069" s="487" t="s">
        <v>303</v>
      </c>
      <c r="J1069" s="488" t="s">
        <v>47</v>
      </c>
      <c r="K1069" s="486" t="s">
        <v>75</v>
      </c>
      <c r="L1069" s="444" t="s">
        <v>275</v>
      </c>
      <c r="M1069" s="444"/>
      <c r="N1069" s="599"/>
      <c r="O1069" s="234"/>
      <c r="P1069" s="234"/>
      <c r="Q1069" s="250"/>
    </row>
    <row r="1070" spans="1:17" s="116" customFormat="1" ht="15.75" x14ac:dyDescent="0.25">
      <c r="A1070" s="444"/>
      <c r="B1070" s="444"/>
      <c r="C1070" s="464"/>
      <c r="D1070" s="444"/>
      <c r="E1070" s="443">
        <v>927.6</v>
      </c>
      <c r="F1070" s="444">
        <v>1</v>
      </c>
      <c r="G1070" s="598">
        <f t="shared" si="21"/>
        <v>6515.9</v>
      </c>
      <c r="H1070" s="444">
        <v>7</v>
      </c>
      <c r="I1070" s="487" t="s">
        <v>302</v>
      </c>
      <c r="J1070" s="488" t="s">
        <v>47</v>
      </c>
      <c r="K1070" s="486" t="s">
        <v>75</v>
      </c>
      <c r="L1070" s="444" t="s">
        <v>275</v>
      </c>
      <c r="M1070" s="444"/>
      <c r="N1070" s="599"/>
      <c r="O1070" s="234"/>
      <c r="P1070" s="234"/>
      <c r="Q1070" s="250"/>
    </row>
    <row r="1071" spans="1:17" s="116" customFormat="1" ht="15.75" x14ac:dyDescent="0.25">
      <c r="A1071" s="444"/>
      <c r="B1071" s="444"/>
      <c r="C1071" s="464"/>
      <c r="D1071" s="444"/>
      <c r="E1071" s="443">
        <v>910.4</v>
      </c>
      <c r="F1071" s="444">
        <v>1</v>
      </c>
      <c r="G1071" s="598">
        <f t="shared" si="21"/>
        <v>5605.5</v>
      </c>
      <c r="H1071" s="444">
        <v>6</v>
      </c>
      <c r="I1071" s="487" t="s">
        <v>303</v>
      </c>
      <c r="J1071" s="488" t="s">
        <v>47</v>
      </c>
      <c r="K1071" s="486" t="s">
        <v>75</v>
      </c>
      <c r="L1071" s="444" t="s">
        <v>272</v>
      </c>
      <c r="M1071" s="444"/>
      <c r="N1071" s="599"/>
      <c r="O1071" s="234"/>
      <c r="P1071" s="234"/>
      <c r="Q1071" s="250"/>
    </row>
    <row r="1072" spans="1:17" s="116" customFormat="1" ht="15.75" x14ac:dyDescent="0.25">
      <c r="A1072" s="444"/>
      <c r="B1072" s="444"/>
      <c r="C1072" s="464"/>
      <c r="D1072" s="444"/>
      <c r="E1072" s="443">
        <v>924.9</v>
      </c>
      <c r="F1072" s="444">
        <v>1</v>
      </c>
      <c r="G1072" s="598">
        <f t="shared" si="21"/>
        <v>4680.6000000000004</v>
      </c>
      <c r="H1072" s="444">
        <v>5</v>
      </c>
      <c r="I1072" s="487" t="s">
        <v>300</v>
      </c>
      <c r="J1072" s="488" t="s">
        <v>47</v>
      </c>
      <c r="K1072" s="486" t="s">
        <v>75</v>
      </c>
      <c r="L1072" s="444" t="s">
        <v>301</v>
      </c>
      <c r="M1072" s="444"/>
      <c r="N1072" s="599"/>
      <c r="O1072" s="234"/>
      <c r="P1072" s="234"/>
      <c r="Q1072" s="250"/>
    </row>
    <row r="1073" spans="1:17" s="116" customFormat="1" ht="15.75" x14ac:dyDescent="0.25">
      <c r="A1073" s="444"/>
      <c r="B1073" s="444"/>
      <c r="C1073" s="464"/>
      <c r="D1073" s="444"/>
      <c r="E1073" s="443">
        <v>919.4</v>
      </c>
      <c r="F1073" s="444">
        <v>1</v>
      </c>
      <c r="G1073" s="598">
        <f t="shared" si="21"/>
        <v>3761.2000000000003</v>
      </c>
      <c r="H1073" s="444">
        <v>4</v>
      </c>
      <c r="I1073" s="487" t="s">
        <v>260</v>
      </c>
      <c r="J1073" s="488" t="s">
        <v>47</v>
      </c>
      <c r="K1073" s="486" t="s">
        <v>75</v>
      </c>
      <c r="L1073" s="444" t="s">
        <v>284</v>
      </c>
      <c r="M1073" s="444"/>
      <c r="N1073" s="599"/>
      <c r="O1073" s="234"/>
      <c r="P1073" s="234"/>
      <c r="Q1073" s="250"/>
    </row>
    <row r="1074" spans="1:17" s="116" customFormat="1" ht="15.75" x14ac:dyDescent="0.25">
      <c r="A1074" s="444"/>
      <c r="B1074" s="444"/>
      <c r="C1074" s="464"/>
      <c r="D1074" s="444"/>
      <c r="E1074" s="443">
        <v>955.3</v>
      </c>
      <c r="F1074" s="444">
        <v>1</v>
      </c>
      <c r="G1074" s="598">
        <f t="shared" si="21"/>
        <v>2805.9000000000005</v>
      </c>
      <c r="H1074" s="444">
        <v>3</v>
      </c>
      <c r="I1074" s="487" t="s">
        <v>262</v>
      </c>
      <c r="J1074" s="488" t="s">
        <v>47</v>
      </c>
      <c r="K1074" s="486" t="s">
        <v>75</v>
      </c>
      <c r="L1074" s="444" t="s">
        <v>274</v>
      </c>
      <c r="M1074" s="444"/>
      <c r="N1074" s="599"/>
      <c r="O1074" s="234"/>
      <c r="P1074" s="234"/>
      <c r="Q1074" s="250"/>
    </row>
    <row r="1075" spans="1:17" s="116" customFormat="1" ht="15.75" x14ac:dyDescent="0.25">
      <c r="A1075" s="444"/>
      <c r="B1075" s="444"/>
      <c r="C1075" s="464"/>
      <c r="D1075" s="444"/>
      <c r="E1075" s="443">
        <v>930.3</v>
      </c>
      <c r="F1075" s="444">
        <v>1</v>
      </c>
      <c r="G1075" s="598">
        <f t="shared" si="21"/>
        <v>1875.6000000000006</v>
      </c>
      <c r="H1075" s="444">
        <v>2</v>
      </c>
      <c r="I1075" s="487" t="s">
        <v>302</v>
      </c>
      <c r="J1075" s="488" t="s">
        <v>47</v>
      </c>
      <c r="K1075" s="486" t="s">
        <v>75</v>
      </c>
      <c r="L1075" s="444" t="s">
        <v>275</v>
      </c>
      <c r="M1075" s="444"/>
      <c r="N1075" s="599"/>
      <c r="O1075" s="234"/>
      <c r="P1075" s="234"/>
      <c r="Q1075" s="250"/>
    </row>
    <row r="1076" spans="1:17" s="116" customFormat="1" ht="15.75" x14ac:dyDescent="0.25">
      <c r="A1076" s="444"/>
      <c r="B1076" s="444"/>
      <c r="C1076" s="464"/>
      <c r="D1076" s="444"/>
      <c r="E1076" s="443">
        <v>925.8</v>
      </c>
      <c r="F1076" s="444">
        <v>1</v>
      </c>
      <c r="G1076" s="598">
        <f t="shared" si="21"/>
        <v>949.80000000000064</v>
      </c>
      <c r="H1076" s="444">
        <v>1</v>
      </c>
      <c r="I1076" s="487" t="s">
        <v>293</v>
      </c>
      <c r="J1076" s="488" t="s">
        <v>47</v>
      </c>
      <c r="K1076" s="486" t="s">
        <v>75</v>
      </c>
      <c r="L1076" s="444" t="s">
        <v>275</v>
      </c>
      <c r="M1076" s="444"/>
      <c r="N1076" s="599"/>
      <c r="O1076" s="234"/>
      <c r="P1076" s="234"/>
      <c r="Q1076" s="250"/>
    </row>
    <row r="1077" spans="1:17" s="116" customFormat="1" ht="15.75" x14ac:dyDescent="0.25">
      <c r="A1077" s="444"/>
      <c r="B1077" s="444"/>
      <c r="C1077" s="464"/>
      <c r="D1077" s="444"/>
      <c r="E1077" s="443">
        <v>949.8</v>
      </c>
      <c r="F1077" s="444">
        <v>1</v>
      </c>
      <c r="G1077" s="598">
        <f t="shared" si="21"/>
        <v>6.8212102632969618E-13</v>
      </c>
      <c r="H1077" s="444">
        <f>H1076-F1067+D1077</f>
        <v>0</v>
      </c>
      <c r="I1077" s="487" t="s">
        <v>241</v>
      </c>
      <c r="J1077" s="488" t="s">
        <v>47</v>
      </c>
      <c r="K1077" s="486" t="s">
        <v>75</v>
      </c>
      <c r="L1077" s="444" t="s">
        <v>292</v>
      </c>
      <c r="M1077" s="444"/>
      <c r="N1077" s="599"/>
      <c r="O1077" s="234"/>
      <c r="P1077" s="234"/>
      <c r="Q1077" s="250"/>
    </row>
    <row r="1078" spans="1:17" s="116" customFormat="1" ht="15.75" x14ac:dyDescent="0.25">
      <c r="A1078" s="444"/>
      <c r="B1078" s="444">
        <v>23</v>
      </c>
      <c r="C1078" s="464">
        <v>19277.2</v>
      </c>
      <c r="D1078" s="444">
        <v>21</v>
      </c>
      <c r="E1078" s="443"/>
      <c r="F1078" s="444"/>
      <c r="G1078" s="598">
        <v>19277.2</v>
      </c>
      <c r="H1078" s="444">
        <v>21</v>
      </c>
      <c r="I1078" s="487"/>
      <c r="J1078" s="488" t="s">
        <v>71</v>
      </c>
      <c r="K1078" s="486"/>
      <c r="L1078" s="444"/>
      <c r="M1078" s="444"/>
      <c r="N1078" s="599"/>
      <c r="O1078" s="234"/>
      <c r="P1078" s="234"/>
      <c r="Q1078" s="250"/>
    </row>
    <row r="1079" spans="1:17" s="116" customFormat="1" ht="15.75" x14ac:dyDescent="0.25">
      <c r="A1079" s="444"/>
      <c r="B1079" s="444"/>
      <c r="C1079" s="464"/>
      <c r="D1079" s="444"/>
      <c r="E1079" s="443">
        <v>893.1</v>
      </c>
      <c r="F1079" s="444">
        <v>1</v>
      </c>
      <c r="G1079" s="598">
        <f t="shared" ref="G1079:G1099" si="23">G1078-E1079+C1079</f>
        <v>18384.100000000002</v>
      </c>
      <c r="H1079" s="444">
        <v>20</v>
      </c>
      <c r="I1079" s="487" t="s">
        <v>293</v>
      </c>
      <c r="J1079" s="488" t="s">
        <v>47</v>
      </c>
      <c r="K1079" s="486" t="s">
        <v>75</v>
      </c>
      <c r="L1079" s="444" t="s">
        <v>275</v>
      </c>
      <c r="M1079" s="444"/>
      <c r="N1079" s="599"/>
      <c r="O1079" s="234"/>
      <c r="P1079" s="234"/>
      <c r="Q1079" s="250"/>
    </row>
    <row r="1080" spans="1:17" s="116" customFormat="1" ht="15.75" x14ac:dyDescent="0.25">
      <c r="A1080" s="444"/>
      <c r="B1080" s="444"/>
      <c r="C1080" s="464"/>
      <c r="D1080" s="444"/>
      <c r="E1080" s="443">
        <v>911.3</v>
      </c>
      <c r="F1080" s="444">
        <v>1</v>
      </c>
      <c r="G1080" s="598">
        <f t="shared" si="23"/>
        <v>17472.800000000003</v>
      </c>
      <c r="H1080" s="444">
        <v>19</v>
      </c>
      <c r="I1080" s="487" t="s">
        <v>302</v>
      </c>
      <c r="J1080" s="488" t="s">
        <v>47</v>
      </c>
      <c r="K1080" s="486" t="s">
        <v>75</v>
      </c>
      <c r="L1080" s="444" t="s">
        <v>275</v>
      </c>
      <c r="M1080" s="444"/>
      <c r="N1080" s="599"/>
      <c r="O1080" s="234"/>
      <c r="P1080" s="234"/>
      <c r="Q1080" s="250"/>
    </row>
    <row r="1081" spans="1:17" s="116" customFormat="1" ht="15.75" x14ac:dyDescent="0.25">
      <c r="A1081" s="444"/>
      <c r="B1081" s="444"/>
      <c r="C1081" s="464"/>
      <c r="D1081" s="444"/>
      <c r="E1081" s="443">
        <v>931.2</v>
      </c>
      <c r="F1081" s="444">
        <v>1</v>
      </c>
      <c r="G1081" s="598">
        <f t="shared" si="23"/>
        <v>16541.600000000002</v>
      </c>
      <c r="H1081" s="444">
        <v>18</v>
      </c>
      <c r="I1081" s="487" t="s">
        <v>302</v>
      </c>
      <c r="J1081" s="488" t="s">
        <v>47</v>
      </c>
      <c r="K1081" s="486" t="s">
        <v>75</v>
      </c>
      <c r="L1081" s="444" t="s">
        <v>275</v>
      </c>
      <c r="M1081" s="444"/>
      <c r="N1081" s="599"/>
      <c r="O1081" s="234"/>
      <c r="P1081" s="234"/>
      <c r="Q1081" s="250"/>
    </row>
    <row r="1082" spans="1:17" s="116" customFormat="1" ht="15.75" x14ac:dyDescent="0.25">
      <c r="A1082" s="444"/>
      <c r="B1082" s="444"/>
      <c r="C1082" s="464"/>
      <c r="D1082" s="444"/>
      <c r="E1082" s="443">
        <v>924</v>
      </c>
      <c r="F1082" s="444">
        <v>1</v>
      </c>
      <c r="G1082" s="598">
        <f t="shared" si="23"/>
        <v>15617.600000000002</v>
      </c>
      <c r="H1082" s="444">
        <v>17</v>
      </c>
      <c r="I1082" s="487" t="s">
        <v>302</v>
      </c>
      <c r="J1082" s="488" t="s">
        <v>47</v>
      </c>
      <c r="K1082" s="486" t="s">
        <v>75</v>
      </c>
      <c r="L1082" s="444" t="s">
        <v>275</v>
      </c>
      <c r="M1082" s="444"/>
      <c r="N1082" s="599"/>
      <c r="O1082" s="234"/>
      <c r="P1082" s="234"/>
      <c r="Q1082" s="250"/>
    </row>
    <row r="1083" spans="1:17" s="116" customFormat="1" ht="15.75" x14ac:dyDescent="0.25">
      <c r="A1083" s="444" t="s">
        <v>304</v>
      </c>
      <c r="B1083" s="444"/>
      <c r="C1083" s="464"/>
      <c r="D1083" s="444"/>
      <c r="E1083" s="443">
        <v>927.6</v>
      </c>
      <c r="F1083" s="444">
        <v>1</v>
      </c>
      <c r="G1083" s="598">
        <f t="shared" si="23"/>
        <v>14690.000000000002</v>
      </c>
      <c r="H1083" s="444">
        <f>H1082-F1073+D1083</f>
        <v>16</v>
      </c>
      <c r="I1083" s="487" t="s">
        <v>254</v>
      </c>
      <c r="J1083" s="488" t="s">
        <v>47</v>
      </c>
      <c r="K1083" s="486" t="s">
        <v>75</v>
      </c>
      <c r="L1083" s="444" t="s">
        <v>275</v>
      </c>
      <c r="M1083" s="444"/>
      <c r="N1083" s="599"/>
      <c r="O1083" s="234"/>
      <c r="P1083" s="234"/>
      <c r="Q1083" s="250"/>
    </row>
    <row r="1084" spans="1:17" s="116" customFormat="1" ht="15.75" x14ac:dyDescent="0.25">
      <c r="A1084" s="444"/>
      <c r="B1084" s="444"/>
      <c r="C1084" s="464"/>
      <c r="D1084" s="444"/>
      <c r="E1084" s="443">
        <v>886.8</v>
      </c>
      <c r="F1084" s="444">
        <v>1</v>
      </c>
      <c r="G1084" s="598">
        <f t="shared" si="23"/>
        <v>13803.200000000003</v>
      </c>
      <c r="H1084" s="444">
        <f>H1083-F1074+D1084</f>
        <v>15</v>
      </c>
      <c r="I1084" s="487" t="s">
        <v>260</v>
      </c>
      <c r="J1084" s="488" t="s">
        <v>47</v>
      </c>
      <c r="K1084" s="486" t="s">
        <v>75</v>
      </c>
      <c r="L1084" s="444" t="s">
        <v>284</v>
      </c>
      <c r="M1084" s="444"/>
      <c r="N1084" s="599"/>
      <c r="O1084" s="234"/>
      <c r="P1084" s="234"/>
      <c r="Q1084" s="250"/>
    </row>
    <row r="1085" spans="1:17" s="116" customFormat="1" ht="15.75" x14ac:dyDescent="0.25">
      <c r="A1085" s="444"/>
      <c r="B1085" s="444"/>
      <c r="C1085" s="464"/>
      <c r="D1085" s="444"/>
      <c r="E1085" s="443">
        <v>921.2</v>
      </c>
      <c r="F1085" s="444">
        <v>1</v>
      </c>
      <c r="G1085" s="598">
        <f t="shared" si="23"/>
        <v>12882.000000000002</v>
      </c>
      <c r="H1085" s="444">
        <v>14</v>
      </c>
      <c r="I1085" s="487" t="s">
        <v>293</v>
      </c>
      <c r="J1085" s="488" t="s">
        <v>47</v>
      </c>
      <c r="K1085" s="486" t="s">
        <v>75</v>
      </c>
      <c r="L1085" s="444" t="s">
        <v>275</v>
      </c>
      <c r="M1085" s="444"/>
      <c r="N1085" s="599"/>
      <c r="O1085" s="234"/>
      <c r="P1085" s="234"/>
      <c r="Q1085" s="250"/>
    </row>
    <row r="1086" spans="1:17" s="116" customFormat="1" ht="15.75" x14ac:dyDescent="0.25">
      <c r="A1086" s="444"/>
      <c r="B1086" s="444"/>
      <c r="C1086" s="464"/>
      <c r="D1086" s="444"/>
      <c r="E1086" s="443">
        <v>919.9</v>
      </c>
      <c r="F1086" s="444">
        <v>1</v>
      </c>
      <c r="G1086" s="598">
        <f t="shared" si="23"/>
        <v>11962.100000000002</v>
      </c>
      <c r="H1086" s="444">
        <v>13</v>
      </c>
      <c r="I1086" s="487" t="s">
        <v>293</v>
      </c>
      <c r="J1086" s="488" t="s">
        <v>47</v>
      </c>
      <c r="K1086" s="486" t="s">
        <v>75</v>
      </c>
      <c r="L1086" s="444" t="s">
        <v>275</v>
      </c>
      <c r="M1086" s="444"/>
      <c r="N1086" s="599"/>
      <c r="O1086" s="234"/>
      <c r="P1086" s="234"/>
      <c r="Q1086" s="250"/>
    </row>
    <row r="1087" spans="1:17" s="116" customFormat="1" ht="15.75" x14ac:dyDescent="0.25">
      <c r="A1087" s="444"/>
      <c r="B1087" s="444"/>
      <c r="C1087" s="464"/>
      <c r="D1087" s="444"/>
      <c r="E1087" s="443">
        <v>917.6</v>
      </c>
      <c r="F1087" s="444">
        <v>1</v>
      </c>
      <c r="G1087" s="598">
        <f t="shared" si="23"/>
        <v>11044.500000000002</v>
      </c>
      <c r="H1087" s="444">
        <v>12</v>
      </c>
      <c r="I1087" s="487" t="s">
        <v>260</v>
      </c>
      <c r="J1087" s="488" t="s">
        <v>47</v>
      </c>
      <c r="K1087" s="486" t="s">
        <v>75</v>
      </c>
      <c r="L1087" s="444" t="s">
        <v>284</v>
      </c>
      <c r="M1087" s="444"/>
      <c r="N1087" s="599"/>
      <c r="O1087" s="234"/>
      <c r="P1087" s="234"/>
      <c r="Q1087" s="250"/>
    </row>
    <row r="1088" spans="1:17" s="116" customFormat="1" ht="15.75" x14ac:dyDescent="0.25">
      <c r="A1088" s="444"/>
      <c r="B1088" s="444"/>
      <c r="C1088" s="464"/>
      <c r="D1088" s="444"/>
      <c r="E1088" s="443">
        <v>914.9</v>
      </c>
      <c r="F1088" s="444">
        <v>1</v>
      </c>
      <c r="G1088" s="598">
        <f t="shared" si="23"/>
        <v>10129.600000000002</v>
      </c>
      <c r="H1088" s="444">
        <v>11</v>
      </c>
      <c r="I1088" s="487" t="s">
        <v>303</v>
      </c>
      <c r="J1088" s="488" t="s">
        <v>47</v>
      </c>
      <c r="K1088" s="486" t="s">
        <v>75</v>
      </c>
      <c r="L1088" s="444" t="s">
        <v>275</v>
      </c>
      <c r="M1088" s="444"/>
      <c r="N1088" s="599"/>
      <c r="O1088" s="234"/>
      <c r="P1088" s="234"/>
      <c r="Q1088" s="250"/>
    </row>
    <row r="1089" spans="1:17" s="116" customFormat="1" ht="15.75" x14ac:dyDescent="0.25">
      <c r="A1089" s="444"/>
      <c r="B1089" s="444"/>
      <c r="C1089" s="464"/>
      <c r="D1089" s="444"/>
      <c r="E1089" s="443">
        <v>923.1</v>
      </c>
      <c r="F1089" s="444">
        <v>1</v>
      </c>
      <c r="G1089" s="598">
        <f t="shared" si="23"/>
        <v>9206.5000000000018</v>
      </c>
      <c r="H1089" s="444">
        <v>10</v>
      </c>
      <c r="I1089" s="487" t="s">
        <v>303</v>
      </c>
      <c r="J1089" s="488" t="s">
        <v>47</v>
      </c>
      <c r="K1089" s="486" t="s">
        <v>75</v>
      </c>
      <c r="L1089" s="444" t="s">
        <v>272</v>
      </c>
      <c r="M1089" s="444"/>
      <c r="N1089" s="599"/>
      <c r="O1089" s="234"/>
      <c r="P1089" s="234"/>
      <c r="Q1089" s="250"/>
    </row>
    <row r="1090" spans="1:17" s="116" customFormat="1" ht="15.75" x14ac:dyDescent="0.25">
      <c r="A1090" s="444"/>
      <c r="B1090" s="444"/>
      <c r="C1090" s="464"/>
      <c r="D1090" s="444"/>
      <c r="E1090" s="443">
        <v>912.2</v>
      </c>
      <c r="F1090" s="444">
        <v>1</v>
      </c>
      <c r="G1090" s="598">
        <f t="shared" si="23"/>
        <v>8294.3000000000011</v>
      </c>
      <c r="H1090" s="444">
        <v>9</v>
      </c>
      <c r="I1090" s="487" t="s">
        <v>260</v>
      </c>
      <c r="J1090" s="488" t="s">
        <v>47</v>
      </c>
      <c r="K1090" s="486" t="s">
        <v>75</v>
      </c>
      <c r="L1090" s="444" t="s">
        <v>284</v>
      </c>
      <c r="M1090" s="444"/>
      <c r="N1090" s="599"/>
      <c r="O1090" s="234"/>
      <c r="P1090" s="234"/>
      <c r="Q1090" s="250"/>
    </row>
    <row r="1091" spans="1:17" s="116" customFormat="1" ht="15.75" x14ac:dyDescent="0.25">
      <c r="A1091" s="444"/>
      <c r="B1091" s="444"/>
      <c r="C1091" s="464"/>
      <c r="D1091" s="444"/>
      <c r="E1091" s="443">
        <v>930.3</v>
      </c>
      <c r="F1091" s="444">
        <v>1</v>
      </c>
      <c r="G1091" s="598">
        <f t="shared" si="23"/>
        <v>7364.0000000000009</v>
      </c>
      <c r="H1091" s="444">
        <v>8</v>
      </c>
      <c r="I1091" s="487" t="s">
        <v>242</v>
      </c>
      <c r="J1091" s="488" t="s">
        <v>47</v>
      </c>
      <c r="K1091" s="486" t="s">
        <v>75</v>
      </c>
      <c r="L1091" s="444" t="s">
        <v>288</v>
      </c>
      <c r="M1091" s="444"/>
      <c r="N1091" s="599"/>
      <c r="O1091" s="234"/>
      <c r="P1091" s="234"/>
      <c r="Q1091" s="250"/>
    </row>
    <row r="1092" spans="1:17" s="116" customFormat="1" ht="15.75" x14ac:dyDescent="0.25">
      <c r="A1092" s="444"/>
      <c r="B1092" s="444"/>
      <c r="C1092" s="464"/>
      <c r="D1092" s="444"/>
      <c r="E1092" s="443">
        <v>919.4</v>
      </c>
      <c r="F1092" s="444">
        <v>1</v>
      </c>
      <c r="G1092" s="598">
        <f t="shared" si="23"/>
        <v>6444.6000000000013</v>
      </c>
      <c r="H1092" s="444">
        <v>7</v>
      </c>
      <c r="I1092" s="611" t="s">
        <v>242</v>
      </c>
      <c r="J1092" s="488" t="s">
        <v>47</v>
      </c>
      <c r="K1092" s="486" t="s">
        <v>75</v>
      </c>
      <c r="L1092" s="444" t="s">
        <v>289</v>
      </c>
      <c r="M1092" s="444"/>
      <c r="N1092" s="599"/>
      <c r="O1092" s="234"/>
      <c r="P1092" s="234"/>
      <c r="Q1092" s="250"/>
    </row>
    <row r="1093" spans="1:17" s="116" customFormat="1" ht="15.75" x14ac:dyDescent="0.25">
      <c r="A1093" s="444"/>
      <c r="B1093" s="444"/>
      <c r="C1093" s="464"/>
      <c r="D1093" s="444"/>
      <c r="E1093" s="443">
        <v>928.5</v>
      </c>
      <c r="F1093" s="444">
        <v>1</v>
      </c>
      <c r="G1093" s="598">
        <f t="shared" si="23"/>
        <v>5516.1000000000013</v>
      </c>
      <c r="H1093" s="444">
        <v>6</v>
      </c>
      <c r="I1093" s="611" t="s">
        <v>242</v>
      </c>
      <c r="J1093" s="488" t="s">
        <v>47</v>
      </c>
      <c r="K1093" s="486" t="s">
        <v>75</v>
      </c>
      <c r="L1093" s="444" t="s">
        <v>289</v>
      </c>
      <c r="M1093" s="444"/>
      <c r="N1093" s="599"/>
      <c r="O1093" s="234"/>
      <c r="P1093" s="234"/>
      <c r="Q1093" s="250"/>
    </row>
    <row r="1094" spans="1:17" s="116" customFormat="1" ht="15.75" x14ac:dyDescent="0.25">
      <c r="A1094" s="444"/>
      <c r="B1094" s="444"/>
      <c r="C1094" s="464"/>
      <c r="D1094" s="444"/>
      <c r="E1094" s="443">
        <v>922.6</v>
      </c>
      <c r="F1094" s="444">
        <v>1</v>
      </c>
      <c r="G1094" s="598">
        <f t="shared" si="23"/>
        <v>4593.5000000000009</v>
      </c>
      <c r="H1094" s="444">
        <v>5</v>
      </c>
      <c r="I1094" s="611" t="s">
        <v>314</v>
      </c>
      <c r="J1094" s="488" t="s">
        <v>47</v>
      </c>
      <c r="K1094" s="486" t="s">
        <v>75</v>
      </c>
      <c r="L1094" s="444" t="s">
        <v>47</v>
      </c>
      <c r="M1094" s="444"/>
      <c r="N1094" s="599"/>
      <c r="O1094" s="234"/>
      <c r="P1094" s="234"/>
      <c r="Q1094" s="250"/>
    </row>
    <row r="1095" spans="1:17" s="116" customFormat="1" ht="15.75" x14ac:dyDescent="0.25">
      <c r="A1095" s="444"/>
      <c r="B1095" s="444"/>
      <c r="C1095" s="464"/>
      <c r="D1095" s="444"/>
      <c r="E1095" s="443">
        <v>929.4</v>
      </c>
      <c r="F1095" s="444">
        <v>1</v>
      </c>
      <c r="G1095" s="598">
        <f t="shared" si="23"/>
        <v>3664.1000000000008</v>
      </c>
      <c r="H1095" s="444">
        <v>4</v>
      </c>
      <c r="I1095" s="611" t="s">
        <v>254</v>
      </c>
      <c r="J1095" s="488" t="s">
        <v>47</v>
      </c>
      <c r="K1095" s="486" t="s">
        <v>75</v>
      </c>
      <c r="L1095" s="444" t="s">
        <v>275</v>
      </c>
      <c r="M1095" s="444"/>
      <c r="N1095" s="599"/>
      <c r="O1095" s="234"/>
      <c r="P1095" s="234"/>
      <c r="Q1095" s="250"/>
    </row>
    <row r="1096" spans="1:17" s="116" customFormat="1" ht="15.75" x14ac:dyDescent="0.25">
      <c r="A1096" s="444"/>
      <c r="B1096" s="444"/>
      <c r="C1096" s="464"/>
      <c r="D1096" s="444"/>
      <c r="E1096" s="443">
        <v>911.7</v>
      </c>
      <c r="F1096" s="444">
        <v>1</v>
      </c>
      <c r="G1096" s="598">
        <f t="shared" si="23"/>
        <v>2752.4000000000005</v>
      </c>
      <c r="H1096" s="444">
        <v>3</v>
      </c>
      <c r="I1096" s="611" t="s">
        <v>254</v>
      </c>
      <c r="J1096" s="488" t="s">
        <v>47</v>
      </c>
      <c r="K1096" s="486" t="s">
        <v>75</v>
      </c>
      <c r="L1096" s="444" t="s">
        <v>275</v>
      </c>
      <c r="M1096" s="444"/>
      <c r="N1096" s="599"/>
      <c r="O1096" s="234"/>
      <c r="P1096" s="234"/>
      <c r="Q1096" s="250"/>
    </row>
    <row r="1097" spans="1:17" s="116" customFormat="1" ht="15.75" x14ac:dyDescent="0.25">
      <c r="A1097" s="444"/>
      <c r="B1097" s="444"/>
      <c r="C1097" s="464"/>
      <c r="D1097" s="444"/>
      <c r="E1097" s="443">
        <v>917.6</v>
      </c>
      <c r="F1097" s="444">
        <v>1</v>
      </c>
      <c r="G1097" s="598">
        <f t="shared" si="23"/>
        <v>1834.8000000000006</v>
      </c>
      <c r="H1097" s="444">
        <v>2</v>
      </c>
      <c r="I1097" s="611" t="s">
        <v>241</v>
      </c>
      <c r="J1097" s="488" t="s">
        <v>47</v>
      </c>
      <c r="K1097" s="486" t="s">
        <v>75</v>
      </c>
      <c r="L1097" s="444" t="s">
        <v>292</v>
      </c>
      <c r="M1097" s="444"/>
      <c r="N1097" s="599"/>
      <c r="O1097" s="234"/>
      <c r="P1097" s="234"/>
      <c r="Q1097" s="250"/>
    </row>
    <row r="1098" spans="1:17" s="116" customFormat="1" ht="15.75" x14ac:dyDescent="0.25">
      <c r="A1098" s="444"/>
      <c r="B1098" s="444"/>
      <c r="C1098" s="464"/>
      <c r="D1098" s="444"/>
      <c r="E1098" s="443">
        <v>918.1</v>
      </c>
      <c r="F1098" s="444">
        <v>1</v>
      </c>
      <c r="G1098" s="598">
        <f t="shared" si="23"/>
        <v>916.70000000000061</v>
      </c>
      <c r="H1098" s="444">
        <v>1</v>
      </c>
      <c r="I1098" s="611" t="s">
        <v>254</v>
      </c>
      <c r="J1098" s="488" t="s">
        <v>47</v>
      </c>
      <c r="K1098" s="486" t="s">
        <v>75</v>
      </c>
      <c r="L1098" s="444" t="s">
        <v>275</v>
      </c>
      <c r="M1098" s="444"/>
      <c r="N1098" s="599"/>
      <c r="O1098" s="234"/>
      <c r="P1098" s="234"/>
      <c r="Q1098" s="250"/>
    </row>
    <row r="1099" spans="1:17" s="116" customFormat="1" ht="15.75" x14ac:dyDescent="0.25">
      <c r="A1099" s="444"/>
      <c r="B1099" s="444"/>
      <c r="C1099" s="464"/>
      <c r="D1099" s="444"/>
      <c r="E1099" s="443">
        <v>916.7</v>
      </c>
      <c r="F1099" s="444">
        <v>1</v>
      </c>
      <c r="G1099" s="598">
        <f t="shared" si="23"/>
        <v>5.6843418860808015E-13</v>
      </c>
      <c r="H1099" s="444">
        <v>0</v>
      </c>
      <c r="I1099" s="611" t="s">
        <v>242</v>
      </c>
      <c r="J1099" s="488" t="s">
        <v>47</v>
      </c>
      <c r="K1099" s="486" t="s">
        <v>75</v>
      </c>
      <c r="L1099" s="444" t="s">
        <v>290</v>
      </c>
      <c r="M1099" s="444"/>
      <c r="N1099" s="599"/>
      <c r="O1099" s="234"/>
      <c r="P1099" s="234"/>
      <c r="Q1099" s="250"/>
    </row>
    <row r="1100" spans="1:17" s="116" customFormat="1" ht="15.75" x14ac:dyDescent="0.25">
      <c r="A1100" s="444"/>
      <c r="B1100" s="444">
        <v>23</v>
      </c>
      <c r="C1100" s="464">
        <v>18864.39</v>
      </c>
      <c r="D1100" s="444">
        <v>20</v>
      </c>
      <c r="E1100" s="443"/>
      <c r="F1100" s="444"/>
      <c r="G1100" s="598">
        <v>18864.39</v>
      </c>
      <c r="H1100" s="444">
        <v>20</v>
      </c>
      <c r="I1100" s="611"/>
      <c r="J1100" s="488" t="s">
        <v>244</v>
      </c>
      <c r="K1100" s="486" t="s">
        <v>70</v>
      </c>
      <c r="L1100" s="444"/>
      <c r="M1100" s="444"/>
      <c r="N1100" s="599"/>
      <c r="O1100" s="234"/>
      <c r="P1100" s="234"/>
      <c r="Q1100" s="250"/>
    </row>
    <row r="1101" spans="1:17" s="116" customFormat="1" ht="15.75" x14ac:dyDescent="0.25">
      <c r="A1101" s="444"/>
      <c r="B1101" s="444"/>
      <c r="C1101" s="464"/>
      <c r="D1101" s="444"/>
      <c r="E1101" s="443">
        <v>931.07</v>
      </c>
      <c r="F1101" s="444">
        <v>1</v>
      </c>
      <c r="G1101" s="598">
        <f t="shared" ref="G1101:G1120" si="24">G1100-E1101+C1101</f>
        <v>17933.32</v>
      </c>
      <c r="H1101" s="444">
        <f t="shared" ref="H1101:H1109" si="25">H1100-F1091+D1101</f>
        <v>19</v>
      </c>
      <c r="I1101" s="611" t="s">
        <v>256</v>
      </c>
      <c r="J1101" s="488" t="s">
        <v>47</v>
      </c>
      <c r="K1101" s="486" t="s">
        <v>70</v>
      </c>
      <c r="L1101" s="444" t="s">
        <v>47</v>
      </c>
      <c r="M1101" s="444"/>
      <c r="N1101" s="599"/>
      <c r="O1101" s="234"/>
      <c r="P1101" s="234"/>
      <c r="Q1101" s="250"/>
    </row>
    <row r="1102" spans="1:17" s="116" customFormat="1" ht="15.75" x14ac:dyDescent="0.25">
      <c r="A1102" s="444"/>
      <c r="B1102" s="444"/>
      <c r="C1102" s="464"/>
      <c r="D1102" s="444"/>
      <c r="E1102" s="443">
        <v>935.6</v>
      </c>
      <c r="F1102" s="444">
        <v>1</v>
      </c>
      <c r="G1102" s="598">
        <f t="shared" si="24"/>
        <v>16997.72</v>
      </c>
      <c r="H1102" s="444">
        <f t="shared" si="25"/>
        <v>18</v>
      </c>
      <c r="I1102" s="611" t="s">
        <v>256</v>
      </c>
      <c r="J1102" s="488" t="s">
        <v>47</v>
      </c>
      <c r="K1102" s="486" t="s">
        <v>70</v>
      </c>
      <c r="L1102" s="444" t="s">
        <v>47</v>
      </c>
      <c r="M1102" s="444"/>
      <c r="N1102" s="599"/>
      <c r="O1102" s="234"/>
      <c r="P1102" s="234"/>
      <c r="Q1102" s="250"/>
    </row>
    <row r="1103" spans="1:17" s="116" customFormat="1" ht="15.75" x14ac:dyDescent="0.25">
      <c r="A1103" s="444"/>
      <c r="B1103" s="444"/>
      <c r="C1103" s="464"/>
      <c r="D1103" s="444"/>
      <c r="E1103" s="443">
        <v>946.94</v>
      </c>
      <c r="F1103" s="444">
        <v>1</v>
      </c>
      <c r="G1103" s="598">
        <f t="shared" si="24"/>
        <v>16050.78</v>
      </c>
      <c r="H1103" s="444">
        <f t="shared" si="25"/>
        <v>17</v>
      </c>
      <c r="I1103" s="611" t="s">
        <v>256</v>
      </c>
      <c r="J1103" s="488" t="s">
        <v>47</v>
      </c>
      <c r="K1103" s="486" t="s">
        <v>70</v>
      </c>
      <c r="L1103" s="444" t="s">
        <v>47</v>
      </c>
      <c r="M1103" s="444"/>
      <c r="N1103" s="599"/>
      <c r="O1103" s="234"/>
      <c r="P1103" s="234"/>
      <c r="Q1103" s="250"/>
    </row>
    <row r="1104" spans="1:17" s="116" customFormat="1" ht="15.75" x14ac:dyDescent="0.25">
      <c r="A1104" s="444"/>
      <c r="B1104" s="444"/>
      <c r="C1104" s="464"/>
      <c r="D1104" s="444"/>
      <c r="E1104" s="443">
        <v>952.38</v>
      </c>
      <c r="F1104" s="444">
        <v>1</v>
      </c>
      <c r="G1104" s="598">
        <f t="shared" si="24"/>
        <v>15098.400000000001</v>
      </c>
      <c r="H1104" s="444">
        <f t="shared" si="25"/>
        <v>16</v>
      </c>
      <c r="I1104" s="611" t="s">
        <v>256</v>
      </c>
      <c r="J1104" s="488" t="s">
        <v>47</v>
      </c>
      <c r="K1104" s="486" t="s">
        <v>70</v>
      </c>
      <c r="L1104" s="444" t="s">
        <v>47</v>
      </c>
      <c r="M1104" s="444"/>
      <c r="N1104" s="599"/>
      <c r="O1104" s="234"/>
      <c r="P1104" s="234"/>
      <c r="Q1104" s="250"/>
    </row>
    <row r="1105" spans="1:17" s="116" customFormat="1" ht="15.75" x14ac:dyDescent="0.25">
      <c r="A1105" s="444"/>
      <c r="B1105" s="444"/>
      <c r="C1105" s="464"/>
      <c r="D1105" s="444"/>
      <c r="E1105" s="443">
        <v>936.96</v>
      </c>
      <c r="F1105" s="444">
        <v>1</v>
      </c>
      <c r="G1105" s="598">
        <f t="shared" si="24"/>
        <v>14161.440000000002</v>
      </c>
      <c r="H1105" s="444">
        <f t="shared" si="25"/>
        <v>15</v>
      </c>
      <c r="I1105" s="611" t="s">
        <v>256</v>
      </c>
      <c r="J1105" s="488" t="s">
        <v>47</v>
      </c>
      <c r="K1105" s="486" t="s">
        <v>70</v>
      </c>
      <c r="L1105" s="444" t="s">
        <v>47</v>
      </c>
      <c r="M1105" s="444"/>
      <c r="N1105" s="599"/>
      <c r="O1105" s="234"/>
      <c r="P1105" s="234"/>
      <c r="Q1105" s="250"/>
    </row>
    <row r="1106" spans="1:17" s="116" customFormat="1" ht="15.75" x14ac:dyDescent="0.25">
      <c r="A1106" s="444"/>
      <c r="B1106" s="444"/>
      <c r="C1106" s="464"/>
      <c r="D1106" s="444"/>
      <c r="E1106" s="443">
        <v>949.66</v>
      </c>
      <c r="F1106" s="444">
        <v>1</v>
      </c>
      <c r="G1106" s="598">
        <f t="shared" si="24"/>
        <v>13211.780000000002</v>
      </c>
      <c r="H1106" s="444">
        <f t="shared" si="25"/>
        <v>14</v>
      </c>
      <c r="I1106" s="611" t="s">
        <v>256</v>
      </c>
      <c r="J1106" s="488" t="s">
        <v>47</v>
      </c>
      <c r="K1106" s="486" t="s">
        <v>70</v>
      </c>
      <c r="L1106" s="444" t="s">
        <v>47</v>
      </c>
      <c r="M1106" s="444"/>
      <c r="N1106" s="599"/>
      <c r="O1106" s="234"/>
      <c r="P1106" s="234"/>
      <c r="Q1106" s="250"/>
    </row>
    <row r="1107" spans="1:17" s="116" customFormat="1" ht="15.75" x14ac:dyDescent="0.25">
      <c r="A1107" s="444"/>
      <c r="B1107" s="444"/>
      <c r="C1107" s="464"/>
      <c r="D1107" s="444"/>
      <c r="E1107" s="443">
        <v>909.75</v>
      </c>
      <c r="F1107" s="444">
        <v>1</v>
      </c>
      <c r="G1107" s="598">
        <f t="shared" si="24"/>
        <v>12302.030000000002</v>
      </c>
      <c r="H1107" s="444">
        <f t="shared" si="25"/>
        <v>13</v>
      </c>
      <c r="I1107" s="611" t="s">
        <v>256</v>
      </c>
      <c r="J1107" s="488" t="s">
        <v>47</v>
      </c>
      <c r="K1107" s="486" t="s">
        <v>70</v>
      </c>
      <c r="L1107" s="444" t="s">
        <v>47</v>
      </c>
      <c r="M1107" s="444"/>
      <c r="N1107" s="599"/>
      <c r="O1107" s="234"/>
      <c r="P1107" s="234"/>
      <c r="Q1107" s="250"/>
    </row>
    <row r="1108" spans="1:17" s="116" customFormat="1" ht="15.75" x14ac:dyDescent="0.25">
      <c r="A1108" s="444"/>
      <c r="B1108" s="444"/>
      <c r="C1108" s="464"/>
      <c r="D1108" s="444"/>
      <c r="E1108" s="443">
        <v>930.61</v>
      </c>
      <c r="F1108" s="444">
        <v>1</v>
      </c>
      <c r="G1108" s="598">
        <f t="shared" si="24"/>
        <v>11371.420000000002</v>
      </c>
      <c r="H1108" s="444">
        <f t="shared" si="25"/>
        <v>12</v>
      </c>
      <c r="I1108" s="611" t="s">
        <v>256</v>
      </c>
      <c r="J1108" s="488" t="s">
        <v>47</v>
      </c>
      <c r="K1108" s="486" t="s">
        <v>70</v>
      </c>
      <c r="L1108" s="444" t="s">
        <v>47</v>
      </c>
      <c r="M1108" s="444"/>
      <c r="N1108" s="599"/>
      <c r="O1108" s="234"/>
      <c r="P1108" s="234"/>
      <c r="Q1108" s="250"/>
    </row>
    <row r="1109" spans="1:17" s="116" customFormat="1" ht="15.75" x14ac:dyDescent="0.25">
      <c r="A1109" s="444"/>
      <c r="B1109" s="444"/>
      <c r="C1109" s="464"/>
      <c r="D1109" s="444"/>
      <c r="E1109" s="443">
        <v>944.22</v>
      </c>
      <c r="F1109" s="444">
        <v>1</v>
      </c>
      <c r="G1109" s="598">
        <f t="shared" si="24"/>
        <v>10427.200000000003</v>
      </c>
      <c r="H1109" s="444">
        <f t="shared" si="25"/>
        <v>11</v>
      </c>
      <c r="I1109" s="611" t="s">
        <v>256</v>
      </c>
      <c r="J1109" s="488" t="s">
        <v>47</v>
      </c>
      <c r="K1109" s="486" t="s">
        <v>70</v>
      </c>
      <c r="L1109" s="444" t="s">
        <v>47</v>
      </c>
      <c r="M1109" s="444"/>
      <c r="N1109" s="599"/>
      <c r="O1109" s="234"/>
      <c r="P1109" s="234"/>
      <c r="Q1109" s="250"/>
    </row>
    <row r="1110" spans="1:17" s="116" customFormat="1" ht="15.75" x14ac:dyDescent="0.25">
      <c r="A1110" s="444"/>
      <c r="B1110" s="444"/>
      <c r="C1110" s="464"/>
      <c r="D1110" s="444"/>
      <c r="E1110" s="443">
        <v>951.47</v>
      </c>
      <c r="F1110" s="444">
        <v>1</v>
      </c>
      <c r="G1110" s="598">
        <f t="shared" si="24"/>
        <v>9475.7300000000032</v>
      </c>
      <c r="H1110" s="444">
        <v>10</v>
      </c>
      <c r="I1110" s="611" t="s">
        <v>256</v>
      </c>
      <c r="J1110" s="488" t="s">
        <v>47</v>
      </c>
      <c r="K1110" s="486" t="s">
        <v>70</v>
      </c>
      <c r="L1110" s="444" t="s">
        <v>47</v>
      </c>
      <c r="M1110" s="444"/>
      <c r="N1110" s="599"/>
      <c r="O1110" s="234"/>
      <c r="P1110" s="234"/>
      <c r="Q1110" s="250"/>
    </row>
    <row r="1111" spans="1:17" s="116" customFormat="1" ht="15.75" x14ac:dyDescent="0.25">
      <c r="A1111" s="444"/>
      <c r="B1111" s="444"/>
      <c r="C1111" s="464"/>
      <c r="D1111" s="444"/>
      <c r="E1111" s="443">
        <v>980.95</v>
      </c>
      <c r="F1111" s="444">
        <v>1</v>
      </c>
      <c r="G1111" s="598">
        <f t="shared" si="24"/>
        <v>8494.7800000000025</v>
      </c>
      <c r="H1111" s="444">
        <v>9</v>
      </c>
      <c r="I1111" s="611" t="s">
        <v>257</v>
      </c>
      <c r="J1111" s="488" t="s">
        <v>47</v>
      </c>
      <c r="K1111" s="486" t="s">
        <v>70</v>
      </c>
      <c r="L1111" s="444" t="s">
        <v>47</v>
      </c>
      <c r="M1111" s="444"/>
      <c r="N1111" s="599"/>
      <c r="O1111" s="234"/>
      <c r="P1111" s="234"/>
      <c r="Q1111" s="250"/>
    </row>
    <row r="1112" spans="1:17" s="116" customFormat="1" ht="15.75" x14ac:dyDescent="0.25">
      <c r="A1112" s="444"/>
      <c r="B1112" s="444"/>
      <c r="C1112" s="464"/>
      <c r="D1112" s="444"/>
      <c r="E1112" s="443">
        <v>936.05</v>
      </c>
      <c r="F1112" s="444">
        <v>1</v>
      </c>
      <c r="G1112" s="598">
        <f t="shared" si="24"/>
        <v>7558.7300000000023</v>
      </c>
      <c r="H1112" s="444">
        <f t="shared" ref="H1112:H1120" si="26">H1111-F1102+D1112</f>
        <v>8</v>
      </c>
      <c r="I1112" s="611" t="s">
        <v>257</v>
      </c>
      <c r="J1112" s="488" t="s">
        <v>47</v>
      </c>
      <c r="K1112" s="486" t="s">
        <v>70</v>
      </c>
      <c r="L1112" s="444" t="s">
        <v>47</v>
      </c>
      <c r="M1112" s="444"/>
      <c r="N1112" s="599"/>
      <c r="O1112" s="234"/>
      <c r="P1112" s="234"/>
      <c r="Q1112" s="250"/>
    </row>
    <row r="1113" spans="1:17" s="116" customFormat="1" ht="15.75" x14ac:dyDescent="0.25">
      <c r="A1113" s="444"/>
      <c r="B1113" s="444"/>
      <c r="C1113" s="464"/>
      <c r="D1113" s="444"/>
      <c r="E1113" s="443">
        <v>905.67</v>
      </c>
      <c r="F1113" s="444">
        <v>1</v>
      </c>
      <c r="G1113" s="598">
        <f t="shared" si="24"/>
        <v>6653.0600000000022</v>
      </c>
      <c r="H1113" s="444">
        <f t="shared" si="26"/>
        <v>7</v>
      </c>
      <c r="I1113" s="611" t="s">
        <v>257</v>
      </c>
      <c r="J1113" s="488" t="s">
        <v>47</v>
      </c>
      <c r="K1113" s="486" t="s">
        <v>70</v>
      </c>
      <c r="L1113" s="444" t="s">
        <v>47</v>
      </c>
      <c r="M1113" s="444"/>
      <c r="N1113" s="599"/>
      <c r="O1113" s="234"/>
      <c r="P1113" s="234"/>
      <c r="Q1113" s="250"/>
    </row>
    <row r="1114" spans="1:17" s="116" customFormat="1" ht="15.75" x14ac:dyDescent="0.25">
      <c r="A1114" s="444"/>
      <c r="B1114" s="444"/>
      <c r="C1114" s="464"/>
      <c r="D1114" s="444"/>
      <c r="E1114" s="443">
        <v>934.24</v>
      </c>
      <c r="F1114" s="444">
        <v>1</v>
      </c>
      <c r="G1114" s="598">
        <f t="shared" si="24"/>
        <v>5718.8200000000024</v>
      </c>
      <c r="H1114" s="444">
        <f t="shared" si="26"/>
        <v>6</v>
      </c>
      <c r="I1114" s="611" t="s">
        <v>257</v>
      </c>
      <c r="J1114" s="488" t="s">
        <v>47</v>
      </c>
      <c r="K1114" s="486" t="s">
        <v>70</v>
      </c>
      <c r="L1114" s="444" t="s">
        <v>47</v>
      </c>
      <c r="M1114" s="444"/>
      <c r="N1114" s="599"/>
      <c r="O1114" s="234"/>
      <c r="P1114" s="234"/>
      <c r="Q1114" s="250"/>
    </row>
    <row r="1115" spans="1:17" s="116" customFormat="1" ht="15.75" x14ac:dyDescent="0.25">
      <c r="A1115" s="444"/>
      <c r="B1115" s="444"/>
      <c r="C1115" s="464"/>
      <c r="D1115" s="444"/>
      <c r="E1115" s="443">
        <v>919.27</v>
      </c>
      <c r="F1115" s="444">
        <v>1</v>
      </c>
      <c r="G1115" s="598">
        <f t="shared" si="24"/>
        <v>4799.5500000000029</v>
      </c>
      <c r="H1115" s="444">
        <f t="shared" si="26"/>
        <v>5</v>
      </c>
      <c r="I1115" s="611" t="s">
        <v>257</v>
      </c>
      <c r="J1115" s="488" t="s">
        <v>47</v>
      </c>
      <c r="K1115" s="486" t="s">
        <v>70</v>
      </c>
      <c r="L1115" s="444" t="s">
        <v>47</v>
      </c>
      <c r="M1115" s="444"/>
      <c r="N1115" s="599"/>
      <c r="O1115" s="234"/>
      <c r="P1115" s="234"/>
      <c r="Q1115" s="250"/>
    </row>
    <row r="1116" spans="1:17" s="116" customFormat="1" ht="15.75" x14ac:dyDescent="0.25">
      <c r="A1116" s="444"/>
      <c r="B1116" s="444"/>
      <c r="C1116" s="464"/>
      <c r="D1116" s="444"/>
      <c r="E1116" s="443">
        <v>961</v>
      </c>
      <c r="F1116" s="444">
        <v>1</v>
      </c>
      <c r="G1116" s="598">
        <f t="shared" si="24"/>
        <v>3838.5500000000029</v>
      </c>
      <c r="H1116" s="444">
        <f t="shared" si="26"/>
        <v>4</v>
      </c>
      <c r="I1116" s="611" t="s">
        <v>257</v>
      </c>
      <c r="J1116" s="488" t="s">
        <v>47</v>
      </c>
      <c r="K1116" s="486" t="s">
        <v>70</v>
      </c>
      <c r="L1116" s="444" t="s">
        <v>47</v>
      </c>
      <c r="M1116" s="444"/>
      <c r="N1116" s="599"/>
      <c r="O1116" s="234"/>
      <c r="P1116" s="234"/>
      <c r="Q1116" s="250"/>
    </row>
    <row r="1117" spans="1:17" s="116" customFormat="1" ht="15.75" x14ac:dyDescent="0.25">
      <c r="A1117" s="444"/>
      <c r="B1117" s="444"/>
      <c r="C1117" s="464"/>
      <c r="D1117" s="444"/>
      <c r="E1117" s="443">
        <v>976.87</v>
      </c>
      <c r="F1117" s="444">
        <v>1</v>
      </c>
      <c r="G1117" s="598">
        <f t="shared" si="24"/>
        <v>2861.680000000003</v>
      </c>
      <c r="H1117" s="444">
        <f t="shared" si="26"/>
        <v>3</v>
      </c>
      <c r="I1117" s="611" t="s">
        <v>257</v>
      </c>
      <c r="J1117" s="488" t="s">
        <v>47</v>
      </c>
      <c r="K1117" s="486" t="s">
        <v>70</v>
      </c>
      <c r="L1117" s="444" t="s">
        <v>47</v>
      </c>
      <c r="M1117" s="444"/>
      <c r="N1117" s="599"/>
      <c r="O1117" s="234"/>
      <c r="P1117" s="234"/>
      <c r="Q1117" s="250"/>
    </row>
    <row r="1118" spans="1:17" s="116" customFormat="1" ht="15.75" x14ac:dyDescent="0.25">
      <c r="A1118" s="444"/>
      <c r="B1118" s="444"/>
      <c r="C1118" s="464"/>
      <c r="D1118" s="444"/>
      <c r="E1118" s="443">
        <v>976.87</v>
      </c>
      <c r="F1118" s="444">
        <v>1</v>
      </c>
      <c r="G1118" s="598">
        <f t="shared" si="24"/>
        <v>1884.8100000000031</v>
      </c>
      <c r="H1118" s="444">
        <f t="shared" si="26"/>
        <v>2</v>
      </c>
      <c r="I1118" s="611" t="s">
        <v>257</v>
      </c>
      <c r="J1118" s="488" t="s">
        <v>47</v>
      </c>
      <c r="K1118" s="486" t="s">
        <v>70</v>
      </c>
      <c r="L1118" s="444" t="s">
        <v>47</v>
      </c>
      <c r="M1118" s="444"/>
      <c r="N1118" s="599"/>
      <c r="O1118" s="234"/>
      <c r="P1118" s="234"/>
      <c r="Q1118" s="250"/>
    </row>
    <row r="1119" spans="1:17" s="116" customFormat="1" ht="15.75" x14ac:dyDescent="0.25">
      <c r="A1119" s="444"/>
      <c r="B1119" s="444"/>
      <c r="C1119" s="464"/>
      <c r="D1119" s="444"/>
      <c r="E1119" s="443">
        <v>947.85</v>
      </c>
      <c r="F1119" s="444">
        <v>1</v>
      </c>
      <c r="G1119" s="598">
        <f t="shared" si="24"/>
        <v>936.96000000000311</v>
      </c>
      <c r="H1119" s="444">
        <f t="shared" si="26"/>
        <v>1</v>
      </c>
      <c r="I1119" s="611" t="s">
        <v>257</v>
      </c>
      <c r="J1119" s="488" t="s">
        <v>47</v>
      </c>
      <c r="K1119" s="486" t="s">
        <v>70</v>
      </c>
      <c r="L1119" s="444" t="s">
        <v>47</v>
      </c>
      <c r="M1119" s="444"/>
      <c r="N1119" s="599"/>
      <c r="O1119" s="234"/>
      <c r="P1119" s="234"/>
      <c r="Q1119" s="250"/>
    </row>
    <row r="1120" spans="1:17" s="116" customFormat="1" ht="15.75" x14ac:dyDescent="0.25">
      <c r="A1120" s="444"/>
      <c r="B1120" s="444"/>
      <c r="C1120" s="464"/>
      <c r="D1120" s="444"/>
      <c r="E1120" s="443">
        <v>936.96</v>
      </c>
      <c r="F1120" s="444">
        <v>1</v>
      </c>
      <c r="G1120" s="598">
        <f t="shared" si="24"/>
        <v>3.0695446184836328E-12</v>
      </c>
      <c r="H1120" s="444">
        <f t="shared" si="26"/>
        <v>0</v>
      </c>
      <c r="I1120" s="611" t="s">
        <v>257</v>
      </c>
      <c r="J1120" s="488" t="s">
        <v>47</v>
      </c>
      <c r="K1120" s="486" t="s">
        <v>70</v>
      </c>
      <c r="L1120" s="444" t="s">
        <v>47</v>
      </c>
      <c r="M1120" s="444"/>
      <c r="N1120" s="599"/>
      <c r="O1120" s="234"/>
      <c r="P1120" s="234"/>
      <c r="Q1120" s="250"/>
    </row>
    <row r="1121" spans="1:17" s="116" customFormat="1" ht="15.75" x14ac:dyDescent="0.25">
      <c r="A1121" s="444"/>
      <c r="B1121" s="444">
        <v>23</v>
      </c>
      <c r="C1121" s="464">
        <v>18324.29</v>
      </c>
      <c r="D1121" s="444">
        <v>20</v>
      </c>
      <c r="E1121" s="443">
        <v>18324.29</v>
      </c>
      <c r="F1121" s="444">
        <v>20</v>
      </c>
      <c r="G1121" s="598">
        <v>18324.29</v>
      </c>
      <c r="H1121" s="444">
        <v>20</v>
      </c>
      <c r="I1121" s="611"/>
      <c r="J1121" s="488" t="s">
        <v>255</v>
      </c>
      <c r="K1121" s="486"/>
      <c r="L1121" s="444"/>
      <c r="M1121" s="444" t="s">
        <v>142</v>
      </c>
      <c r="N1121" s="599"/>
      <c r="O1121" s="234"/>
      <c r="P1121" s="234"/>
      <c r="Q1121" s="250"/>
    </row>
    <row r="1122" spans="1:17" s="116" customFormat="1" ht="15.75" x14ac:dyDescent="0.25">
      <c r="A1122" s="444"/>
      <c r="B1122" s="444">
        <v>23</v>
      </c>
      <c r="C1122" s="464">
        <v>18822</v>
      </c>
      <c r="D1122" s="444">
        <v>19</v>
      </c>
      <c r="E1122" s="443"/>
      <c r="F1122" s="444"/>
      <c r="G1122" s="598">
        <v>18822</v>
      </c>
      <c r="H1122" s="444">
        <v>19</v>
      </c>
      <c r="I1122" s="611"/>
      <c r="J1122" s="488" t="s">
        <v>245</v>
      </c>
      <c r="K1122" s="486"/>
      <c r="L1122" s="444"/>
      <c r="M1122" s="444"/>
      <c r="N1122" s="599"/>
      <c r="O1122" s="234"/>
      <c r="P1122" s="234"/>
      <c r="Q1122" s="250"/>
    </row>
    <row r="1123" spans="1:17" s="116" customFormat="1" ht="15.75" x14ac:dyDescent="0.25">
      <c r="A1123" s="444"/>
      <c r="B1123" s="444"/>
      <c r="C1123" s="464"/>
      <c r="D1123" s="444"/>
      <c r="E1123" s="443">
        <v>997</v>
      </c>
      <c r="F1123" s="444">
        <v>1</v>
      </c>
      <c r="G1123" s="598">
        <f t="shared" ref="G1123:G1142" si="27">G1122-E1123+C1123</f>
        <v>17825</v>
      </c>
      <c r="H1123" s="444">
        <f t="shared" ref="H1123:H1130" si="28">H1122-F1113+D1123</f>
        <v>18</v>
      </c>
      <c r="I1123" s="611" t="s">
        <v>258</v>
      </c>
      <c r="J1123" s="488" t="s">
        <v>47</v>
      </c>
      <c r="K1123" s="486" t="s">
        <v>65</v>
      </c>
      <c r="L1123" s="444" t="s">
        <v>275</v>
      </c>
      <c r="M1123" s="444"/>
      <c r="N1123" s="599"/>
      <c r="O1123" s="234"/>
      <c r="P1123" s="234"/>
      <c r="Q1123" s="250"/>
    </row>
    <row r="1124" spans="1:17" s="116" customFormat="1" ht="15.75" x14ac:dyDescent="0.25">
      <c r="A1124" s="444"/>
      <c r="B1124" s="444"/>
      <c r="C1124" s="464"/>
      <c r="D1124" s="444"/>
      <c r="E1124" s="443">
        <v>1025</v>
      </c>
      <c r="F1124" s="444">
        <v>1</v>
      </c>
      <c r="G1124" s="598">
        <f t="shared" si="27"/>
        <v>16800</v>
      </c>
      <c r="H1124" s="444">
        <f t="shared" si="28"/>
        <v>17</v>
      </c>
      <c r="I1124" s="611" t="s">
        <v>258</v>
      </c>
      <c r="J1124" s="488" t="s">
        <v>47</v>
      </c>
      <c r="K1124" s="486" t="s">
        <v>65</v>
      </c>
      <c r="L1124" s="444" t="s">
        <v>275</v>
      </c>
      <c r="M1124" s="444"/>
      <c r="N1124" s="599"/>
      <c r="O1124" s="234"/>
      <c r="P1124" s="234"/>
      <c r="Q1124" s="250"/>
    </row>
    <row r="1125" spans="1:17" s="116" customFormat="1" ht="15.75" x14ac:dyDescent="0.25">
      <c r="A1125" s="444"/>
      <c r="B1125" s="444"/>
      <c r="C1125" s="464"/>
      <c r="D1125" s="444"/>
      <c r="E1125" s="443">
        <v>960</v>
      </c>
      <c r="F1125" s="444">
        <v>1</v>
      </c>
      <c r="G1125" s="598">
        <f t="shared" si="27"/>
        <v>15840</v>
      </c>
      <c r="H1125" s="444">
        <f t="shared" si="28"/>
        <v>16</v>
      </c>
      <c r="I1125" s="611" t="s">
        <v>259</v>
      </c>
      <c r="J1125" s="488" t="s">
        <v>47</v>
      </c>
      <c r="K1125" s="486" t="s">
        <v>65</v>
      </c>
      <c r="L1125" s="444" t="s">
        <v>275</v>
      </c>
      <c r="M1125" s="444"/>
      <c r="N1125" s="599"/>
      <c r="O1125" s="234"/>
      <c r="P1125" s="234"/>
      <c r="Q1125" s="250"/>
    </row>
    <row r="1126" spans="1:17" s="116" customFormat="1" ht="15.75" x14ac:dyDescent="0.25">
      <c r="A1126" s="444"/>
      <c r="B1126" s="444"/>
      <c r="C1126" s="464"/>
      <c r="D1126" s="444"/>
      <c r="E1126" s="443">
        <v>1023</v>
      </c>
      <c r="F1126" s="444">
        <v>1</v>
      </c>
      <c r="G1126" s="598">
        <f t="shared" si="27"/>
        <v>14817</v>
      </c>
      <c r="H1126" s="444">
        <f t="shared" si="28"/>
        <v>15</v>
      </c>
      <c r="I1126" s="611" t="s">
        <v>259</v>
      </c>
      <c r="J1126" s="488" t="s">
        <v>47</v>
      </c>
      <c r="K1126" s="486" t="s">
        <v>65</v>
      </c>
      <c r="L1126" s="444" t="s">
        <v>275</v>
      </c>
      <c r="M1126" s="444"/>
      <c r="N1126" s="599"/>
      <c r="O1126" s="234"/>
      <c r="P1126" s="234"/>
      <c r="Q1126" s="250"/>
    </row>
    <row r="1127" spans="1:17" s="116" customFormat="1" ht="15.75" x14ac:dyDescent="0.25">
      <c r="A1127" s="444"/>
      <c r="B1127" s="444"/>
      <c r="C1127" s="464"/>
      <c r="D1127" s="444"/>
      <c r="E1127" s="443">
        <v>1014</v>
      </c>
      <c r="F1127" s="444">
        <v>1</v>
      </c>
      <c r="G1127" s="598">
        <f t="shared" si="27"/>
        <v>13803</v>
      </c>
      <c r="H1127" s="444">
        <f t="shared" si="28"/>
        <v>14</v>
      </c>
      <c r="I1127" s="611" t="s">
        <v>259</v>
      </c>
      <c r="J1127" s="488" t="s">
        <v>47</v>
      </c>
      <c r="K1127" s="486" t="s">
        <v>65</v>
      </c>
      <c r="L1127" s="444" t="s">
        <v>275</v>
      </c>
      <c r="M1127" s="444"/>
      <c r="N1127" s="599"/>
      <c r="O1127" s="234"/>
      <c r="P1127" s="234"/>
      <c r="Q1127" s="250"/>
    </row>
    <row r="1128" spans="1:17" s="116" customFormat="1" ht="15.75" x14ac:dyDescent="0.25">
      <c r="A1128" s="444"/>
      <c r="B1128" s="444"/>
      <c r="C1128" s="464"/>
      <c r="D1128" s="444"/>
      <c r="E1128" s="443">
        <v>978</v>
      </c>
      <c r="F1128" s="444">
        <v>1</v>
      </c>
      <c r="G1128" s="598">
        <f t="shared" si="27"/>
        <v>12825</v>
      </c>
      <c r="H1128" s="444">
        <f t="shared" si="28"/>
        <v>13</v>
      </c>
      <c r="I1128" s="611" t="s">
        <v>253</v>
      </c>
      <c r="J1128" s="488" t="s">
        <v>47</v>
      </c>
      <c r="K1128" s="486" t="s">
        <v>65</v>
      </c>
      <c r="L1128" s="444" t="s">
        <v>286</v>
      </c>
      <c r="M1128" s="444"/>
      <c r="N1128" s="599"/>
      <c r="O1128" s="234"/>
      <c r="P1128" s="234"/>
      <c r="Q1128" s="250"/>
    </row>
    <row r="1129" spans="1:17" s="116" customFormat="1" ht="15.75" x14ac:dyDescent="0.25">
      <c r="A1129" s="444"/>
      <c r="B1129" s="444"/>
      <c r="C1129" s="464"/>
      <c r="D1129" s="444"/>
      <c r="E1129" s="443">
        <v>951</v>
      </c>
      <c r="F1129" s="444">
        <v>1</v>
      </c>
      <c r="G1129" s="598">
        <f t="shared" si="27"/>
        <v>11874</v>
      </c>
      <c r="H1129" s="444">
        <f t="shared" si="28"/>
        <v>12</v>
      </c>
      <c r="I1129" s="611" t="s">
        <v>253</v>
      </c>
      <c r="J1129" s="488" t="s">
        <v>47</v>
      </c>
      <c r="K1129" s="486" t="s">
        <v>65</v>
      </c>
      <c r="L1129" s="444" t="s">
        <v>47</v>
      </c>
      <c r="M1129" s="444"/>
      <c r="N1129" s="599"/>
      <c r="O1129" s="234"/>
      <c r="P1129" s="234"/>
      <c r="Q1129" s="250"/>
    </row>
    <row r="1130" spans="1:17" s="116" customFormat="1" ht="15.75" x14ac:dyDescent="0.25">
      <c r="A1130" s="444"/>
      <c r="B1130" s="444"/>
      <c r="C1130" s="464"/>
      <c r="D1130" s="444"/>
      <c r="E1130" s="443">
        <v>1002</v>
      </c>
      <c r="F1130" s="444">
        <v>1</v>
      </c>
      <c r="G1130" s="598">
        <f t="shared" si="27"/>
        <v>10872</v>
      </c>
      <c r="H1130" s="444">
        <f t="shared" si="28"/>
        <v>11</v>
      </c>
      <c r="I1130" s="611" t="s">
        <v>253</v>
      </c>
      <c r="J1130" s="488" t="s">
        <v>47</v>
      </c>
      <c r="K1130" s="486" t="s">
        <v>65</v>
      </c>
      <c r="L1130" s="444" t="s">
        <v>47</v>
      </c>
      <c r="M1130" s="444"/>
      <c r="N1130" s="599"/>
      <c r="O1130" s="234"/>
      <c r="P1130" s="234"/>
      <c r="Q1130" s="250"/>
    </row>
    <row r="1131" spans="1:17" s="116" customFormat="1" ht="15.75" x14ac:dyDescent="0.25">
      <c r="A1131" s="444"/>
      <c r="B1131" s="444"/>
      <c r="C1131" s="464"/>
      <c r="D1131" s="444"/>
      <c r="E1131" s="443">
        <v>1038</v>
      </c>
      <c r="F1131" s="444">
        <v>1</v>
      </c>
      <c r="G1131" s="598">
        <f t="shared" si="27"/>
        <v>9834</v>
      </c>
      <c r="H1131" s="444">
        <v>10</v>
      </c>
      <c r="I1131" s="611" t="s">
        <v>253</v>
      </c>
      <c r="J1131" s="488" t="s">
        <v>47</v>
      </c>
      <c r="K1131" s="486" t="s">
        <v>65</v>
      </c>
      <c r="L1131" s="444" t="s">
        <v>47</v>
      </c>
      <c r="M1131" s="444"/>
      <c r="N1131" s="599"/>
      <c r="O1131" s="234"/>
      <c r="P1131" s="234"/>
      <c r="Q1131" s="250"/>
    </row>
    <row r="1132" spans="1:17" s="116" customFormat="1" ht="15.75" x14ac:dyDescent="0.25">
      <c r="A1132" s="444"/>
      <c r="B1132" s="444"/>
      <c r="C1132" s="464"/>
      <c r="D1132" s="444"/>
      <c r="E1132" s="443">
        <v>992</v>
      </c>
      <c r="F1132" s="444">
        <v>1</v>
      </c>
      <c r="G1132" s="598">
        <f t="shared" si="27"/>
        <v>8842</v>
      </c>
      <c r="H1132" s="444">
        <v>9</v>
      </c>
      <c r="I1132" s="611" t="s">
        <v>253</v>
      </c>
      <c r="J1132" s="488" t="s">
        <v>47</v>
      </c>
      <c r="K1132" s="486" t="s">
        <v>65</v>
      </c>
      <c r="L1132" s="444" t="s">
        <v>47</v>
      </c>
      <c r="M1132" s="444"/>
      <c r="N1132" s="599"/>
      <c r="O1132" s="234"/>
      <c r="P1132" s="234"/>
      <c r="Q1132" s="250"/>
    </row>
    <row r="1133" spans="1:17" s="116" customFormat="1" ht="15.75" x14ac:dyDescent="0.25">
      <c r="A1133" s="444"/>
      <c r="B1133" s="444"/>
      <c r="C1133" s="464"/>
      <c r="D1133" s="444"/>
      <c r="E1133" s="443">
        <v>978</v>
      </c>
      <c r="F1133" s="444">
        <v>1</v>
      </c>
      <c r="G1133" s="598">
        <f t="shared" si="27"/>
        <v>7864</v>
      </c>
      <c r="H1133" s="444">
        <f t="shared" ref="H1133:H1141" si="29">H1132-F1123+D1133</f>
        <v>8</v>
      </c>
      <c r="I1133" s="611" t="s">
        <v>253</v>
      </c>
      <c r="J1133" s="488" t="s">
        <v>47</v>
      </c>
      <c r="K1133" s="486" t="s">
        <v>65</v>
      </c>
      <c r="L1133" s="444" t="s">
        <v>47</v>
      </c>
      <c r="M1133" s="444"/>
      <c r="N1133" s="599"/>
      <c r="O1133" s="234"/>
      <c r="P1133" s="234"/>
      <c r="Q1133" s="250"/>
    </row>
    <row r="1134" spans="1:17" s="116" customFormat="1" ht="15.75" x14ac:dyDescent="0.25">
      <c r="A1134" s="444"/>
      <c r="B1134" s="444"/>
      <c r="C1134" s="464"/>
      <c r="D1134" s="444"/>
      <c r="E1134" s="443">
        <v>961</v>
      </c>
      <c r="F1134" s="444">
        <v>1</v>
      </c>
      <c r="G1134" s="598">
        <f t="shared" si="27"/>
        <v>6903</v>
      </c>
      <c r="H1134" s="444">
        <f t="shared" si="29"/>
        <v>7</v>
      </c>
      <c r="I1134" s="611" t="s">
        <v>253</v>
      </c>
      <c r="J1134" s="488" t="s">
        <v>47</v>
      </c>
      <c r="K1134" s="486" t="s">
        <v>65</v>
      </c>
      <c r="L1134" s="444" t="s">
        <v>47</v>
      </c>
      <c r="M1134" s="444"/>
      <c r="N1134" s="599"/>
      <c r="O1134" s="234"/>
      <c r="P1134" s="234"/>
      <c r="Q1134" s="250"/>
    </row>
    <row r="1135" spans="1:17" s="116" customFormat="1" ht="15.75" x14ac:dyDescent="0.25">
      <c r="A1135" s="444"/>
      <c r="B1135" s="444"/>
      <c r="C1135" s="464"/>
      <c r="D1135" s="444"/>
      <c r="E1135" s="443">
        <v>992</v>
      </c>
      <c r="F1135" s="444">
        <v>1</v>
      </c>
      <c r="G1135" s="598">
        <f t="shared" si="27"/>
        <v>5911</v>
      </c>
      <c r="H1135" s="444">
        <f t="shared" si="29"/>
        <v>6</v>
      </c>
      <c r="I1135" s="611" t="s">
        <v>253</v>
      </c>
      <c r="J1135" s="488" t="s">
        <v>47</v>
      </c>
      <c r="K1135" s="486" t="s">
        <v>65</v>
      </c>
      <c r="L1135" s="444" t="s">
        <v>47</v>
      </c>
      <c r="M1135" s="444"/>
      <c r="N1135" s="599"/>
      <c r="O1135" s="234"/>
      <c r="P1135" s="234"/>
      <c r="Q1135" s="250"/>
    </row>
    <row r="1136" spans="1:17" s="116" customFormat="1" ht="15.75" x14ac:dyDescent="0.25">
      <c r="A1136" s="444"/>
      <c r="B1136" s="444"/>
      <c r="C1136" s="464"/>
      <c r="D1136" s="444"/>
      <c r="E1136" s="443">
        <v>979</v>
      </c>
      <c r="F1136" s="444">
        <v>1</v>
      </c>
      <c r="G1136" s="598">
        <f t="shared" si="27"/>
        <v>4932</v>
      </c>
      <c r="H1136" s="444">
        <f t="shared" si="29"/>
        <v>5</v>
      </c>
      <c r="I1136" s="611" t="s">
        <v>253</v>
      </c>
      <c r="J1136" s="488" t="s">
        <v>47</v>
      </c>
      <c r="K1136" s="486" t="s">
        <v>65</v>
      </c>
      <c r="L1136" s="444" t="s">
        <v>47</v>
      </c>
      <c r="M1136" s="444"/>
      <c r="N1136" s="599"/>
      <c r="O1136" s="234"/>
      <c r="P1136" s="234"/>
      <c r="Q1136" s="250"/>
    </row>
    <row r="1137" spans="1:17" ht="15.75" x14ac:dyDescent="0.25">
      <c r="A1137" s="444"/>
      <c r="B1137" s="444"/>
      <c r="C1137" s="464"/>
      <c r="D1137" s="444"/>
      <c r="E1137" s="443">
        <v>990</v>
      </c>
      <c r="F1137" s="444">
        <v>1</v>
      </c>
      <c r="G1137" s="598">
        <f t="shared" si="27"/>
        <v>3942</v>
      </c>
      <c r="H1137" s="444">
        <f t="shared" si="29"/>
        <v>4</v>
      </c>
      <c r="I1137" s="611" t="s">
        <v>253</v>
      </c>
      <c r="J1137" s="488" t="s">
        <v>47</v>
      </c>
      <c r="K1137" s="486" t="s">
        <v>65</v>
      </c>
      <c r="L1137" s="444" t="s">
        <v>47</v>
      </c>
      <c r="M1137" s="600"/>
      <c r="N1137" s="599"/>
      <c r="Q1137" s="201"/>
    </row>
    <row r="1138" spans="1:17" ht="15.75" x14ac:dyDescent="0.25">
      <c r="A1138" s="444"/>
      <c r="B1138" s="444"/>
      <c r="C1138" s="464"/>
      <c r="D1138" s="444"/>
      <c r="E1138" s="443">
        <v>982</v>
      </c>
      <c r="F1138" s="444">
        <v>1</v>
      </c>
      <c r="G1138" s="598">
        <f t="shared" si="27"/>
        <v>2960</v>
      </c>
      <c r="H1138" s="444">
        <f t="shared" si="29"/>
        <v>3</v>
      </c>
      <c r="I1138" s="487" t="s">
        <v>293</v>
      </c>
      <c r="J1138" s="488" t="s">
        <v>47</v>
      </c>
      <c r="K1138" s="486" t="s">
        <v>65</v>
      </c>
      <c r="L1138" s="600" t="s">
        <v>275</v>
      </c>
      <c r="M1138" s="600"/>
      <c r="N1138" s="602"/>
      <c r="Q1138" s="201"/>
    </row>
    <row r="1139" spans="1:17" ht="15.75" x14ac:dyDescent="0.25">
      <c r="A1139" s="444"/>
      <c r="B1139" s="444"/>
      <c r="C1139" s="464"/>
      <c r="D1139" s="444"/>
      <c r="E1139" s="443">
        <v>962</v>
      </c>
      <c r="F1139" s="444">
        <v>1</v>
      </c>
      <c r="G1139" s="598">
        <f t="shared" si="27"/>
        <v>1998</v>
      </c>
      <c r="H1139" s="444">
        <f t="shared" si="29"/>
        <v>2</v>
      </c>
      <c r="I1139" s="487" t="s">
        <v>269</v>
      </c>
      <c r="J1139" s="488" t="s">
        <v>47</v>
      </c>
      <c r="K1139" s="486" t="s">
        <v>65</v>
      </c>
      <c r="L1139" s="600" t="s">
        <v>272</v>
      </c>
      <c r="M1139" s="600"/>
      <c r="N1139" s="602"/>
    </row>
    <row r="1140" spans="1:17" ht="15.75" x14ac:dyDescent="0.25">
      <c r="A1140" s="444"/>
      <c r="B1140" s="444"/>
      <c r="C1140" s="464"/>
      <c r="D1140" s="444"/>
      <c r="E1140" s="443">
        <v>957</v>
      </c>
      <c r="F1140" s="444">
        <v>1</v>
      </c>
      <c r="G1140" s="598">
        <f t="shared" si="27"/>
        <v>1041</v>
      </c>
      <c r="H1140" s="444">
        <f t="shared" si="29"/>
        <v>1</v>
      </c>
      <c r="I1140" s="611" t="s">
        <v>265</v>
      </c>
      <c r="J1140" s="488" t="s">
        <v>47</v>
      </c>
      <c r="K1140" s="486" t="s">
        <v>65</v>
      </c>
      <c r="L1140" s="444" t="s">
        <v>47</v>
      </c>
    </row>
    <row r="1141" spans="1:17" ht="15.75" x14ac:dyDescent="0.25">
      <c r="A1141" s="444"/>
      <c r="B1141" s="444"/>
      <c r="C1141" s="464"/>
      <c r="D1141" s="444"/>
      <c r="E1141" s="443">
        <v>1041</v>
      </c>
      <c r="F1141" s="444">
        <v>1</v>
      </c>
      <c r="G1141" s="598">
        <f t="shared" si="27"/>
        <v>0</v>
      </c>
      <c r="H1141" s="444">
        <f t="shared" si="29"/>
        <v>0</v>
      </c>
      <c r="I1141" s="487" t="s">
        <v>265</v>
      </c>
      <c r="J1141" s="488" t="s">
        <v>47</v>
      </c>
      <c r="K1141" s="486" t="s">
        <v>65</v>
      </c>
      <c r="L1141" s="444" t="s">
        <v>47</v>
      </c>
    </row>
    <row r="1142" spans="1:17" ht="15.75" x14ac:dyDescent="0.25">
      <c r="A1142" s="444"/>
      <c r="B1142" s="444"/>
      <c r="C1142" s="464"/>
      <c r="D1142" s="444"/>
      <c r="E1142" s="443"/>
      <c r="F1142" s="444">
        <v>1</v>
      </c>
      <c r="G1142" s="598">
        <f t="shared" si="27"/>
        <v>0</v>
      </c>
      <c r="H1142" s="444"/>
      <c r="I1142" s="611"/>
      <c r="J1142" s="488"/>
      <c r="K1142" s="486"/>
    </row>
    <row r="1143" spans="1:17" ht="15.75" x14ac:dyDescent="0.25">
      <c r="A1143" s="444"/>
      <c r="B1143" s="444">
        <v>24</v>
      </c>
      <c r="C1143" s="464">
        <v>18541.48</v>
      </c>
      <c r="D1143" s="444">
        <v>20</v>
      </c>
      <c r="E1143" s="443"/>
      <c r="F1143" s="444">
        <v>1</v>
      </c>
      <c r="G1143" s="598">
        <v>18541.48</v>
      </c>
      <c r="H1143" s="444">
        <v>20</v>
      </c>
      <c r="I1143" s="487"/>
      <c r="J1143" s="488" t="s">
        <v>244</v>
      </c>
      <c r="K1143" s="486" t="s">
        <v>70</v>
      </c>
      <c r="M1143" s="40" t="s">
        <v>47</v>
      </c>
    </row>
    <row r="1144" spans="1:17" ht="15.75" x14ac:dyDescent="0.25">
      <c r="A1144" s="444"/>
      <c r="B1144" s="444"/>
      <c r="C1144" s="464"/>
      <c r="D1144" s="444"/>
      <c r="E1144" s="443">
        <v>955.1</v>
      </c>
      <c r="F1144" s="444">
        <v>1</v>
      </c>
      <c r="G1144" s="598">
        <f t="shared" ref="G1144:G1175" si="30">G1143-E1144+C1144</f>
        <v>17586.38</v>
      </c>
      <c r="H1144" s="444">
        <f t="shared" ref="H1144:H1149" si="31">H1143-F1132+D1145</f>
        <v>19</v>
      </c>
      <c r="I1144" s="611" t="s">
        <v>263</v>
      </c>
      <c r="J1144" s="488" t="s">
        <v>47</v>
      </c>
      <c r="K1144" s="486" t="s">
        <v>70</v>
      </c>
      <c r="M1144" s="40" t="s">
        <v>47</v>
      </c>
    </row>
    <row r="1145" spans="1:17" ht="15.75" x14ac:dyDescent="0.25">
      <c r="A1145" s="444"/>
      <c r="B1145" s="444"/>
      <c r="C1145" s="464"/>
      <c r="D1145" s="444"/>
      <c r="E1145" s="443">
        <v>913.83</v>
      </c>
      <c r="F1145" s="444">
        <v>1</v>
      </c>
      <c r="G1145" s="598">
        <f t="shared" si="30"/>
        <v>16672.55</v>
      </c>
      <c r="H1145" s="444">
        <f t="shared" si="31"/>
        <v>18</v>
      </c>
      <c r="I1145" s="611" t="s">
        <v>263</v>
      </c>
      <c r="J1145" s="488" t="s">
        <v>47</v>
      </c>
      <c r="K1145" s="486" t="s">
        <v>70</v>
      </c>
      <c r="M1145" s="40" t="s">
        <v>47</v>
      </c>
    </row>
    <row r="1146" spans="1:17" ht="15.75" x14ac:dyDescent="0.25">
      <c r="A1146" s="444"/>
      <c r="B1146" s="444"/>
      <c r="C1146" s="464"/>
      <c r="D1146" s="444"/>
      <c r="E1146" s="443">
        <v>945.12</v>
      </c>
      <c r="F1146" s="444">
        <v>1</v>
      </c>
      <c r="G1146" s="598">
        <f t="shared" si="30"/>
        <v>15727.429999999998</v>
      </c>
      <c r="H1146" s="444">
        <f t="shared" si="31"/>
        <v>17</v>
      </c>
      <c r="I1146" s="611" t="s">
        <v>263</v>
      </c>
      <c r="J1146" s="488" t="s">
        <v>47</v>
      </c>
      <c r="K1146" s="486" t="s">
        <v>70</v>
      </c>
      <c r="M1146" s="40" t="s">
        <v>47</v>
      </c>
    </row>
    <row r="1147" spans="1:17" ht="15.75" x14ac:dyDescent="0.25">
      <c r="A1147" s="444"/>
      <c r="B1147" s="444"/>
      <c r="C1147" s="464"/>
      <c r="D1147" s="444"/>
      <c r="E1147" s="443">
        <v>896.6</v>
      </c>
      <c r="F1147" s="444">
        <v>1</v>
      </c>
      <c r="G1147" s="598">
        <f t="shared" si="30"/>
        <v>14830.829999999998</v>
      </c>
      <c r="H1147" s="444">
        <f t="shared" si="31"/>
        <v>16</v>
      </c>
      <c r="I1147" s="611" t="s">
        <v>263</v>
      </c>
      <c r="J1147" s="488" t="s">
        <v>47</v>
      </c>
      <c r="K1147" s="486" t="s">
        <v>70</v>
      </c>
      <c r="M1147" s="40" t="s">
        <v>47</v>
      </c>
    </row>
    <row r="1148" spans="1:17" ht="15.75" x14ac:dyDescent="0.25">
      <c r="A1148" s="444"/>
      <c r="B1148" s="444"/>
      <c r="C1148" s="464"/>
      <c r="D1148" s="444"/>
      <c r="E1148" s="443">
        <v>945.58</v>
      </c>
      <c r="F1148" s="444">
        <v>1</v>
      </c>
      <c r="G1148" s="598">
        <f t="shared" si="30"/>
        <v>13885.249999999998</v>
      </c>
      <c r="H1148" s="444">
        <f t="shared" si="31"/>
        <v>15</v>
      </c>
      <c r="I1148" s="611" t="s">
        <v>263</v>
      </c>
      <c r="J1148" s="488" t="s">
        <v>47</v>
      </c>
      <c r="K1148" s="486" t="s">
        <v>70</v>
      </c>
      <c r="M1148" s="40" t="s">
        <v>47</v>
      </c>
    </row>
    <row r="1149" spans="1:17" ht="15.75" x14ac:dyDescent="0.25">
      <c r="A1149" s="600"/>
      <c r="B1149" s="444"/>
      <c r="C1149" s="464"/>
      <c r="D1149" s="444"/>
      <c r="E1149" s="443">
        <v>921.54</v>
      </c>
      <c r="F1149" s="444">
        <v>1</v>
      </c>
      <c r="G1149" s="598">
        <f t="shared" si="30"/>
        <v>12963.71</v>
      </c>
      <c r="H1149" s="444">
        <f t="shared" si="31"/>
        <v>14</v>
      </c>
      <c r="I1149" s="611" t="s">
        <v>263</v>
      </c>
      <c r="J1149" s="488" t="s">
        <v>47</v>
      </c>
      <c r="K1149" s="486" t="s">
        <v>70</v>
      </c>
      <c r="M1149" s="40" t="s">
        <v>47</v>
      </c>
    </row>
    <row r="1150" spans="1:17" ht="15.75" x14ac:dyDescent="0.25">
      <c r="A1150" s="600"/>
      <c r="B1150" s="444"/>
      <c r="C1150" s="464"/>
      <c r="D1150" s="444"/>
      <c r="E1150" s="443">
        <v>953.74</v>
      </c>
      <c r="F1150" s="444">
        <v>1</v>
      </c>
      <c r="G1150" s="598">
        <f t="shared" si="30"/>
        <v>12009.97</v>
      </c>
      <c r="H1150" s="444">
        <v>13</v>
      </c>
      <c r="I1150" s="611" t="s">
        <v>263</v>
      </c>
      <c r="J1150" s="488" t="s">
        <v>47</v>
      </c>
      <c r="K1150" s="486" t="s">
        <v>70</v>
      </c>
      <c r="M1150" s="40" t="s">
        <v>47</v>
      </c>
    </row>
    <row r="1151" spans="1:17" ht="15.75" x14ac:dyDescent="0.25">
      <c r="A1151" s="172"/>
      <c r="B1151" s="444"/>
      <c r="C1151" s="464"/>
      <c r="D1151" s="444"/>
      <c r="E1151" s="443">
        <v>901.13</v>
      </c>
      <c r="F1151" s="444">
        <v>1</v>
      </c>
      <c r="G1151" s="598">
        <f t="shared" si="30"/>
        <v>11108.84</v>
      </c>
      <c r="H1151" s="444">
        <v>12</v>
      </c>
      <c r="I1151" s="611" t="s">
        <v>263</v>
      </c>
      <c r="J1151" s="488" t="s">
        <v>47</v>
      </c>
      <c r="K1151" s="486" t="s">
        <v>70</v>
      </c>
      <c r="M1151" s="40" t="s">
        <v>47</v>
      </c>
    </row>
    <row r="1152" spans="1:17" ht="15.75" x14ac:dyDescent="0.25">
      <c r="B1152" s="444"/>
      <c r="C1152" s="464"/>
      <c r="D1152" s="444"/>
      <c r="E1152" s="443">
        <v>946.49</v>
      </c>
      <c r="F1152" s="444">
        <v>1</v>
      </c>
      <c r="G1152" s="598">
        <f t="shared" si="30"/>
        <v>10162.35</v>
      </c>
      <c r="H1152" s="444">
        <v>11</v>
      </c>
      <c r="I1152" s="611" t="s">
        <v>263</v>
      </c>
      <c r="J1152" s="488" t="s">
        <v>47</v>
      </c>
      <c r="K1152" s="486" t="s">
        <v>70</v>
      </c>
      <c r="M1152" s="40" t="s">
        <v>47</v>
      </c>
    </row>
    <row r="1153" spans="2:13" ht="15.75" x14ac:dyDescent="0.25">
      <c r="B1153" s="444"/>
      <c r="C1153" s="464"/>
      <c r="D1153" s="444"/>
      <c r="E1153" s="443">
        <v>916.1</v>
      </c>
      <c r="F1153" s="444">
        <v>1</v>
      </c>
      <c r="G1153" s="598">
        <f t="shared" si="30"/>
        <v>9246.25</v>
      </c>
      <c r="H1153" s="444">
        <v>10</v>
      </c>
      <c r="I1153" s="603" t="s">
        <v>263</v>
      </c>
      <c r="J1153" s="488" t="s">
        <v>47</v>
      </c>
      <c r="K1153" s="486" t="s">
        <v>70</v>
      </c>
      <c r="M1153" s="40" t="s">
        <v>47</v>
      </c>
    </row>
    <row r="1154" spans="2:13" ht="15.75" x14ac:dyDescent="0.25">
      <c r="B1154" s="444"/>
      <c r="C1154" s="464"/>
      <c r="D1154" s="444"/>
      <c r="E1154" s="443">
        <v>932.43</v>
      </c>
      <c r="F1154" s="444">
        <v>1</v>
      </c>
      <c r="G1154" s="598">
        <f t="shared" si="30"/>
        <v>8313.82</v>
      </c>
      <c r="H1154" s="444">
        <f t="shared" ref="H1154:H1217" si="32">H1153-F1143+D1155</f>
        <v>9</v>
      </c>
      <c r="I1154" s="603" t="s">
        <v>264</v>
      </c>
      <c r="J1154" s="488" t="s">
        <v>47</v>
      </c>
      <c r="K1154" s="486" t="s">
        <v>70</v>
      </c>
      <c r="M1154" s="40" t="s">
        <v>47</v>
      </c>
    </row>
    <row r="1155" spans="2:13" ht="15.75" x14ac:dyDescent="0.25">
      <c r="B1155" s="444"/>
      <c r="C1155" s="464"/>
      <c r="D1155" s="444"/>
      <c r="E1155" s="443">
        <v>917.91</v>
      </c>
      <c r="F1155" s="444">
        <v>1</v>
      </c>
      <c r="G1155" s="598">
        <f t="shared" si="30"/>
        <v>7395.91</v>
      </c>
      <c r="H1155" s="444">
        <f t="shared" si="32"/>
        <v>8</v>
      </c>
      <c r="I1155" s="603" t="s">
        <v>264</v>
      </c>
      <c r="J1155" s="488" t="s">
        <v>47</v>
      </c>
      <c r="K1155" s="486" t="s">
        <v>70</v>
      </c>
      <c r="M1155" s="40" t="s">
        <v>47</v>
      </c>
    </row>
    <row r="1156" spans="2:13" ht="15.75" x14ac:dyDescent="0.25">
      <c r="B1156" s="444"/>
      <c r="C1156" s="464"/>
      <c r="D1156" s="444"/>
      <c r="E1156" s="443">
        <v>901.13</v>
      </c>
      <c r="F1156" s="444">
        <v>1</v>
      </c>
      <c r="G1156" s="598">
        <f t="shared" si="30"/>
        <v>6494.78</v>
      </c>
      <c r="H1156" s="444">
        <f t="shared" si="32"/>
        <v>7</v>
      </c>
      <c r="I1156" s="603" t="s">
        <v>264</v>
      </c>
      <c r="J1156" s="488" t="s">
        <v>47</v>
      </c>
      <c r="K1156" s="486" t="s">
        <v>70</v>
      </c>
      <c r="M1156" s="40" t="s">
        <v>47</v>
      </c>
    </row>
    <row r="1157" spans="2:13" ht="15.75" x14ac:dyDescent="0.25">
      <c r="B1157" s="444"/>
      <c r="C1157" s="464"/>
      <c r="D1157" s="444"/>
      <c r="E1157" s="443">
        <v>921.54</v>
      </c>
      <c r="F1157" s="444">
        <v>1</v>
      </c>
      <c r="G1157" s="598">
        <f t="shared" si="30"/>
        <v>5573.24</v>
      </c>
      <c r="H1157" s="444">
        <f t="shared" si="32"/>
        <v>6</v>
      </c>
      <c r="I1157" s="603" t="s">
        <v>264</v>
      </c>
      <c r="J1157" s="488" t="s">
        <v>47</v>
      </c>
      <c r="K1157" s="486" t="s">
        <v>70</v>
      </c>
      <c r="M1157" s="40" t="s">
        <v>47</v>
      </c>
    </row>
    <row r="1158" spans="2:13" ht="15.75" x14ac:dyDescent="0.25">
      <c r="B1158" s="444"/>
      <c r="C1158" s="464"/>
      <c r="D1158" s="444"/>
      <c r="E1158" s="443">
        <v>928.34</v>
      </c>
      <c r="F1158" s="444">
        <v>1</v>
      </c>
      <c r="G1158" s="598">
        <f t="shared" si="30"/>
        <v>4644.8999999999996</v>
      </c>
      <c r="H1158" s="444">
        <f t="shared" si="32"/>
        <v>5</v>
      </c>
      <c r="I1158" s="603" t="s">
        <v>264</v>
      </c>
      <c r="J1158" s="488" t="s">
        <v>47</v>
      </c>
      <c r="K1158" s="486" t="s">
        <v>70</v>
      </c>
      <c r="M1158" s="40" t="s">
        <v>47</v>
      </c>
    </row>
    <row r="1159" spans="2:13" ht="15.75" x14ac:dyDescent="0.25">
      <c r="B1159" s="444"/>
      <c r="C1159" s="464"/>
      <c r="D1159" s="444"/>
      <c r="E1159" s="443">
        <v>945.58</v>
      </c>
      <c r="F1159" s="444">
        <v>1</v>
      </c>
      <c r="G1159" s="598">
        <f t="shared" si="30"/>
        <v>3699.3199999999997</v>
      </c>
      <c r="H1159" s="444">
        <f t="shared" si="32"/>
        <v>4</v>
      </c>
      <c r="I1159" s="603" t="s">
        <v>264</v>
      </c>
      <c r="J1159" s="488" t="s">
        <v>47</v>
      </c>
      <c r="K1159" s="486" t="s">
        <v>70</v>
      </c>
      <c r="M1159" s="40" t="s">
        <v>47</v>
      </c>
    </row>
    <row r="1160" spans="2:13" ht="15.75" x14ac:dyDescent="0.25">
      <c r="B1160" s="444"/>
      <c r="C1160" s="464"/>
      <c r="D1160" s="444"/>
      <c r="E1160" s="443">
        <v>923.36</v>
      </c>
      <c r="F1160" s="444">
        <v>1</v>
      </c>
      <c r="G1160" s="598">
        <f t="shared" si="30"/>
        <v>2775.9599999999996</v>
      </c>
      <c r="H1160" s="444">
        <f t="shared" si="32"/>
        <v>3</v>
      </c>
      <c r="I1160" s="603" t="s">
        <v>264</v>
      </c>
      <c r="J1160" s="488" t="s">
        <v>47</v>
      </c>
      <c r="K1160" s="486" t="s">
        <v>70</v>
      </c>
      <c r="M1160" s="40" t="s">
        <v>47</v>
      </c>
    </row>
    <row r="1161" spans="2:13" ht="15.75" x14ac:dyDescent="0.25">
      <c r="B1161" s="444"/>
      <c r="C1161" s="464"/>
      <c r="D1161" s="444"/>
      <c r="E1161" s="450">
        <v>917.91</v>
      </c>
      <c r="F1161" s="444">
        <v>1</v>
      </c>
      <c r="G1161" s="598">
        <f t="shared" si="30"/>
        <v>1858.0499999999997</v>
      </c>
      <c r="H1161" s="444">
        <f t="shared" si="32"/>
        <v>2</v>
      </c>
      <c r="I1161" s="603" t="s">
        <v>264</v>
      </c>
      <c r="J1161" s="488" t="s">
        <v>47</v>
      </c>
      <c r="K1161" s="486" t="s">
        <v>70</v>
      </c>
      <c r="M1161" s="40" t="s">
        <v>47</v>
      </c>
    </row>
    <row r="1162" spans="2:13" ht="15.75" x14ac:dyDescent="0.25">
      <c r="B1162" s="600"/>
      <c r="C1162" s="601"/>
      <c r="D1162" s="600"/>
      <c r="E1162" s="450">
        <v>924.26</v>
      </c>
      <c r="F1162" s="444">
        <v>1</v>
      </c>
      <c r="G1162" s="598">
        <f t="shared" si="30"/>
        <v>933.78999999999974</v>
      </c>
      <c r="H1162" s="444">
        <f t="shared" si="32"/>
        <v>1</v>
      </c>
      <c r="I1162" s="603" t="s">
        <v>264</v>
      </c>
      <c r="J1162" s="488" t="s">
        <v>47</v>
      </c>
      <c r="K1162" s="486" t="s">
        <v>70</v>
      </c>
      <c r="M1162" s="40" t="s">
        <v>47</v>
      </c>
    </row>
    <row r="1163" spans="2:13" ht="15.75" x14ac:dyDescent="0.25">
      <c r="B1163" s="600"/>
      <c r="C1163" s="601"/>
      <c r="D1163" s="600"/>
      <c r="E1163" s="450">
        <v>933.79</v>
      </c>
      <c r="F1163" s="444">
        <v>1</v>
      </c>
      <c r="G1163" s="598">
        <f t="shared" si="30"/>
        <v>-2.2737367544323206E-13</v>
      </c>
      <c r="H1163" s="444">
        <v>0</v>
      </c>
      <c r="I1163" s="603" t="s">
        <v>264</v>
      </c>
      <c r="J1163" s="488" t="s">
        <v>47</v>
      </c>
      <c r="K1163" s="486" t="s">
        <v>70</v>
      </c>
      <c r="M1163" s="40" t="s">
        <v>47</v>
      </c>
    </row>
    <row r="1164" spans="2:13" ht="15.75" x14ac:dyDescent="0.25">
      <c r="B1164" s="600">
        <v>24</v>
      </c>
      <c r="C1164" s="601">
        <v>19027.3</v>
      </c>
      <c r="D1164" s="600">
        <v>21</v>
      </c>
      <c r="G1164" s="598">
        <f t="shared" si="30"/>
        <v>19027.3</v>
      </c>
      <c r="H1164" s="444">
        <v>21</v>
      </c>
      <c r="J1164" s="604" t="s">
        <v>215</v>
      </c>
    </row>
    <row r="1165" spans="2:13" ht="15.75" x14ac:dyDescent="0.25">
      <c r="E1165" s="138">
        <v>918</v>
      </c>
      <c r="F1165" s="129">
        <v>1</v>
      </c>
      <c r="G1165" s="598">
        <f t="shared" si="30"/>
        <v>18109.3</v>
      </c>
      <c r="H1165" s="444">
        <f t="shared" si="32"/>
        <v>20</v>
      </c>
      <c r="I1165" s="176" t="s">
        <v>266</v>
      </c>
      <c r="J1165" s="173" t="s">
        <v>47</v>
      </c>
      <c r="K1165" s="486" t="s">
        <v>223</v>
      </c>
      <c r="M1165" t="s">
        <v>272</v>
      </c>
    </row>
    <row r="1166" spans="2:13" ht="15.75" x14ac:dyDescent="0.25">
      <c r="E1166" s="138">
        <v>854.5</v>
      </c>
      <c r="F1166" s="129">
        <v>1</v>
      </c>
      <c r="G1166" s="598">
        <f t="shared" si="30"/>
        <v>17254.8</v>
      </c>
      <c r="H1166" s="444">
        <f t="shared" si="32"/>
        <v>19</v>
      </c>
      <c r="I1166" s="176" t="s">
        <v>266</v>
      </c>
      <c r="J1166" s="173" t="s">
        <v>47</v>
      </c>
      <c r="K1166" s="486" t="s">
        <v>223</v>
      </c>
      <c r="M1166" t="s">
        <v>272</v>
      </c>
    </row>
    <row r="1167" spans="2:13" ht="15.75" x14ac:dyDescent="0.25">
      <c r="E1167" s="138">
        <v>966.1</v>
      </c>
      <c r="F1167" s="129">
        <v>1</v>
      </c>
      <c r="G1167" s="598">
        <f t="shared" si="30"/>
        <v>16288.699999999999</v>
      </c>
      <c r="H1167" s="444">
        <f t="shared" si="32"/>
        <v>18</v>
      </c>
      <c r="I1167" s="176" t="s">
        <v>267</v>
      </c>
      <c r="J1167" s="173" t="s">
        <v>47</v>
      </c>
      <c r="K1167" s="486" t="s">
        <v>223</v>
      </c>
      <c r="M1167" s="40" t="s">
        <v>277</v>
      </c>
    </row>
    <row r="1168" spans="2:13" ht="15.75" x14ac:dyDescent="0.25">
      <c r="E1168" s="138">
        <v>907.6</v>
      </c>
      <c r="F1168" s="129">
        <v>1</v>
      </c>
      <c r="G1168" s="598">
        <f t="shared" si="30"/>
        <v>15381.099999999999</v>
      </c>
      <c r="H1168" s="444">
        <f t="shared" si="32"/>
        <v>17</v>
      </c>
      <c r="I1168" s="176" t="s">
        <v>267</v>
      </c>
      <c r="J1168" s="173" t="s">
        <v>47</v>
      </c>
      <c r="K1168" s="486" t="s">
        <v>223</v>
      </c>
      <c r="M1168" s="40" t="s">
        <v>280</v>
      </c>
    </row>
    <row r="1169" spans="5:13" ht="15.75" x14ac:dyDescent="0.25">
      <c r="E1169" s="138">
        <v>892.2</v>
      </c>
      <c r="F1169" s="129">
        <v>1</v>
      </c>
      <c r="G1169" s="598">
        <f t="shared" si="30"/>
        <v>14488.899999999998</v>
      </c>
      <c r="H1169" s="444">
        <f t="shared" si="32"/>
        <v>16</v>
      </c>
      <c r="I1169" s="176" t="s">
        <v>267</v>
      </c>
      <c r="J1169" s="173" t="s">
        <v>47</v>
      </c>
      <c r="K1169" s="486" t="s">
        <v>223</v>
      </c>
      <c r="M1169" s="40" t="s">
        <v>278</v>
      </c>
    </row>
    <row r="1170" spans="5:13" ht="15.75" x14ac:dyDescent="0.25">
      <c r="E1170" s="138">
        <v>918.9</v>
      </c>
      <c r="F1170" s="129">
        <v>1</v>
      </c>
      <c r="G1170" s="598">
        <f t="shared" si="30"/>
        <v>13569.999999999998</v>
      </c>
      <c r="H1170" s="444">
        <f t="shared" si="32"/>
        <v>15</v>
      </c>
      <c r="I1170" s="176" t="s">
        <v>267</v>
      </c>
      <c r="J1170" s="173" t="s">
        <v>47</v>
      </c>
      <c r="K1170" s="486" t="s">
        <v>223</v>
      </c>
      <c r="M1170" s="40" t="s">
        <v>279</v>
      </c>
    </row>
    <row r="1171" spans="5:13" ht="15.75" x14ac:dyDescent="0.25">
      <c r="E1171" s="138">
        <v>911.7</v>
      </c>
      <c r="F1171" s="129">
        <v>1</v>
      </c>
      <c r="G1171" s="598">
        <f t="shared" si="30"/>
        <v>12658.299999999997</v>
      </c>
      <c r="H1171" s="444">
        <f t="shared" si="32"/>
        <v>14</v>
      </c>
      <c r="I1171" s="176" t="s">
        <v>267</v>
      </c>
      <c r="J1171" s="173" t="s">
        <v>47</v>
      </c>
      <c r="K1171" s="486" t="s">
        <v>223</v>
      </c>
      <c r="M1171" s="40" t="s">
        <v>279</v>
      </c>
    </row>
    <row r="1172" spans="5:13" ht="15.75" x14ac:dyDescent="0.25">
      <c r="E1172" s="138">
        <v>910.8</v>
      </c>
      <c r="F1172" s="129">
        <v>1</v>
      </c>
      <c r="G1172" s="598">
        <f t="shared" si="30"/>
        <v>11747.499999999998</v>
      </c>
      <c r="H1172" s="444">
        <f t="shared" si="32"/>
        <v>13</v>
      </c>
      <c r="I1172" s="176" t="s">
        <v>267</v>
      </c>
      <c r="J1172" s="173" t="s">
        <v>47</v>
      </c>
      <c r="K1172" s="486" t="s">
        <v>223</v>
      </c>
      <c r="M1172" s="40" t="s">
        <v>280</v>
      </c>
    </row>
    <row r="1173" spans="5:13" ht="15.75" x14ac:dyDescent="0.25">
      <c r="E1173" s="138">
        <v>935.7</v>
      </c>
      <c r="F1173" s="129">
        <v>1</v>
      </c>
      <c r="G1173" s="598">
        <f t="shared" si="30"/>
        <v>10811.799999999997</v>
      </c>
      <c r="H1173" s="444">
        <f t="shared" si="32"/>
        <v>12</v>
      </c>
      <c r="I1173" s="176" t="s">
        <v>268</v>
      </c>
      <c r="J1173" s="173" t="s">
        <v>47</v>
      </c>
      <c r="K1173" s="486" t="s">
        <v>223</v>
      </c>
      <c r="M1173" t="s">
        <v>275</v>
      </c>
    </row>
    <row r="1174" spans="5:13" ht="15.75" x14ac:dyDescent="0.25">
      <c r="E1174" s="138">
        <v>913</v>
      </c>
      <c r="F1174" s="129">
        <v>1</v>
      </c>
      <c r="G1174" s="598">
        <f t="shared" si="30"/>
        <v>9898.7999999999975</v>
      </c>
      <c r="H1174" s="444">
        <f t="shared" si="32"/>
        <v>11</v>
      </c>
      <c r="I1174" s="176" t="s">
        <v>268</v>
      </c>
      <c r="J1174" s="173" t="s">
        <v>47</v>
      </c>
      <c r="K1174" s="486" t="s">
        <v>223</v>
      </c>
      <c r="M1174" t="s">
        <v>275</v>
      </c>
    </row>
    <row r="1175" spans="5:13" ht="15.75" x14ac:dyDescent="0.25">
      <c r="E1175" s="138">
        <v>896.3</v>
      </c>
      <c r="F1175" s="129">
        <v>1</v>
      </c>
      <c r="G1175" s="598">
        <f t="shared" si="30"/>
        <v>9002.4999999999982</v>
      </c>
      <c r="H1175" s="444">
        <v>10</v>
      </c>
      <c r="I1175" s="176" t="s">
        <v>268</v>
      </c>
      <c r="J1175" s="173" t="s">
        <v>47</v>
      </c>
      <c r="K1175" s="486" t="s">
        <v>223</v>
      </c>
      <c r="M1175" t="s">
        <v>275</v>
      </c>
    </row>
    <row r="1176" spans="5:13" ht="15.75" x14ac:dyDescent="0.25">
      <c r="E1176" s="138">
        <v>884.9</v>
      </c>
      <c r="F1176" s="129">
        <v>1</v>
      </c>
      <c r="G1176" s="598">
        <f t="shared" ref="G1176:G1207" si="33">G1175-E1176+C1176</f>
        <v>8117.5999999999985</v>
      </c>
      <c r="H1176" s="444">
        <f t="shared" si="32"/>
        <v>9</v>
      </c>
      <c r="I1176" s="176" t="s">
        <v>268</v>
      </c>
      <c r="J1176" s="173" t="s">
        <v>47</v>
      </c>
      <c r="K1176" s="486" t="s">
        <v>223</v>
      </c>
      <c r="M1176" t="s">
        <v>275</v>
      </c>
    </row>
    <row r="1177" spans="5:13" ht="15.75" x14ac:dyDescent="0.25">
      <c r="E1177" s="138">
        <v>916.7</v>
      </c>
      <c r="F1177" s="129">
        <v>1</v>
      </c>
      <c r="G1177" s="598">
        <f t="shared" si="33"/>
        <v>7200.8999999999987</v>
      </c>
      <c r="H1177" s="444">
        <f t="shared" si="32"/>
        <v>8</v>
      </c>
      <c r="I1177" s="176" t="s">
        <v>268</v>
      </c>
      <c r="J1177" s="173" t="s">
        <v>47</v>
      </c>
      <c r="K1177" s="486" t="s">
        <v>223</v>
      </c>
      <c r="M1177" t="s">
        <v>275</v>
      </c>
    </row>
    <row r="1178" spans="5:13" ht="15.75" x14ac:dyDescent="0.25">
      <c r="E1178" s="138">
        <v>907.1</v>
      </c>
      <c r="F1178" s="129">
        <v>1</v>
      </c>
      <c r="G1178" s="598">
        <f t="shared" si="33"/>
        <v>6293.7999999999984</v>
      </c>
      <c r="H1178" s="444">
        <f t="shared" si="32"/>
        <v>7</v>
      </c>
      <c r="I1178" s="176" t="s">
        <v>269</v>
      </c>
      <c r="J1178" s="173" t="s">
        <v>47</v>
      </c>
      <c r="K1178" s="486" t="s">
        <v>223</v>
      </c>
      <c r="M1178" t="s">
        <v>273</v>
      </c>
    </row>
    <row r="1179" spans="5:13" ht="15.75" x14ac:dyDescent="0.25">
      <c r="E1179" s="138">
        <v>876.8</v>
      </c>
      <c r="F1179" s="129">
        <v>1</v>
      </c>
      <c r="G1179" s="598">
        <f t="shared" si="33"/>
        <v>5416.9999999999982</v>
      </c>
      <c r="H1179" s="444">
        <f t="shared" si="32"/>
        <v>6</v>
      </c>
      <c r="I1179" s="176" t="s">
        <v>269</v>
      </c>
      <c r="J1179" s="173" t="s">
        <v>47</v>
      </c>
      <c r="K1179" s="486" t="s">
        <v>223</v>
      </c>
      <c r="M1179" t="s">
        <v>273</v>
      </c>
    </row>
    <row r="1180" spans="5:13" ht="15.75" x14ac:dyDescent="0.25">
      <c r="E1180" s="138">
        <v>916.7</v>
      </c>
      <c r="F1180" s="129">
        <v>1</v>
      </c>
      <c r="G1180" s="598">
        <f t="shared" si="33"/>
        <v>4500.2999999999984</v>
      </c>
      <c r="H1180" s="444">
        <f t="shared" si="32"/>
        <v>5</v>
      </c>
      <c r="I1180" s="176" t="s">
        <v>269</v>
      </c>
      <c r="J1180" s="173" t="s">
        <v>47</v>
      </c>
      <c r="K1180" s="486" t="s">
        <v>223</v>
      </c>
      <c r="M1180" t="s">
        <v>272</v>
      </c>
    </row>
    <row r="1181" spans="5:13" ht="15.75" x14ac:dyDescent="0.25">
      <c r="E1181" s="138">
        <v>907.1</v>
      </c>
      <c r="F1181" s="129">
        <v>1</v>
      </c>
      <c r="G1181" s="598">
        <f t="shared" si="33"/>
        <v>3593.1999999999985</v>
      </c>
      <c r="H1181" s="444">
        <f t="shared" si="32"/>
        <v>4</v>
      </c>
      <c r="I1181" s="176" t="s">
        <v>269</v>
      </c>
      <c r="J1181" s="173" t="s">
        <v>47</v>
      </c>
      <c r="K1181" s="486" t="s">
        <v>223</v>
      </c>
      <c r="M1181" t="s">
        <v>47</v>
      </c>
    </row>
    <row r="1182" spans="5:13" ht="15.75" x14ac:dyDescent="0.25">
      <c r="E1182" s="138">
        <v>885.8</v>
      </c>
      <c r="F1182" s="129">
        <v>1</v>
      </c>
      <c r="G1182" s="598">
        <f t="shared" si="33"/>
        <v>2707.3999999999987</v>
      </c>
      <c r="H1182" s="444">
        <f t="shared" si="32"/>
        <v>3</v>
      </c>
      <c r="I1182" s="176" t="s">
        <v>269</v>
      </c>
      <c r="J1182" s="173" t="s">
        <v>47</v>
      </c>
      <c r="K1182" s="486" t="s">
        <v>223</v>
      </c>
      <c r="M1182" t="s">
        <v>272</v>
      </c>
    </row>
    <row r="1183" spans="5:13" ht="15.75" x14ac:dyDescent="0.25">
      <c r="E1183" s="138">
        <v>864.5</v>
      </c>
      <c r="F1183" s="129">
        <v>1</v>
      </c>
      <c r="G1183" s="598">
        <f t="shared" si="33"/>
        <v>1842.8999999999987</v>
      </c>
      <c r="H1183" s="444">
        <f t="shared" si="32"/>
        <v>2</v>
      </c>
      <c r="I1183" s="176" t="s">
        <v>269</v>
      </c>
      <c r="J1183" s="173" t="s">
        <v>47</v>
      </c>
      <c r="K1183" s="486" t="s">
        <v>223</v>
      </c>
      <c r="M1183" t="s">
        <v>272</v>
      </c>
    </row>
    <row r="1184" spans="5:13" ht="15.75" x14ac:dyDescent="0.25">
      <c r="E1184" s="138">
        <v>967.5</v>
      </c>
      <c r="F1184" s="129">
        <v>1</v>
      </c>
      <c r="G1184" s="598">
        <f t="shared" si="33"/>
        <v>875.39999999999873</v>
      </c>
      <c r="H1184" s="444">
        <f t="shared" si="32"/>
        <v>1</v>
      </c>
      <c r="I1184" s="176" t="s">
        <v>269</v>
      </c>
      <c r="J1184" s="173" t="s">
        <v>47</v>
      </c>
      <c r="K1184" s="486" t="s">
        <v>223</v>
      </c>
      <c r="M1184" t="s">
        <v>274</v>
      </c>
    </row>
    <row r="1185" spans="2:13" ht="15.75" x14ac:dyDescent="0.25">
      <c r="E1185" s="138">
        <v>875.4</v>
      </c>
      <c r="F1185" s="129">
        <v>1</v>
      </c>
      <c r="G1185" s="598">
        <f t="shared" si="33"/>
        <v>-1.2505552149377763E-12</v>
      </c>
      <c r="H1185" s="444">
        <f t="shared" si="32"/>
        <v>0</v>
      </c>
      <c r="I1185" s="176" t="s">
        <v>268</v>
      </c>
      <c r="J1185" s="173" t="s">
        <v>47</v>
      </c>
      <c r="K1185" s="486" t="s">
        <v>223</v>
      </c>
      <c r="M1185" t="s">
        <v>275</v>
      </c>
    </row>
    <row r="1186" spans="2:13" ht="15.75" x14ac:dyDescent="0.25">
      <c r="G1186" s="598">
        <f t="shared" si="33"/>
        <v>-1.2505552149377763E-12</v>
      </c>
      <c r="H1186" s="444">
        <v>0</v>
      </c>
    </row>
    <row r="1187" spans="2:13" ht="15.75" x14ac:dyDescent="0.25">
      <c r="B1187" s="136">
        <v>26</v>
      </c>
      <c r="C1187" s="68">
        <v>19404.599999999999</v>
      </c>
      <c r="D1187" s="67">
        <v>21</v>
      </c>
      <c r="G1187" s="598">
        <f t="shared" si="33"/>
        <v>19404.599999999999</v>
      </c>
      <c r="H1187" s="444">
        <v>21</v>
      </c>
      <c r="J1187" s="173" t="s">
        <v>270</v>
      </c>
    </row>
    <row r="1188" spans="2:13" ht="15.75" x14ac:dyDescent="0.25">
      <c r="E1188" s="138">
        <v>929.9</v>
      </c>
      <c r="F1188" s="129">
        <v>1</v>
      </c>
      <c r="G1188" s="598">
        <f t="shared" si="33"/>
        <v>18474.699999999997</v>
      </c>
      <c r="H1188" s="444">
        <f t="shared" si="32"/>
        <v>20</v>
      </c>
      <c r="I1188" s="176" t="s">
        <v>294</v>
      </c>
      <c r="J1188" s="173" t="s">
        <v>47</v>
      </c>
      <c r="K1188" s="486" t="s">
        <v>75</v>
      </c>
      <c r="M1188" s="40" t="s">
        <v>47</v>
      </c>
    </row>
    <row r="1189" spans="2:13" ht="15.75" x14ac:dyDescent="0.25">
      <c r="E1189" s="138">
        <v>924.4</v>
      </c>
      <c r="F1189" s="129">
        <v>1</v>
      </c>
      <c r="G1189" s="598">
        <f t="shared" si="33"/>
        <v>17550.299999999996</v>
      </c>
      <c r="H1189" s="444">
        <f t="shared" si="32"/>
        <v>19</v>
      </c>
      <c r="I1189" s="176" t="s">
        <v>294</v>
      </c>
      <c r="J1189" s="173" t="s">
        <v>47</v>
      </c>
      <c r="K1189" s="486" t="s">
        <v>75</v>
      </c>
      <c r="M1189" s="40" t="s">
        <v>47</v>
      </c>
    </row>
    <row r="1190" spans="2:13" ht="15.75" x14ac:dyDescent="0.25">
      <c r="E1190" s="138">
        <v>909.9</v>
      </c>
      <c r="F1190" s="129">
        <v>1</v>
      </c>
      <c r="G1190" s="598">
        <f t="shared" si="33"/>
        <v>16640.399999999994</v>
      </c>
      <c r="H1190" s="444">
        <f t="shared" si="32"/>
        <v>18</v>
      </c>
      <c r="I1190" s="176" t="s">
        <v>294</v>
      </c>
      <c r="J1190" s="173" t="s">
        <v>47</v>
      </c>
      <c r="K1190" s="486" t="s">
        <v>75</v>
      </c>
      <c r="M1190" s="40" t="s">
        <v>47</v>
      </c>
    </row>
    <row r="1191" spans="2:13" ht="15.75" x14ac:dyDescent="0.25">
      <c r="E1191" s="138">
        <v>929.9</v>
      </c>
      <c r="F1191" s="129">
        <v>1</v>
      </c>
      <c r="G1191" s="598">
        <f t="shared" si="33"/>
        <v>15710.499999999995</v>
      </c>
      <c r="H1191" s="444">
        <f t="shared" si="32"/>
        <v>17</v>
      </c>
      <c r="I1191" s="176" t="s">
        <v>294</v>
      </c>
      <c r="J1191" s="173" t="s">
        <v>47</v>
      </c>
      <c r="K1191" s="486" t="s">
        <v>75</v>
      </c>
      <c r="M1191" s="40" t="s">
        <v>47</v>
      </c>
    </row>
    <row r="1192" spans="2:13" ht="15.75" x14ac:dyDescent="0.25">
      <c r="E1192" s="138">
        <v>915.3</v>
      </c>
      <c r="F1192" s="129">
        <v>1</v>
      </c>
      <c r="G1192" s="598">
        <f t="shared" si="33"/>
        <v>14795.199999999995</v>
      </c>
      <c r="H1192" s="444">
        <f t="shared" si="32"/>
        <v>16</v>
      </c>
      <c r="I1192" s="176" t="s">
        <v>294</v>
      </c>
      <c r="J1192" s="173" t="s">
        <v>47</v>
      </c>
      <c r="K1192" s="486" t="s">
        <v>75</v>
      </c>
      <c r="M1192" s="40" t="s">
        <v>47</v>
      </c>
    </row>
    <row r="1193" spans="2:13" ht="15.75" x14ac:dyDescent="0.25">
      <c r="E1193" s="138">
        <v>937.1</v>
      </c>
      <c r="F1193" s="129">
        <v>1</v>
      </c>
      <c r="G1193" s="598">
        <f t="shared" si="33"/>
        <v>13858.099999999995</v>
      </c>
      <c r="H1193" s="444">
        <f t="shared" si="32"/>
        <v>15</v>
      </c>
      <c r="I1193" s="176" t="s">
        <v>294</v>
      </c>
      <c r="J1193" s="173" t="s">
        <v>47</v>
      </c>
      <c r="K1193" s="486" t="s">
        <v>75</v>
      </c>
      <c r="M1193" s="40" t="s">
        <v>47</v>
      </c>
    </row>
    <row r="1194" spans="2:13" ht="15.75" x14ac:dyDescent="0.25">
      <c r="E1194" s="138">
        <v>866.4</v>
      </c>
      <c r="F1194" s="129">
        <v>1</v>
      </c>
      <c r="G1194" s="598">
        <f t="shared" si="33"/>
        <v>12991.699999999995</v>
      </c>
      <c r="H1194" s="444">
        <f t="shared" si="32"/>
        <v>14</v>
      </c>
      <c r="I1194" s="176" t="s">
        <v>294</v>
      </c>
      <c r="J1194" s="173" t="s">
        <v>47</v>
      </c>
      <c r="K1194" s="486" t="s">
        <v>75</v>
      </c>
      <c r="M1194" s="40" t="s">
        <v>47</v>
      </c>
    </row>
    <row r="1195" spans="2:13" ht="15.75" x14ac:dyDescent="0.25">
      <c r="E1195" s="138">
        <v>929</v>
      </c>
      <c r="F1195" s="129">
        <v>1</v>
      </c>
      <c r="G1195" s="598">
        <f t="shared" si="33"/>
        <v>12062.699999999995</v>
      </c>
      <c r="H1195" s="444">
        <f t="shared" si="32"/>
        <v>13</v>
      </c>
      <c r="I1195" s="176" t="s">
        <v>294</v>
      </c>
      <c r="J1195" s="173" t="s">
        <v>47</v>
      </c>
      <c r="K1195" s="486" t="s">
        <v>75</v>
      </c>
      <c r="M1195" s="40" t="s">
        <v>47</v>
      </c>
    </row>
    <row r="1196" spans="2:13" ht="15.75" x14ac:dyDescent="0.25">
      <c r="E1196" s="138">
        <v>937.1</v>
      </c>
      <c r="F1196" s="129">
        <v>1</v>
      </c>
      <c r="G1196" s="598">
        <f t="shared" si="33"/>
        <v>11125.599999999995</v>
      </c>
      <c r="H1196" s="444">
        <f t="shared" si="32"/>
        <v>12</v>
      </c>
      <c r="I1196" s="176" t="s">
        <v>294</v>
      </c>
      <c r="J1196" s="173" t="s">
        <v>47</v>
      </c>
      <c r="K1196" s="486" t="s">
        <v>75</v>
      </c>
      <c r="M1196" s="40" t="s">
        <v>47</v>
      </c>
    </row>
    <row r="1197" spans="2:13" ht="15.75" x14ac:dyDescent="0.25">
      <c r="E1197" s="138">
        <v>928</v>
      </c>
      <c r="F1197" s="129">
        <v>1</v>
      </c>
      <c r="G1197" s="598">
        <f t="shared" si="33"/>
        <v>10197.599999999995</v>
      </c>
      <c r="H1197" s="444">
        <v>11</v>
      </c>
      <c r="I1197" s="176" t="s">
        <v>294</v>
      </c>
      <c r="J1197" s="173" t="s">
        <v>47</v>
      </c>
      <c r="K1197" s="486" t="s">
        <v>75</v>
      </c>
      <c r="M1197" s="40" t="s">
        <v>47</v>
      </c>
    </row>
    <row r="1198" spans="2:13" ht="15.75" x14ac:dyDescent="0.25">
      <c r="E1198" s="138">
        <v>940.7</v>
      </c>
      <c r="F1198" s="129">
        <v>1</v>
      </c>
      <c r="G1198" s="598">
        <f t="shared" si="33"/>
        <v>9256.8999999999942</v>
      </c>
      <c r="H1198" s="444">
        <v>10</v>
      </c>
      <c r="I1198" s="176" t="s">
        <v>294</v>
      </c>
      <c r="J1198" s="173" t="s">
        <v>47</v>
      </c>
      <c r="K1198" s="486" t="s">
        <v>75</v>
      </c>
      <c r="M1198" s="40" t="s">
        <v>47</v>
      </c>
    </row>
    <row r="1199" spans="2:13" ht="15.75" x14ac:dyDescent="0.25">
      <c r="E1199" s="138">
        <v>929.9</v>
      </c>
      <c r="F1199" s="129">
        <v>1</v>
      </c>
      <c r="G1199" s="598">
        <f t="shared" si="33"/>
        <v>8326.9999999999945</v>
      </c>
      <c r="H1199" s="444">
        <f t="shared" si="32"/>
        <v>9</v>
      </c>
      <c r="I1199" s="176" t="s">
        <v>295</v>
      </c>
      <c r="J1199" s="173" t="s">
        <v>47</v>
      </c>
      <c r="K1199" s="486" t="s">
        <v>75</v>
      </c>
      <c r="M1199" s="40" t="s">
        <v>47</v>
      </c>
    </row>
    <row r="1200" spans="2:13" ht="15.75" x14ac:dyDescent="0.25">
      <c r="E1200" s="138">
        <v>925.3</v>
      </c>
      <c r="F1200" s="129">
        <v>1</v>
      </c>
      <c r="G1200" s="598">
        <f t="shared" si="33"/>
        <v>7401.6999999999944</v>
      </c>
      <c r="H1200" s="444">
        <f t="shared" si="32"/>
        <v>8</v>
      </c>
      <c r="I1200" s="176" t="s">
        <v>295</v>
      </c>
      <c r="J1200" s="173" t="s">
        <v>47</v>
      </c>
      <c r="K1200" s="486" t="s">
        <v>75</v>
      </c>
      <c r="M1200" s="40" t="s">
        <v>47</v>
      </c>
    </row>
    <row r="1201" spans="2:13" ht="15.75" x14ac:dyDescent="0.25">
      <c r="E1201" s="138">
        <v>939.8</v>
      </c>
      <c r="F1201" s="129">
        <v>1</v>
      </c>
      <c r="G1201" s="598">
        <f t="shared" si="33"/>
        <v>6461.8999999999942</v>
      </c>
      <c r="H1201" s="444">
        <f t="shared" si="32"/>
        <v>7</v>
      </c>
      <c r="I1201" s="176" t="s">
        <v>295</v>
      </c>
      <c r="J1201" s="173" t="s">
        <v>47</v>
      </c>
      <c r="K1201" s="486" t="s">
        <v>75</v>
      </c>
      <c r="M1201" s="40" t="s">
        <v>47</v>
      </c>
    </row>
    <row r="1202" spans="2:13" ht="15.75" x14ac:dyDescent="0.25">
      <c r="E1202" s="138">
        <v>914.4</v>
      </c>
      <c r="F1202" s="129">
        <v>1</v>
      </c>
      <c r="G1202" s="598">
        <f t="shared" si="33"/>
        <v>5547.4999999999945</v>
      </c>
      <c r="H1202" s="444">
        <f t="shared" si="32"/>
        <v>6</v>
      </c>
      <c r="I1202" s="176" t="s">
        <v>295</v>
      </c>
      <c r="J1202" s="173" t="s">
        <v>47</v>
      </c>
      <c r="K1202" s="486" t="s">
        <v>75</v>
      </c>
      <c r="M1202" s="40" t="s">
        <v>47</v>
      </c>
    </row>
    <row r="1203" spans="2:13" ht="15.75" x14ac:dyDescent="0.25">
      <c r="E1203" s="138">
        <v>926.2</v>
      </c>
      <c r="F1203" s="129">
        <v>1</v>
      </c>
      <c r="G1203" s="598">
        <f t="shared" si="33"/>
        <v>4621.2999999999947</v>
      </c>
      <c r="H1203" s="444">
        <f t="shared" si="32"/>
        <v>5</v>
      </c>
      <c r="I1203" s="176" t="s">
        <v>295</v>
      </c>
      <c r="J1203" s="173" t="s">
        <v>47</v>
      </c>
      <c r="K1203" s="486" t="s">
        <v>75</v>
      </c>
      <c r="M1203" s="40" t="s">
        <v>47</v>
      </c>
    </row>
    <row r="1204" spans="2:13" ht="15.75" x14ac:dyDescent="0.25">
      <c r="E1204" s="138">
        <v>929</v>
      </c>
      <c r="F1204" s="129">
        <v>1</v>
      </c>
      <c r="G1204" s="598">
        <f t="shared" si="33"/>
        <v>3692.2999999999947</v>
      </c>
      <c r="H1204" s="444">
        <f t="shared" si="32"/>
        <v>4</v>
      </c>
      <c r="I1204" s="176" t="s">
        <v>295</v>
      </c>
      <c r="J1204" s="173" t="s">
        <v>47</v>
      </c>
      <c r="K1204" s="486" t="s">
        <v>75</v>
      </c>
      <c r="M1204" s="40" t="s">
        <v>47</v>
      </c>
    </row>
    <row r="1205" spans="2:13" ht="15.75" x14ac:dyDescent="0.25">
      <c r="E1205" s="138">
        <v>929</v>
      </c>
      <c r="F1205" s="129">
        <v>1</v>
      </c>
      <c r="G1205" s="598">
        <f t="shared" si="33"/>
        <v>2763.2999999999947</v>
      </c>
      <c r="H1205" s="444">
        <f t="shared" si="32"/>
        <v>3</v>
      </c>
      <c r="I1205" s="176" t="s">
        <v>295</v>
      </c>
      <c r="J1205" s="173" t="s">
        <v>47</v>
      </c>
      <c r="K1205" s="486" t="s">
        <v>75</v>
      </c>
      <c r="M1205" s="40" t="s">
        <v>47</v>
      </c>
    </row>
    <row r="1206" spans="2:13" ht="15.75" x14ac:dyDescent="0.25">
      <c r="E1206" s="138">
        <v>924.4</v>
      </c>
      <c r="F1206" s="129">
        <v>1</v>
      </c>
      <c r="G1206" s="598">
        <f t="shared" si="33"/>
        <v>1838.8999999999946</v>
      </c>
      <c r="H1206" s="444">
        <f t="shared" si="32"/>
        <v>2</v>
      </c>
      <c r="I1206" s="176" t="s">
        <v>295</v>
      </c>
      <c r="J1206" s="173" t="s">
        <v>47</v>
      </c>
      <c r="K1206" s="486" t="s">
        <v>75</v>
      </c>
      <c r="M1206" s="40" t="s">
        <v>47</v>
      </c>
    </row>
    <row r="1207" spans="2:13" ht="15.75" x14ac:dyDescent="0.25">
      <c r="E1207" s="138">
        <v>929</v>
      </c>
      <c r="F1207" s="129">
        <v>1</v>
      </c>
      <c r="G1207" s="598">
        <f t="shared" si="33"/>
        <v>909.89999999999463</v>
      </c>
      <c r="H1207" s="444">
        <f t="shared" si="32"/>
        <v>1</v>
      </c>
      <c r="I1207" s="176" t="s">
        <v>295</v>
      </c>
      <c r="J1207" s="173" t="s">
        <v>47</v>
      </c>
      <c r="K1207" s="486" t="s">
        <v>75</v>
      </c>
      <c r="M1207" s="40" t="s">
        <v>47</v>
      </c>
    </row>
    <row r="1208" spans="2:13" ht="15.75" x14ac:dyDescent="0.25">
      <c r="E1208" s="138">
        <v>909.9</v>
      </c>
      <c r="F1208" s="129">
        <v>1</v>
      </c>
      <c r="G1208" s="598">
        <f t="shared" ref="G1208:G1239" si="34">G1207-E1208+C1208</f>
        <v>-5.3432813729159534E-12</v>
      </c>
      <c r="H1208" s="444">
        <v>0</v>
      </c>
      <c r="I1208" s="176" t="s">
        <v>295</v>
      </c>
      <c r="J1208" s="173" t="s">
        <v>47</v>
      </c>
      <c r="K1208" s="486" t="s">
        <v>75</v>
      </c>
      <c r="M1208" s="40" t="s">
        <v>47</v>
      </c>
    </row>
    <row r="1209" spans="2:13" ht="15.75" x14ac:dyDescent="0.25">
      <c r="B1209" s="136">
        <v>26</v>
      </c>
      <c r="C1209" s="68">
        <v>19437.5</v>
      </c>
      <c r="D1209" s="67">
        <v>21</v>
      </c>
      <c r="G1209" s="598">
        <f t="shared" si="34"/>
        <v>19437.499999999996</v>
      </c>
      <c r="H1209" s="444">
        <v>21</v>
      </c>
      <c r="J1209" s="173" t="s">
        <v>71</v>
      </c>
    </row>
    <row r="1210" spans="2:13" ht="15.75" x14ac:dyDescent="0.25">
      <c r="E1210" s="138">
        <v>888.6</v>
      </c>
      <c r="F1210" s="129">
        <v>1</v>
      </c>
      <c r="G1210" s="598">
        <f t="shared" si="34"/>
        <v>18548.899999999998</v>
      </c>
      <c r="H1210" s="444">
        <f t="shared" si="32"/>
        <v>20</v>
      </c>
      <c r="I1210" s="176" t="s">
        <v>296</v>
      </c>
      <c r="J1210" s="173" t="s">
        <v>47</v>
      </c>
      <c r="K1210" s="486" t="s">
        <v>75</v>
      </c>
      <c r="M1210" s="40" t="s">
        <v>47</v>
      </c>
    </row>
    <row r="1211" spans="2:13" ht="15.75" x14ac:dyDescent="0.25">
      <c r="E1211" s="138">
        <v>959.3</v>
      </c>
      <c r="F1211" s="129">
        <v>1</v>
      </c>
      <c r="G1211" s="598">
        <f t="shared" si="34"/>
        <v>17589.599999999999</v>
      </c>
      <c r="H1211" s="444">
        <f t="shared" si="32"/>
        <v>19</v>
      </c>
      <c r="I1211" s="176" t="s">
        <v>296</v>
      </c>
      <c r="J1211" s="173" t="s">
        <v>47</v>
      </c>
      <c r="K1211" s="486" t="s">
        <v>75</v>
      </c>
      <c r="M1211" s="40" t="s">
        <v>47</v>
      </c>
    </row>
    <row r="1212" spans="2:13" ht="15.75" x14ac:dyDescent="0.25">
      <c r="E1212" s="138">
        <v>948</v>
      </c>
      <c r="F1212" s="129">
        <v>1</v>
      </c>
      <c r="G1212" s="598">
        <f t="shared" si="34"/>
        <v>16641.599999999999</v>
      </c>
      <c r="H1212" s="444">
        <f t="shared" si="32"/>
        <v>18</v>
      </c>
      <c r="I1212" s="176" t="s">
        <v>296</v>
      </c>
      <c r="J1212" s="173" t="s">
        <v>47</v>
      </c>
      <c r="K1212" s="486" t="s">
        <v>75</v>
      </c>
      <c r="M1212" s="40" t="s">
        <v>47</v>
      </c>
    </row>
    <row r="1213" spans="2:13" ht="15.75" x14ac:dyDescent="0.25">
      <c r="E1213" s="138">
        <v>938</v>
      </c>
      <c r="F1213" s="129">
        <v>1</v>
      </c>
      <c r="G1213" s="598">
        <f t="shared" si="34"/>
        <v>15703.599999999999</v>
      </c>
      <c r="H1213" s="444">
        <f t="shared" si="32"/>
        <v>17</v>
      </c>
      <c r="I1213" s="176" t="s">
        <v>296</v>
      </c>
      <c r="J1213" s="173" t="s">
        <v>47</v>
      </c>
      <c r="K1213" s="486" t="s">
        <v>75</v>
      </c>
      <c r="M1213" s="40" t="s">
        <v>47</v>
      </c>
    </row>
    <row r="1214" spans="2:13" ht="15.75" x14ac:dyDescent="0.25">
      <c r="E1214" s="138">
        <v>969.8</v>
      </c>
      <c r="F1214" s="129">
        <v>1</v>
      </c>
      <c r="G1214" s="598">
        <f t="shared" si="34"/>
        <v>14733.8</v>
      </c>
      <c r="H1214" s="444">
        <f t="shared" si="32"/>
        <v>16</v>
      </c>
      <c r="I1214" s="176" t="s">
        <v>296</v>
      </c>
      <c r="J1214" s="173" t="s">
        <v>47</v>
      </c>
      <c r="K1214" s="486" t="s">
        <v>75</v>
      </c>
      <c r="M1214" s="40" t="s">
        <v>47</v>
      </c>
    </row>
    <row r="1215" spans="2:13" ht="15.75" x14ac:dyDescent="0.25">
      <c r="E1215" s="138">
        <v>933</v>
      </c>
      <c r="F1215" s="129">
        <v>1</v>
      </c>
      <c r="G1215" s="598">
        <f t="shared" si="34"/>
        <v>13800.8</v>
      </c>
      <c r="H1215" s="444">
        <f t="shared" si="32"/>
        <v>15</v>
      </c>
      <c r="I1215" s="176" t="s">
        <v>296</v>
      </c>
      <c r="J1215" s="173" t="s">
        <v>47</v>
      </c>
      <c r="K1215" s="486" t="s">
        <v>75</v>
      </c>
      <c r="M1215" s="40" t="s">
        <v>47</v>
      </c>
    </row>
    <row r="1216" spans="2:13" ht="15.75" x14ac:dyDescent="0.25">
      <c r="E1216" s="138">
        <v>930.8</v>
      </c>
      <c r="F1216" s="129">
        <v>1</v>
      </c>
      <c r="G1216" s="598">
        <f t="shared" si="34"/>
        <v>12870</v>
      </c>
      <c r="H1216" s="444">
        <f t="shared" si="32"/>
        <v>14</v>
      </c>
      <c r="I1216" s="176" t="s">
        <v>296</v>
      </c>
      <c r="J1216" s="173" t="s">
        <v>47</v>
      </c>
      <c r="K1216" s="486" t="s">
        <v>75</v>
      </c>
      <c r="M1216" s="40" t="s">
        <v>47</v>
      </c>
    </row>
    <row r="1217" spans="2:13" ht="15.75" x14ac:dyDescent="0.25">
      <c r="E1217" s="138">
        <v>920.3</v>
      </c>
      <c r="F1217" s="129">
        <v>1</v>
      </c>
      <c r="G1217" s="598">
        <f t="shared" si="34"/>
        <v>11949.7</v>
      </c>
      <c r="H1217" s="444">
        <f t="shared" si="32"/>
        <v>13</v>
      </c>
      <c r="I1217" s="176" t="s">
        <v>296</v>
      </c>
      <c r="J1217" s="173" t="s">
        <v>47</v>
      </c>
      <c r="K1217" s="486" t="s">
        <v>75</v>
      </c>
      <c r="M1217" s="40" t="s">
        <v>47</v>
      </c>
    </row>
    <row r="1218" spans="2:13" ht="15.75" x14ac:dyDescent="0.25">
      <c r="E1218" s="138">
        <v>946.6</v>
      </c>
      <c r="F1218" s="129">
        <v>1</v>
      </c>
      <c r="G1218" s="598">
        <f t="shared" si="34"/>
        <v>11003.1</v>
      </c>
      <c r="H1218" s="444">
        <f t="shared" ref="H1218:H1251" si="35">H1217-F1207+D1219</f>
        <v>12</v>
      </c>
      <c r="I1218" s="176" t="s">
        <v>296</v>
      </c>
      <c r="J1218" s="173" t="s">
        <v>47</v>
      </c>
      <c r="K1218" s="486" t="s">
        <v>75</v>
      </c>
      <c r="M1218" s="40" t="s">
        <v>47</v>
      </c>
    </row>
    <row r="1219" spans="2:13" ht="15.75" x14ac:dyDescent="0.25">
      <c r="E1219" s="138">
        <v>958.9</v>
      </c>
      <c r="F1219" s="129">
        <v>1</v>
      </c>
      <c r="G1219" s="598">
        <f t="shared" si="34"/>
        <v>10044.200000000001</v>
      </c>
      <c r="H1219" s="444">
        <f t="shared" si="35"/>
        <v>11</v>
      </c>
      <c r="I1219" s="176" t="s">
        <v>296</v>
      </c>
      <c r="J1219" s="173" t="s">
        <v>47</v>
      </c>
      <c r="K1219" s="486" t="s">
        <v>75</v>
      </c>
      <c r="M1219" s="40" t="s">
        <v>47</v>
      </c>
    </row>
    <row r="1220" spans="2:13" ht="15.75" x14ac:dyDescent="0.25">
      <c r="E1220" s="138">
        <v>868.2</v>
      </c>
      <c r="F1220" s="129">
        <v>1</v>
      </c>
      <c r="G1220" s="598">
        <f t="shared" si="34"/>
        <v>9176</v>
      </c>
      <c r="H1220" s="444">
        <v>10</v>
      </c>
      <c r="I1220" s="176" t="s">
        <v>297</v>
      </c>
      <c r="J1220" s="173" t="s">
        <v>47</v>
      </c>
      <c r="K1220" s="486" t="s">
        <v>75</v>
      </c>
      <c r="M1220" s="40" t="s">
        <v>47</v>
      </c>
    </row>
    <row r="1221" spans="2:13" ht="15.75" x14ac:dyDescent="0.25">
      <c r="E1221" s="138">
        <v>913.1</v>
      </c>
      <c r="F1221" s="129">
        <v>1</v>
      </c>
      <c r="G1221" s="598">
        <f t="shared" si="34"/>
        <v>8262.9</v>
      </c>
      <c r="H1221" s="444">
        <f t="shared" si="35"/>
        <v>9</v>
      </c>
      <c r="I1221" s="176" t="s">
        <v>297</v>
      </c>
      <c r="J1221" s="173" t="s">
        <v>47</v>
      </c>
      <c r="K1221" s="486" t="s">
        <v>75</v>
      </c>
      <c r="M1221" s="40" t="s">
        <v>47</v>
      </c>
    </row>
    <row r="1222" spans="2:13" ht="15.75" x14ac:dyDescent="0.25">
      <c r="E1222" s="138">
        <v>915.3</v>
      </c>
      <c r="F1222" s="129">
        <v>1</v>
      </c>
      <c r="G1222" s="598">
        <f t="shared" si="34"/>
        <v>7347.5999999999995</v>
      </c>
      <c r="H1222" s="444">
        <f t="shared" si="35"/>
        <v>8</v>
      </c>
      <c r="I1222" s="176" t="s">
        <v>297</v>
      </c>
      <c r="J1222" s="173" t="s">
        <v>47</v>
      </c>
      <c r="K1222" s="486" t="s">
        <v>75</v>
      </c>
      <c r="M1222" s="40" t="s">
        <v>47</v>
      </c>
    </row>
    <row r="1223" spans="2:13" ht="15.75" x14ac:dyDescent="0.25">
      <c r="E1223" s="138">
        <v>900.8</v>
      </c>
      <c r="F1223" s="129">
        <v>1</v>
      </c>
      <c r="G1223" s="598">
        <f t="shared" si="34"/>
        <v>6446.7999999999993</v>
      </c>
      <c r="H1223" s="444">
        <f t="shared" si="35"/>
        <v>7</v>
      </c>
      <c r="I1223" s="176" t="s">
        <v>297</v>
      </c>
      <c r="J1223" s="173" t="s">
        <v>47</v>
      </c>
      <c r="K1223" s="486" t="s">
        <v>75</v>
      </c>
      <c r="M1223" s="40" t="s">
        <v>47</v>
      </c>
    </row>
    <row r="1224" spans="2:13" ht="15.75" x14ac:dyDescent="0.25">
      <c r="E1224" s="138">
        <v>917.6</v>
      </c>
      <c r="F1224" s="129">
        <v>1</v>
      </c>
      <c r="G1224" s="598">
        <f t="shared" si="34"/>
        <v>5529.1999999999989</v>
      </c>
      <c r="H1224" s="444">
        <f t="shared" si="35"/>
        <v>6</v>
      </c>
      <c r="I1224" s="176" t="s">
        <v>297</v>
      </c>
      <c r="J1224" s="173" t="s">
        <v>47</v>
      </c>
      <c r="K1224" s="486" t="s">
        <v>75</v>
      </c>
      <c r="M1224" s="40" t="s">
        <v>47</v>
      </c>
    </row>
    <row r="1225" spans="2:13" ht="15.75" x14ac:dyDescent="0.25">
      <c r="E1225" s="138">
        <v>906.7</v>
      </c>
      <c r="F1225" s="129">
        <v>1</v>
      </c>
      <c r="G1225" s="598">
        <f t="shared" si="34"/>
        <v>4622.4999999999991</v>
      </c>
      <c r="H1225" s="444">
        <f t="shared" si="35"/>
        <v>5</v>
      </c>
      <c r="I1225" s="176" t="s">
        <v>297</v>
      </c>
      <c r="J1225" s="173" t="s">
        <v>47</v>
      </c>
      <c r="K1225" s="486" t="s">
        <v>75</v>
      </c>
      <c r="M1225" s="40" t="s">
        <v>47</v>
      </c>
    </row>
    <row r="1226" spans="2:13" ht="15.75" x14ac:dyDescent="0.25">
      <c r="E1226" s="138">
        <v>911.7</v>
      </c>
      <c r="F1226" s="129">
        <v>1</v>
      </c>
      <c r="G1226" s="598">
        <f t="shared" si="34"/>
        <v>3710.7999999999993</v>
      </c>
      <c r="H1226" s="444">
        <f t="shared" si="35"/>
        <v>4</v>
      </c>
      <c r="I1226" s="176" t="s">
        <v>297</v>
      </c>
      <c r="J1226" s="173" t="s">
        <v>47</v>
      </c>
      <c r="K1226" s="486" t="s">
        <v>75</v>
      </c>
      <c r="M1226" s="40" t="s">
        <v>47</v>
      </c>
    </row>
    <row r="1227" spans="2:13" ht="15.75" x14ac:dyDescent="0.25">
      <c r="E1227" s="138">
        <v>958.4</v>
      </c>
      <c r="F1227" s="129">
        <v>1</v>
      </c>
      <c r="G1227" s="598">
        <f t="shared" si="34"/>
        <v>2752.3999999999992</v>
      </c>
      <c r="H1227" s="444">
        <f t="shared" si="35"/>
        <v>3</v>
      </c>
      <c r="I1227" s="176" t="s">
        <v>297</v>
      </c>
      <c r="J1227" s="173" t="s">
        <v>47</v>
      </c>
      <c r="K1227" s="486" t="s">
        <v>75</v>
      </c>
      <c r="M1227" s="40" t="s">
        <v>47</v>
      </c>
    </row>
    <row r="1228" spans="2:13" ht="15.75" x14ac:dyDescent="0.25">
      <c r="E1228" s="138">
        <v>919.9</v>
      </c>
      <c r="F1228" s="129">
        <v>1</v>
      </c>
      <c r="G1228" s="598">
        <f t="shared" si="34"/>
        <v>1832.4999999999991</v>
      </c>
      <c r="H1228" s="444">
        <f t="shared" si="35"/>
        <v>2</v>
      </c>
      <c r="I1228" s="176" t="s">
        <v>297</v>
      </c>
      <c r="J1228" s="173" t="s">
        <v>47</v>
      </c>
      <c r="K1228" s="486" t="s">
        <v>75</v>
      </c>
      <c r="M1228" s="40" t="s">
        <v>47</v>
      </c>
    </row>
    <row r="1229" spans="2:13" ht="15.75" x14ac:dyDescent="0.25">
      <c r="E1229" s="138">
        <v>925.8</v>
      </c>
      <c r="F1229" s="129">
        <v>1</v>
      </c>
      <c r="G1229" s="598">
        <f t="shared" si="34"/>
        <v>906.69999999999914</v>
      </c>
      <c r="H1229" s="444">
        <f t="shared" si="35"/>
        <v>1</v>
      </c>
      <c r="I1229" s="176" t="s">
        <v>297</v>
      </c>
      <c r="J1229" s="173" t="s">
        <v>47</v>
      </c>
      <c r="K1229" s="486" t="s">
        <v>75</v>
      </c>
      <c r="M1229" s="40" t="s">
        <v>47</v>
      </c>
    </row>
    <row r="1230" spans="2:13" ht="15.75" x14ac:dyDescent="0.25">
      <c r="E1230" s="138">
        <v>906.7</v>
      </c>
      <c r="F1230" s="129">
        <v>1</v>
      </c>
      <c r="G1230" s="598">
        <f t="shared" si="34"/>
        <v>-9.0949470177292824E-13</v>
      </c>
      <c r="H1230" s="444">
        <v>0</v>
      </c>
      <c r="I1230" s="176" t="s">
        <v>297</v>
      </c>
      <c r="J1230" s="173" t="s">
        <v>47</v>
      </c>
      <c r="K1230" s="486" t="s">
        <v>75</v>
      </c>
      <c r="M1230" s="40" t="s">
        <v>47</v>
      </c>
    </row>
    <row r="1231" spans="2:13" ht="15.75" x14ac:dyDescent="0.25">
      <c r="B1231" s="136">
        <v>26</v>
      </c>
      <c r="C1231" s="68">
        <v>19358.599999999999</v>
      </c>
      <c r="D1231" s="67">
        <v>21</v>
      </c>
      <c r="G1231" s="598">
        <f t="shared" si="34"/>
        <v>19358.599999999999</v>
      </c>
      <c r="H1231" s="444">
        <v>21</v>
      </c>
      <c r="J1231" s="173" t="s">
        <v>271</v>
      </c>
    </row>
    <row r="1232" spans="2:13" ht="15.75" x14ac:dyDescent="0.25">
      <c r="E1232" s="138">
        <v>914</v>
      </c>
      <c r="F1232" s="129">
        <v>1</v>
      </c>
      <c r="G1232" s="598">
        <f t="shared" si="34"/>
        <v>18444.599999999999</v>
      </c>
      <c r="H1232" s="444">
        <f t="shared" si="35"/>
        <v>20</v>
      </c>
      <c r="I1232" s="176" t="s">
        <v>298</v>
      </c>
      <c r="J1232" s="173" t="s">
        <v>47</v>
      </c>
      <c r="K1232" s="486" t="s">
        <v>75</v>
      </c>
      <c r="M1232" s="40" t="s">
        <v>283</v>
      </c>
    </row>
    <row r="1233" spans="5:13" ht="15.75" x14ac:dyDescent="0.25">
      <c r="E1233" s="138">
        <v>933</v>
      </c>
      <c r="F1233" s="129">
        <v>1</v>
      </c>
      <c r="G1233" s="598">
        <f t="shared" si="34"/>
        <v>17511.599999999999</v>
      </c>
      <c r="H1233" s="444">
        <f t="shared" si="35"/>
        <v>19</v>
      </c>
      <c r="I1233" s="176" t="s">
        <v>298</v>
      </c>
      <c r="J1233" s="173" t="s">
        <v>47</v>
      </c>
      <c r="K1233" s="486" t="s">
        <v>75</v>
      </c>
      <c r="M1233" s="40" t="s">
        <v>283</v>
      </c>
    </row>
    <row r="1234" spans="5:13" ht="15.75" x14ac:dyDescent="0.25">
      <c r="E1234" s="138">
        <v>921.7</v>
      </c>
      <c r="F1234" s="129">
        <v>1</v>
      </c>
      <c r="G1234" s="598">
        <f t="shared" si="34"/>
        <v>16589.899999999998</v>
      </c>
      <c r="H1234" s="444">
        <f t="shared" si="35"/>
        <v>18</v>
      </c>
      <c r="I1234" s="176" t="s">
        <v>298</v>
      </c>
      <c r="J1234" s="173" t="s">
        <v>47</v>
      </c>
      <c r="K1234" s="486" t="s">
        <v>75</v>
      </c>
      <c r="M1234" s="40" t="s">
        <v>283</v>
      </c>
    </row>
    <row r="1235" spans="5:13" ht="15.75" x14ac:dyDescent="0.25">
      <c r="E1235" s="138">
        <v>929.4</v>
      </c>
      <c r="F1235" s="129">
        <v>1</v>
      </c>
      <c r="G1235" s="598">
        <f t="shared" si="34"/>
        <v>15660.499999999998</v>
      </c>
      <c r="H1235" s="444">
        <f t="shared" si="35"/>
        <v>17</v>
      </c>
      <c r="I1235" s="176" t="s">
        <v>298</v>
      </c>
      <c r="J1235" s="173" t="s">
        <v>47</v>
      </c>
      <c r="K1235" s="486" t="s">
        <v>75</v>
      </c>
      <c r="M1235" s="40" t="s">
        <v>283</v>
      </c>
    </row>
    <row r="1236" spans="5:13" ht="15.75" x14ac:dyDescent="0.25">
      <c r="E1236" s="138">
        <v>919</v>
      </c>
      <c r="F1236" s="129">
        <v>1</v>
      </c>
      <c r="G1236" s="598">
        <f t="shared" si="34"/>
        <v>14741.499999999998</v>
      </c>
      <c r="H1236" s="444">
        <f t="shared" si="35"/>
        <v>16</v>
      </c>
      <c r="I1236" s="176" t="s">
        <v>298</v>
      </c>
      <c r="J1236" s="173" t="s">
        <v>47</v>
      </c>
      <c r="K1236" s="486" t="s">
        <v>75</v>
      </c>
      <c r="M1236" s="40" t="s">
        <v>283</v>
      </c>
    </row>
    <row r="1237" spans="5:13" ht="15.75" x14ac:dyDescent="0.25">
      <c r="E1237" s="138">
        <v>925.3</v>
      </c>
      <c r="F1237" s="129">
        <v>1</v>
      </c>
      <c r="G1237" s="598">
        <f t="shared" si="34"/>
        <v>13816.199999999999</v>
      </c>
      <c r="H1237" s="444">
        <f t="shared" si="35"/>
        <v>15</v>
      </c>
      <c r="I1237" s="176" t="s">
        <v>298</v>
      </c>
      <c r="J1237" s="173" t="s">
        <v>47</v>
      </c>
      <c r="K1237" s="486" t="s">
        <v>75</v>
      </c>
      <c r="M1237" s="40" t="s">
        <v>283</v>
      </c>
    </row>
    <row r="1238" spans="5:13" ht="15.75" x14ac:dyDescent="0.25">
      <c r="E1238" s="138">
        <v>926.7</v>
      </c>
      <c r="F1238" s="129">
        <v>1</v>
      </c>
      <c r="G1238" s="598">
        <f t="shared" si="34"/>
        <v>12889.499999999998</v>
      </c>
      <c r="H1238" s="444">
        <f t="shared" si="35"/>
        <v>14</v>
      </c>
      <c r="I1238" s="176" t="s">
        <v>298</v>
      </c>
      <c r="J1238" s="173" t="s">
        <v>47</v>
      </c>
      <c r="K1238" s="486" t="s">
        <v>75</v>
      </c>
      <c r="M1238" s="40" t="s">
        <v>283</v>
      </c>
    </row>
    <row r="1239" spans="5:13" ht="15.75" x14ac:dyDescent="0.25">
      <c r="E1239" s="138">
        <v>922.1</v>
      </c>
      <c r="F1239" s="129">
        <v>1</v>
      </c>
      <c r="G1239" s="598">
        <f t="shared" si="34"/>
        <v>11967.399999999998</v>
      </c>
      <c r="H1239" s="444">
        <f t="shared" si="35"/>
        <v>13</v>
      </c>
      <c r="I1239" s="176" t="s">
        <v>298</v>
      </c>
      <c r="J1239" s="173" t="s">
        <v>47</v>
      </c>
      <c r="K1239" s="486" t="s">
        <v>75</v>
      </c>
      <c r="M1239" s="40" t="s">
        <v>283</v>
      </c>
    </row>
    <row r="1240" spans="5:13" ht="15.75" x14ac:dyDescent="0.25">
      <c r="E1240" s="138">
        <v>929.4</v>
      </c>
      <c r="F1240" s="129">
        <v>1</v>
      </c>
      <c r="G1240" s="598">
        <f t="shared" ref="G1240:G1270" si="36">G1239-E1240+C1240</f>
        <v>11037.999999999998</v>
      </c>
      <c r="H1240" s="444">
        <f t="shared" si="35"/>
        <v>12</v>
      </c>
      <c r="I1240" s="176" t="s">
        <v>298</v>
      </c>
      <c r="J1240" s="173" t="s">
        <v>47</v>
      </c>
      <c r="K1240" s="486" t="s">
        <v>75</v>
      </c>
      <c r="M1240" s="40" t="s">
        <v>283</v>
      </c>
    </row>
    <row r="1241" spans="5:13" ht="15.75" x14ac:dyDescent="0.25">
      <c r="E1241" s="138">
        <v>916.7</v>
      </c>
      <c r="F1241" s="129">
        <v>1</v>
      </c>
      <c r="G1241" s="598">
        <f t="shared" si="36"/>
        <v>10121.299999999997</v>
      </c>
      <c r="H1241" s="444">
        <f t="shared" si="35"/>
        <v>11</v>
      </c>
      <c r="I1241" s="176" t="s">
        <v>298</v>
      </c>
      <c r="J1241" s="173" t="s">
        <v>47</v>
      </c>
      <c r="K1241" s="486" t="s">
        <v>75</v>
      </c>
      <c r="M1241" s="40" t="s">
        <v>283</v>
      </c>
    </row>
    <row r="1242" spans="5:13" ht="15.75" x14ac:dyDescent="0.25">
      <c r="E1242" s="138">
        <v>924.4</v>
      </c>
      <c r="F1242" s="129">
        <v>1</v>
      </c>
      <c r="G1242" s="598">
        <f t="shared" si="36"/>
        <v>9196.8999999999978</v>
      </c>
      <c r="H1242" s="444">
        <v>10</v>
      </c>
      <c r="I1242" s="176" t="s">
        <v>299</v>
      </c>
      <c r="J1242" s="173" t="s">
        <v>47</v>
      </c>
      <c r="K1242" s="486" t="s">
        <v>75</v>
      </c>
      <c r="M1242" s="40" t="s">
        <v>283</v>
      </c>
    </row>
    <row r="1243" spans="5:13" ht="15.75" x14ac:dyDescent="0.25">
      <c r="E1243" s="138">
        <v>919.4</v>
      </c>
      <c r="F1243" s="129">
        <v>1</v>
      </c>
      <c r="G1243" s="598">
        <f t="shared" si="36"/>
        <v>8277.4999999999982</v>
      </c>
      <c r="H1243" s="444">
        <f t="shared" si="35"/>
        <v>9</v>
      </c>
      <c r="I1243" s="176" t="s">
        <v>299</v>
      </c>
      <c r="J1243" s="173" t="s">
        <v>47</v>
      </c>
      <c r="K1243" s="486" t="s">
        <v>75</v>
      </c>
      <c r="M1243" s="40" t="s">
        <v>283</v>
      </c>
    </row>
    <row r="1244" spans="5:13" ht="15.75" x14ac:dyDescent="0.25">
      <c r="E1244" s="138">
        <v>920.3</v>
      </c>
      <c r="F1244" s="129">
        <v>1</v>
      </c>
      <c r="G1244" s="598">
        <f t="shared" si="36"/>
        <v>7357.199999999998</v>
      </c>
      <c r="H1244" s="444">
        <f t="shared" si="35"/>
        <v>8</v>
      </c>
      <c r="I1244" s="176" t="s">
        <v>299</v>
      </c>
      <c r="J1244" s="173" t="s">
        <v>47</v>
      </c>
      <c r="K1244" s="486" t="s">
        <v>75</v>
      </c>
      <c r="M1244" s="40" t="s">
        <v>283</v>
      </c>
    </row>
    <row r="1245" spans="5:13" ht="15.75" x14ac:dyDescent="0.25">
      <c r="E1245" s="138">
        <v>907.2</v>
      </c>
      <c r="F1245" s="129">
        <v>1</v>
      </c>
      <c r="G1245" s="598">
        <f t="shared" si="36"/>
        <v>6449.9999999999982</v>
      </c>
      <c r="H1245" s="444">
        <f t="shared" si="35"/>
        <v>7</v>
      </c>
      <c r="I1245" s="176" t="s">
        <v>299</v>
      </c>
      <c r="J1245" s="173" t="s">
        <v>47</v>
      </c>
      <c r="K1245" s="486" t="s">
        <v>75</v>
      </c>
      <c r="M1245" s="40" t="s">
        <v>283</v>
      </c>
    </row>
    <row r="1246" spans="5:13" ht="15.75" x14ac:dyDescent="0.25">
      <c r="E1246" s="138">
        <v>925.3</v>
      </c>
      <c r="F1246" s="129">
        <v>1</v>
      </c>
      <c r="G1246" s="598">
        <f t="shared" si="36"/>
        <v>5524.699999999998</v>
      </c>
      <c r="H1246" s="444">
        <f t="shared" si="35"/>
        <v>6</v>
      </c>
      <c r="I1246" s="176" t="s">
        <v>299</v>
      </c>
      <c r="J1246" s="173" t="s">
        <v>47</v>
      </c>
      <c r="K1246" s="486" t="s">
        <v>75</v>
      </c>
      <c r="M1246" s="40" t="s">
        <v>283</v>
      </c>
    </row>
    <row r="1247" spans="5:13" ht="15.75" x14ac:dyDescent="0.25">
      <c r="E1247" s="138">
        <v>927.1</v>
      </c>
      <c r="F1247" s="129">
        <v>1</v>
      </c>
      <c r="G1247" s="598">
        <f t="shared" si="36"/>
        <v>4597.5999999999976</v>
      </c>
      <c r="H1247" s="444">
        <f t="shared" si="35"/>
        <v>5</v>
      </c>
      <c r="I1247" s="176" t="s">
        <v>299</v>
      </c>
      <c r="J1247" s="173" t="s">
        <v>47</v>
      </c>
      <c r="K1247" s="486" t="s">
        <v>75</v>
      </c>
      <c r="M1247" s="40" t="s">
        <v>283</v>
      </c>
    </row>
    <row r="1248" spans="5:13" ht="15.75" x14ac:dyDescent="0.25">
      <c r="E1248" s="138">
        <v>919</v>
      </c>
      <c r="F1248" s="129">
        <v>1</v>
      </c>
      <c r="G1248" s="598">
        <f t="shared" si="36"/>
        <v>3678.5999999999976</v>
      </c>
      <c r="H1248" s="444">
        <f t="shared" si="35"/>
        <v>4</v>
      </c>
      <c r="I1248" s="176" t="s">
        <v>299</v>
      </c>
      <c r="J1248" s="173" t="s">
        <v>47</v>
      </c>
      <c r="K1248" s="486" t="s">
        <v>75</v>
      </c>
      <c r="M1248" s="40" t="s">
        <v>283</v>
      </c>
    </row>
    <row r="1249" spans="2:13" ht="15.75" x14ac:dyDescent="0.25">
      <c r="E1249" s="138">
        <v>919.9</v>
      </c>
      <c r="F1249" s="129">
        <v>1</v>
      </c>
      <c r="G1249" s="598">
        <f t="shared" si="36"/>
        <v>2758.6999999999975</v>
      </c>
      <c r="H1249" s="444">
        <f t="shared" si="35"/>
        <v>3</v>
      </c>
      <c r="I1249" s="176" t="s">
        <v>299</v>
      </c>
      <c r="J1249" s="173" t="s">
        <v>47</v>
      </c>
      <c r="K1249" s="486" t="s">
        <v>75</v>
      </c>
      <c r="M1249" s="40" t="s">
        <v>283</v>
      </c>
    </row>
    <row r="1250" spans="2:13" ht="15.75" x14ac:dyDescent="0.25">
      <c r="E1250" s="138">
        <v>915.3</v>
      </c>
      <c r="F1250" s="129">
        <v>1</v>
      </c>
      <c r="G1250" s="598">
        <f t="shared" si="36"/>
        <v>1843.3999999999976</v>
      </c>
      <c r="H1250" s="444">
        <f t="shared" si="35"/>
        <v>2</v>
      </c>
      <c r="I1250" s="176" t="s">
        <v>299</v>
      </c>
      <c r="J1250" s="173" t="s">
        <v>47</v>
      </c>
      <c r="K1250" s="486" t="s">
        <v>75</v>
      </c>
      <c r="M1250" s="40" t="s">
        <v>283</v>
      </c>
    </row>
    <row r="1251" spans="2:13" ht="15.75" x14ac:dyDescent="0.25">
      <c r="E1251" s="138">
        <v>918.1</v>
      </c>
      <c r="F1251" s="129">
        <v>1</v>
      </c>
      <c r="G1251" s="598">
        <f t="shared" si="36"/>
        <v>925.29999999999757</v>
      </c>
      <c r="H1251" s="444">
        <f t="shared" si="35"/>
        <v>1</v>
      </c>
      <c r="I1251" s="176" t="s">
        <v>299</v>
      </c>
      <c r="J1251" s="173" t="s">
        <v>47</v>
      </c>
      <c r="K1251" s="486" t="s">
        <v>75</v>
      </c>
      <c r="M1251" s="40" t="s">
        <v>283</v>
      </c>
    </row>
    <row r="1252" spans="2:13" ht="15.75" x14ac:dyDescent="0.25">
      <c r="E1252" s="138">
        <v>925.3</v>
      </c>
      <c r="F1252" s="129">
        <v>1</v>
      </c>
      <c r="G1252" s="598">
        <f t="shared" si="36"/>
        <v>-2.3874235921539366E-12</v>
      </c>
      <c r="H1252" s="444">
        <v>0</v>
      </c>
      <c r="I1252" s="176" t="s">
        <v>299</v>
      </c>
      <c r="J1252" s="173" t="s">
        <v>47</v>
      </c>
      <c r="K1252" s="486" t="s">
        <v>75</v>
      </c>
      <c r="M1252" s="40" t="s">
        <v>283</v>
      </c>
    </row>
    <row r="1253" spans="2:13" ht="15.75" x14ac:dyDescent="0.25">
      <c r="B1253" s="136">
        <v>26</v>
      </c>
      <c r="C1253" s="68">
        <v>18959</v>
      </c>
      <c r="D1253" s="67">
        <v>19</v>
      </c>
      <c r="G1253" s="598">
        <f t="shared" si="36"/>
        <v>18958.999999999996</v>
      </c>
      <c r="H1253" s="444">
        <v>19</v>
      </c>
      <c r="J1253" s="173" t="s">
        <v>245</v>
      </c>
    </row>
    <row r="1254" spans="2:13" ht="15.75" x14ac:dyDescent="0.25">
      <c r="E1254" s="138">
        <v>1016</v>
      </c>
      <c r="F1254" s="129">
        <v>1</v>
      </c>
      <c r="G1254" s="598">
        <f t="shared" si="36"/>
        <v>17942.999999999996</v>
      </c>
      <c r="H1254" s="444">
        <v>18</v>
      </c>
      <c r="I1254" s="176" t="s">
        <v>303</v>
      </c>
      <c r="J1254" s="173" t="s">
        <v>47</v>
      </c>
      <c r="K1254" s="486" t="s">
        <v>65</v>
      </c>
      <c r="M1254" t="s">
        <v>278</v>
      </c>
    </row>
    <row r="1255" spans="2:13" ht="15.75" x14ac:dyDescent="0.25">
      <c r="E1255" s="138">
        <v>967</v>
      </c>
      <c r="F1255" s="129">
        <v>1</v>
      </c>
      <c r="G1255" s="598">
        <f t="shared" si="36"/>
        <v>16975.999999999996</v>
      </c>
      <c r="H1255" s="444">
        <v>17</v>
      </c>
      <c r="I1255" s="176" t="s">
        <v>303</v>
      </c>
      <c r="J1255" s="173" t="s">
        <v>47</v>
      </c>
      <c r="K1255" s="486" t="s">
        <v>65</v>
      </c>
      <c r="M1255" t="s">
        <v>279</v>
      </c>
    </row>
    <row r="1256" spans="2:13" ht="15.75" x14ac:dyDescent="0.25">
      <c r="E1256" s="138">
        <v>1037</v>
      </c>
      <c r="F1256" s="129">
        <v>1</v>
      </c>
      <c r="G1256" s="598">
        <f t="shared" si="36"/>
        <v>15938.999999999996</v>
      </c>
      <c r="H1256" s="444">
        <v>16</v>
      </c>
      <c r="I1256" s="176" t="s">
        <v>303</v>
      </c>
      <c r="J1256" s="173" t="s">
        <v>47</v>
      </c>
      <c r="K1256" s="486" t="s">
        <v>65</v>
      </c>
      <c r="M1256" t="s">
        <v>279</v>
      </c>
    </row>
    <row r="1257" spans="2:13" ht="15.75" x14ac:dyDescent="0.25">
      <c r="E1257" s="138">
        <v>946</v>
      </c>
      <c r="F1257" s="129">
        <v>1</v>
      </c>
      <c r="G1257" s="598">
        <f t="shared" si="36"/>
        <v>14992.999999999996</v>
      </c>
      <c r="H1257" s="444">
        <v>15</v>
      </c>
      <c r="I1257" s="176" t="s">
        <v>303</v>
      </c>
      <c r="J1257" s="173" t="s">
        <v>47</v>
      </c>
      <c r="K1257" s="486" t="s">
        <v>65</v>
      </c>
      <c r="M1257" t="s">
        <v>316</v>
      </c>
    </row>
    <row r="1258" spans="2:13" ht="15.75" x14ac:dyDescent="0.25">
      <c r="E1258" s="138">
        <v>973</v>
      </c>
      <c r="F1258" s="129">
        <v>1</v>
      </c>
      <c r="G1258" s="598">
        <f t="shared" si="36"/>
        <v>14019.999999999996</v>
      </c>
      <c r="H1258" s="444">
        <v>14</v>
      </c>
      <c r="I1258" s="176" t="s">
        <v>303</v>
      </c>
      <c r="J1258" s="173" t="s">
        <v>47</v>
      </c>
      <c r="K1258" s="486" t="s">
        <v>65</v>
      </c>
      <c r="M1258" t="s">
        <v>279</v>
      </c>
    </row>
    <row r="1259" spans="2:13" ht="15.75" x14ac:dyDescent="0.25">
      <c r="E1259" s="138">
        <v>953</v>
      </c>
      <c r="F1259" s="129">
        <v>1</v>
      </c>
      <c r="G1259" s="598">
        <f t="shared" si="36"/>
        <v>13066.999999999996</v>
      </c>
      <c r="H1259" s="444">
        <v>13</v>
      </c>
      <c r="I1259" s="176" t="s">
        <v>315</v>
      </c>
      <c r="J1259" s="173" t="s">
        <v>47</v>
      </c>
      <c r="K1259" s="486" t="s">
        <v>65</v>
      </c>
      <c r="M1259" t="s">
        <v>47</v>
      </c>
    </row>
    <row r="1260" spans="2:13" ht="15.75" x14ac:dyDescent="0.25">
      <c r="E1260" s="138">
        <v>1009</v>
      </c>
      <c r="F1260" s="129">
        <v>1</v>
      </c>
      <c r="G1260" s="598">
        <f t="shared" si="36"/>
        <v>12057.999999999996</v>
      </c>
      <c r="H1260" s="444">
        <v>12</v>
      </c>
      <c r="I1260" s="176" t="s">
        <v>315</v>
      </c>
      <c r="J1260" s="173" t="s">
        <v>47</v>
      </c>
      <c r="K1260" s="486" t="s">
        <v>65</v>
      </c>
      <c r="M1260" t="s">
        <v>47</v>
      </c>
    </row>
    <row r="1261" spans="2:13" ht="15.75" x14ac:dyDescent="0.25">
      <c r="E1261" s="138">
        <v>1025</v>
      </c>
      <c r="F1261" s="129">
        <v>1</v>
      </c>
      <c r="G1261" s="598">
        <f t="shared" si="36"/>
        <v>11032.999999999996</v>
      </c>
      <c r="H1261" s="444">
        <v>11</v>
      </c>
      <c r="I1261" s="176" t="s">
        <v>317</v>
      </c>
      <c r="J1261" s="173" t="s">
        <v>47</v>
      </c>
      <c r="K1261" s="486" t="s">
        <v>65</v>
      </c>
      <c r="M1261" t="s">
        <v>47</v>
      </c>
    </row>
    <row r="1262" spans="2:13" ht="15.75" x14ac:dyDescent="0.25">
      <c r="E1262" s="138">
        <v>997</v>
      </c>
      <c r="F1262" s="129">
        <v>1</v>
      </c>
      <c r="G1262" s="598">
        <f t="shared" si="36"/>
        <v>10035.999999999996</v>
      </c>
      <c r="H1262" s="444">
        <v>10</v>
      </c>
      <c r="I1262" s="176" t="s">
        <v>317</v>
      </c>
      <c r="J1262" s="173" t="s">
        <v>47</v>
      </c>
      <c r="K1262" s="486" t="s">
        <v>65</v>
      </c>
      <c r="M1262" t="s">
        <v>47</v>
      </c>
    </row>
    <row r="1263" spans="2:13" ht="15.75" x14ac:dyDescent="0.25">
      <c r="E1263" s="138">
        <v>962</v>
      </c>
      <c r="F1263" s="129">
        <v>1</v>
      </c>
      <c r="G1263" s="598">
        <f t="shared" si="36"/>
        <v>9073.9999999999964</v>
      </c>
      <c r="H1263" s="444">
        <v>9</v>
      </c>
      <c r="I1263" s="176" t="s">
        <v>318</v>
      </c>
      <c r="J1263" s="173" t="s">
        <v>47</v>
      </c>
      <c r="K1263" s="486" t="s">
        <v>65</v>
      </c>
      <c r="M1263" t="s">
        <v>319</v>
      </c>
    </row>
    <row r="1264" spans="2:13" ht="15.75" x14ac:dyDescent="0.25">
      <c r="E1264" s="138">
        <v>1041</v>
      </c>
      <c r="F1264" s="129">
        <v>1</v>
      </c>
      <c r="G1264" s="598">
        <f t="shared" si="36"/>
        <v>8032.9999999999964</v>
      </c>
      <c r="H1264" s="444">
        <v>8</v>
      </c>
      <c r="I1264" s="176" t="s">
        <v>318</v>
      </c>
      <c r="J1264" s="173" t="s">
        <v>47</v>
      </c>
      <c r="K1264" s="486" t="s">
        <v>65</v>
      </c>
      <c r="M1264" t="s">
        <v>319</v>
      </c>
    </row>
    <row r="1265" spans="2:13" ht="15.75" x14ac:dyDescent="0.25">
      <c r="E1265" s="138">
        <v>1054</v>
      </c>
      <c r="F1265" s="129">
        <v>1</v>
      </c>
      <c r="G1265" s="598">
        <f t="shared" si="36"/>
        <v>6978.9999999999964</v>
      </c>
      <c r="H1265" s="444">
        <v>7</v>
      </c>
      <c r="I1265" s="176" t="s">
        <v>318</v>
      </c>
      <c r="J1265" s="173" t="s">
        <v>47</v>
      </c>
      <c r="K1265" s="486" t="s">
        <v>65</v>
      </c>
      <c r="M1265" t="s">
        <v>319</v>
      </c>
    </row>
    <row r="1266" spans="2:13" ht="15.75" x14ac:dyDescent="0.25">
      <c r="E1266" s="138">
        <v>980</v>
      </c>
      <c r="F1266" s="129">
        <v>1</v>
      </c>
      <c r="G1266" s="598">
        <f t="shared" si="36"/>
        <v>5998.9999999999964</v>
      </c>
      <c r="H1266" s="444">
        <v>6</v>
      </c>
      <c r="I1266" s="176" t="s">
        <v>334</v>
      </c>
      <c r="J1266" s="173" t="s">
        <v>47</v>
      </c>
      <c r="K1266" s="486" t="s">
        <v>65</v>
      </c>
      <c r="M1266" t="s">
        <v>275</v>
      </c>
    </row>
    <row r="1267" spans="2:13" ht="15.75" x14ac:dyDescent="0.25">
      <c r="E1267" s="138">
        <v>1006</v>
      </c>
      <c r="F1267" s="129">
        <v>1</v>
      </c>
      <c r="G1267" s="598">
        <f t="shared" si="36"/>
        <v>4992.9999999999964</v>
      </c>
      <c r="H1267" s="444">
        <v>5</v>
      </c>
      <c r="I1267" s="176" t="s">
        <v>334</v>
      </c>
      <c r="J1267" s="173" t="s">
        <v>47</v>
      </c>
      <c r="K1267" s="486" t="s">
        <v>65</v>
      </c>
      <c r="M1267" t="s">
        <v>275</v>
      </c>
    </row>
    <row r="1268" spans="2:13" ht="15.75" x14ac:dyDescent="0.25">
      <c r="E1268" s="138">
        <v>1003</v>
      </c>
      <c r="F1268" s="129">
        <v>1</v>
      </c>
      <c r="G1268" s="598">
        <f t="shared" si="36"/>
        <v>3989.9999999999964</v>
      </c>
      <c r="H1268" s="444">
        <v>4</v>
      </c>
      <c r="I1268" s="176" t="s">
        <v>334</v>
      </c>
      <c r="J1268" s="173" t="s">
        <v>47</v>
      </c>
      <c r="K1268" s="486" t="s">
        <v>65</v>
      </c>
      <c r="M1268" t="s">
        <v>275</v>
      </c>
    </row>
    <row r="1269" spans="2:13" ht="15.75" x14ac:dyDescent="0.25">
      <c r="E1269" s="138">
        <v>1002</v>
      </c>
      <c r="F1269" s="129">
        <v>1</v>
      </c>
      <c r="G1269" s="598">
        <f t="shared" si="36"/>
        <v>2987.9999999999964</v>
      </c>
      <c r="H1269" s="444">
        <v>3</v>
      </c>
      <c r="I1269" s="176" t="s">
        <v>334</v>
      </c>
      <c r="J1269" s="173" t="s">
        <v>47</v>
      </c>
      <c r="K1269" s="486" t="s">
        <v>65</v>
      </c>
      <c r="M1269" t="s">
        <v>275</v>
      </c>
    </row>
    <row r="1270" spans="2:13" ht="15.75" x14ac:dyDescent="0.25">
      <c r="E1270" s="138">
        <v>986</v>
      </c>
      <c r="F1270" s="129">
        <v>1</v>
      </c>
      <c r="G1270" s="598">
        <f t="shared" si="36"/>
        <v>2001.9999999999964</v>
      </c>
      <c r="H1270" s="444">
        <v>2</v>
      </c>
      <c r="I1270" s="176" t="s">
        <v>334</v>
      </c>
      <c r="J1270" s="173" t="s">
        <v>47</v>
      </c>
      <c r="K1270" s="486" t="s">
        <v>65</v>
      </c>
      <c r="M1270" t="s">
        <v>275</v>
      </c>
    </row>
    <row r="1271" spans="2:13" ht="15.75" x14ac:dyDescent="0.25">
      <c r="E1271" s="138">
        <v>1002</v>
      </c>
      <c r="F1271" s="129">
        <v>1</v>
      </c>
      <c r="G1271" s="598">
        <f t="shared" ref="G1271:G1290" si="37">G1270-E1271+C1271</f>
        <v>999.99999999999636</v>
      </c>
      <c r="H1271" s="444">
        <v>1</v>
      </c>
      <c r="I1271" s="176" t="s">
        <v>334</v>
      </c>
      <c r="J1271" s="173" t="s">
        <v>47</v>
      </c>
      <c r="K1271" s="486" t="s">
        <v>65</v>
      </c>
      <c r="M1271" t="s">
        <v>275</v>
      </c>
    </row>
    <row r="1272" spans="2:13" ht="15.75" x14ac:dyDescent="0.25">
      <c r="E1272" s="138">
        <v>1000</v>
      </c>
      <c r="F1272" s="129">
        <v>1</v>
      </c>
      <c r="G1272" s="598">
        <f t="shared" si="37"/>
        <v>-3.637978807091713E-12</v>
      </c>
      <c r="H1272" s="444">
        <v>0</v>
      </c>
      <c r="I1272" s="176" t="s">
        <v>334</v>
      </c>
      <c r="J1272" s="173" t="s">
        <v>47</v>
      </c>
      <c r="K1272" s="486" t="s">
        <v>65</v>
      </c>
      <c r="M1272" t="s">
        <v>275</v>
      </c>
    </row>
    <row r="1273" spans="2:13" ht="15.75" x14ac:dyDescent="0.25">
      <c r="B1273" s="136">
        <v>26</v>
      </c>
      <c r="C1273" s="68">
        <v>18660.34</v>
      </c>
      <c r="D1273" s="67">
        <v>20</v>
      </c>
      <c r="G1273" s="598">
        <f t="shared" si="37"/>
        <v>18660.339999999997</v>
      </c>
      <c r="H1273" s="444">
        <v>20</v>
      </c>
      <c r="J1273" s="173" t="s">
        <v>244</v>
      </c>
    </row>
    <row r="1274" spans="2:13" ht="15.75" x14ac:dyDescent="0.25">
      <c r="E1274" s="138">
        <v>946.49</v>
      </c>
      <c r="F1274" s="129">
        <v>1</v>
      </c>
      <c r="G1274" s="598">
        <f t="shared" si="37"/>
        <v>17713.849999999995</v>
      </c>
      <c r="H1274" s="444">
        <v>19</v>
      </c>
      <c r="I1274" s="176" t="s">
        <v>314</v>
      </c>
      <c r="J1274" s="173" t="s">
        <v>47</v>
      </c>
      <c r="K1274" t="s">
        <v>70</v>
      </c>
      <c r="M1274" t="s">
        <v>47</v>
      </c>
    </row>
    <row r="1275" spans="2:13" ht="15.75" x14ac:dyDescent="0.25">
      <c r="E1275" s="138">
        <v>798.64</v>
      </c>
      <c r="F1275" s="129">
        <v>1</v>
      </c>
      <c r="G1275" s="598">
        <f t="shared" si="37"/>
        <v>16915.209999999995</v>
      </c>
      <c r="H1275" s="444">
        <v>18</v>
      </c>
      <c r="I1275" s="176" t="s">
        <v>314</v>
      </c>
      <c r="J1275" s="173" t="s">
        <v>47</v>
      </c>
      <c r="K1275" t="s">
        <v>70</v>
      </c>
      <c r="M1275" t="s">
        <v>47</v>
      </c>
    </row>
    <row r="1276" spans="2:13" ht="15.75" x14ac:dyDescent="0.25">
      <c r="E1276" s="138">
        <v>954.2</v>
      </c>
      <c r="F1276" s="129">
        <v>1</v>
      </c>
      <c r="G1276" s="598">
        <f t="shared" si="37"/>
        <v>15961.009999999995</v>
      </c>
      <c r="H1276" s="444">
        <v>17</v>
      </c>
      <c r="I1276" s="176" t="s">
        <v>314</v>
      </c>
      <c r="J1276" s="173" t="s">
        <v>47</v>
      </c>
      <c r="K1276" t="s">
        <v>70</v>
      </c>
      <c r="M1276" t="s">
        <v>47</v>
      </c>
    </row>
    <row r="1277" spans="2:13" ht="15.75" x14ac:dyDescent="0.25">
      <c r="E1277" s="138">
        <v>967.8</v>
      </c>
      <c r="F1277" s="129">
        <v>1</v>
      </c>
      <c r="G1277" s="598">
        <f t="shared" si="37"/>
        <v>14993.209999999995</v>
      </c>
      <c r="H1277" s="444">
        <v>16</v>
      </c>
      <c r="I1277" s="176" t="s">
        <v>314</v>
      </c>
      <c r="J1277" s="173" t="s">
        <v>47</v>
      </c>
      <c r="K1277" t="s">
        <v>70</v>
      </c>
      <c r="M1277" t="s">
        <v>47</v>
      </c>
    </row>
    <row r="1278" spans="2:13" ht="15.75" x14ac:dyDescent="0.25">
      <c r="E1278" s="138">
        <v>965.99</v>
      </c>
      <c r="F1278" s="129">
        <v>1</v>
      </c>
      <c r="G1278" s="598">
        <f t="shared" si="37"/>
        <v>14027.219999999996</v>
      </c>
      <c r="H1278" s="444">
        <v>15</v>
      </c>
      <c r="I1278" s="176" t="s">
        <v>315</v>
      </c>
      <c r="J1278" s="173" t="s">
        <v>47</v>
      </c>
      <c r="K1278" t="s">
        <v>70</v>
      </c>
      <c r="M1278" t="s">
        <v>47</v>
      </c>
    </row>
    <row r="1279" spans="2:13" ht="15.75" x14ac:dyDescent="0.25">
      <c r="E1279" s="138">
        <v>952.83</v>
      </c>
      <c r="F1279" s="129">
        <v>1</v>
      </c>
      <c r="G1279" s="598">
        <f t="shared" si="37"/>
        <v>13074.389999999996</v>
      </c>
      <c r="H1279" s="444">
        <v>14</v>
      </c>
      <c r="I1279" s="176" t="s">
        <v>314</v>
      </c>
      <c r="J1279" s="173" t="s">
        <v>47</v>
      </c>
      <c r="K1279" t="s">
        <v>70</v>
      </c>
      <c r="M1279" t="s">
        <v>47</v>
      </c>
    </row>
    <row r="1280" spans="2:13" ht="15.75" x14ac:dyDescent="0.25">
      <c r="E1280" s="138">
        <v>925.62</v>
      </c>
      <c r="F1280" s="129">
        <v>1</v>
      </c>
      <c r="G1280" s="598">
        <f t="shared" si="37"/>
        <v>12148.769999999995</v>
      </c>
      <c r="H1280" s="444">
        <v>13</v>
      </c>
      <c r="I1280" s="176" t="s">
        <v>315</v>
      </c>
      <c r="J1280" s="173" t="s">
        <v>47</v>
      </c>
      <c r="K1280" t="s">
        <v>70</v>
      </c>
      <c r="M1280" t="s">
        <v>47</v>
      </c>
    </row>
    <row r="1281" spans="2:13" ht="15.75" x14ac:dyDescent="0.25">
      <c r="E1281" s="138">
        <v>918.37</v>
      </c>
      <c r="F1281" s="129">
        <v>1</v>
      </c>
      <c r="G1281" s="598">
        <f t="shared" si="37"/>
        <v>11230.399999999994</v>
      </c>
      <c r="H1281" s="444">
        <v>12</v>
      </c>
      <c r="I1281" s="176" t="s">
        <v>314</v>
      </c>
      <c r="J1281" s="173" t="s">
        <v>47</v>
      </c>
      <c r="K1281" t="s">
        <v>70</v>
      </c>
      <c r="M1281" t="s">
        <v>47</v>
      </c>
    </row>
    <row r="1282" spans="2:13" ht="15.75" x14ac:dyDescent="0.25">
      <c r="E1282" s="138">
        <v>967.8</v>
      </c>
      <c r="F1282" s="129">
        <v>1</v>
      </c>
      <c r="G1282" s="598">
        <f t="shared" si="37"/>
        <v>10262.599999999995</v>
      </c>
      <c r="H1282" s="444">
        <v>11</v>
      </c>
      <c r="I1282" s="176" t="s">
        <v>314</v>
      </c>
      <c r="J1282" s="173" t="s">
        <v>47</v>
      </c>
      <c r="K1282" t="s">
        <v>70</v>
      </c>
      <c r="M1282" t="s">
        <v>47</v>
      </c>
    </row>
    <row r="1283" spans="2:13" ht="15.75" x14ac:dyDescent="0.25">
      <c r="E1283" s="138">
        <v>990.48</v>
      </c>
      <c r="F1283" s="129">
        <v>1</v>
      </c>
      <c r="G1283" s="598">
        <f t="shared" si="37"/>
        <v>9272.1199999999953</v>
      </c>
      <c r="H1283" s="444">
        <v>10</v>
      </c>
      <c r="I1283" s="176" t="s">
        <v>314</v>
      </c>
      <c r="J1283" s="173" t="s">
        <v>47</v>
      </c>
      <c r="K1283" t="s">
        <v>70</v>
      </c>
      <c r="M1283" t="s">
        <v>47</v>
      </c>
    </row>
    <row r="1284" spans="2:13" ht="15.75" x14ac:dyDescent="0.25">
      <c r="E1284" s="138">
        <v>948.75</v>
      </c>
      <c r="F1284" s="129">
        <v>1</v>
      </c>
      <c r="G1284" s="598">
        <f t="shared" si="37"/>
        <v>8323.3699999999953</v>
      </c>
      <c r="H1284" s="444">
        <v>9</v>
      </c>
      <c r="I1284" s="176" t="s">
        <v>310</v>
      </c>
      <c r="J1284" s="173" t="s">
        <v>47</v>
      </c>
      <c r="K1284" t="s">
        <v>70</v>
      </c>
      <c r="M1284" t="s">
        <v>275</v>
      </c>
    </row>
    <row r="1285" spans="2:13" ht="15.75" x14ac:dyDescent="0.25">
      <c r="E1285" s="138">
        <v>942.86</v>
      </c>
      <c r="F1285" s="129">
        <v>1</v>
      </c>
      <c r="G1285" s="598">
        <f t="shared" si="37"/>
        <v>7380.5099999999957</v>
      </c>
      <c r="H1285" s="444">
        <v>8</v>
      </c>
      <c r="I1285" s="176" t="s">
        <v>303</v>
      </c>
      <c r="J1285" s="173" t="s">
        <v>47</v>
      </c>
      <c r="K1285" t="s">
        <v>70</v>
      </c>
      <c r="M1285" t="s">
        <v>47</v>
      </c>
    </row>
    <row r="1286" spans="2:13" ht="15.75" x14ac:dyDescent="0.25">
      <c r="E1286" s="138">
        <v>906.58</v>
      </c>
      <c r="F1286" s="129">
        <v>1</v>
      </c>
      <c r="G1286" s="598">
        <f t="shared" si="37"/>
        <v>6473.9299999999957</v>
      </c>
      <c r="H1286" s="444">
        <v>7</v>
      </c>
      <c r="I1286" s="176" t="s">
        <v>310</v>
      </c>
      <c r="J1286" s="173" t="s">
        <v>47</v>
      </c>
      <c r="K1286" t="s">
        <v>70</v>
      </c>
      <c r="M1286" t="s">
        <v>275</v>
      </c>
    </row>
    <row r="1287" spans="2:13" ht="15.75" x14ac:dyDescent="0.25">
      <c r="E1287" s="138">
        <v>980.5</v>
      </c>
      <c r="F1287" s="129">
        <v>1</v>
      </c>
      <c r="G1287" s="598">
        <f t="shared" si="37"/>
        <v>5493.4299999999957</v>
      </c>
      <c r="H1287" s="444">
        <v>6</v>
      </c>
      <c r="I1287" s="176" t="s">
        <v>314</v>
      </c>
      <c r="J1287" s="173" t="s">
        <v>47</v>
      </c>
      <c r="K1287" t="s">
        <v>70</v>
      </c>
      <c r="M1287" t="s">
        <v>47</v>
      </c>
    </row>
    <row r="1288" spans="2:13" ht="15.75" x14ac:dyDescent="0.25">
      <c r="E1288" s="138">
        <v>926.08</v>
      </c>
      <c r="F1288" s="129">
        <v>1</v>
      </c>
      <c r="G1288" s="598">
        <f t="shared" si="37"/>
        <v>4567.3499999999958</v>
      </c>
      <c r="H1288" s="444">
        <v>5</v>
      </c>
      <c r="I1288" s="176" t="s">
        <v>310</v>
      </c>
      <c r="J1288" s="173" t="s">
        <v>47</v>
      </c>
      <c r="K1288" t="s">
        <v>70</v>
      </c>
      <c r="M1288" t="s">
        <v>275</v>
      </c>
    </row>
    <row r="1289" spans="2:13" ht="15.75" x14ac:dyDescent="0.25">
      <c r="E1289" s="138">
        <v>939.23</v>
      </c>
      <c r="F1289" s="129">
        <v>1</v>
      </c>
      <c r="G1289" s="598">
        <f t="shared" si="37"/>
        <v>3628.1199999999958</v>
      </c>
      <c r="H1289" s="444">
        <v>4</v>
      </c>
      <c r="I1289" s="176" t="s">
        <v>310</v>
      </c>
      <c r="J1289" s="173" t="s">
        <v>47</v>
      </c>
      <c r="K1289" t="s">
        <v>70</v>
      </c>
      <c r="M1289" t="s">
        <v>275</v>
      </c>
    </row>
    <row r="1290" spans="2:13" ht="15.75" x14ac:dyDescent="0.25">
      <c r="E1290" s="138">
        <v>935.15</v>
      </c>
      <c r="F1290" s="129">
        <v>1</v>
      </c>
      <c r="G1290" s="598">
        <f t="shared" si="37"/>
        <v>2692.9699999999957</v>
      </c>
      <c r="H1290" s="444">
        <v>3</v>
      </c>
      <c r="I1290" s="176" t="s">
        <v>310</v>
      </c>
      <c r="J1290" s="173" t="s">
        <v>47</v>
      </c>
      <c r="K1290" t="s">
        <v>70</v>
      </c>
      <c r="M1290" t="s">
        <v>275</v>
      </c>
    </row>
    <row r="1291" spans="2:13" ht="15.75" x14ac:dyDescent="0.25">
      <c r="E1291" s="138">
        <v>946.94</v>
      </c>
      <c r="F1291" s="129">
        <v>1</v>
      </c>
      <c r="G1291" s="598">
        <f t="shared" ref="G1291:G1293" si="38">G1290-E1291+C1291</f>
        <v>1746.0299999999957</v>
      </c>
      <c r="H1291" s="444">
        <v>2</v>
      </c>
      <c r="I1291" s="176" t="s">
        <v>310</v>
      </c>
      <c r="J1291" s="173" t="s">
        <v>47</v>
      </c>
      <c r="K1291" t="s">
        <v>70</v>
      </c>
      <c r="M1291" t="s">
        <v>275</v>
      </c>
    </row>
    <row r="1292" spans="2:13" ht="15.75" x14ac:dyDescent="0.25">
      <c r="E1292" s="138">
        <v>921.09</v>
      </c>
      <c r="F1292" s="129">
        <v>1</v>
      </c>
      <c r="G1292" s="598">
        <f t="shared" si="38"/>
        <v>824.93999999999562</v>
      </c>
      <c r="H1292" s="444">
        <v>1</v>
      </c>
      <c r="I1292" s="176" t="s">
        <v>314</v>
      </c>
      <c r="J1292" s="173" t="s">
        <v>47</v>
      </c>
      <c r="K1292" t="s">
        <v>70</v>
      </c>
      <c r="M1292" t="s">
        <v>47</v>
      </c>
    </row>
    <row r="1293" spans="2:13" ht="15.75" x14ac:dyDescent="0.25">
      <c r="E1293" s="138">
        <v>824.94</v>
      </c>
      <c r="F1293" s="129">
        <v>1</v>
      </c>
      <c r="G1293" s="598">
        <f t="shared" si="38"/>
        <v>-4.4337866711430252E-12</v>
      </c>
      <c r="H1293" s="444">
        <v>0</v>
      </c>
      <c r="I1293" s="176" t="s">
        <v>314</v>
      </c>
      <c r="J1293" s="173" t="s">
        <v>47</v>
      </c>
      <c r="K1293" t="s">
        <v>70</v>
      </c>
      <c r="M1293" t="s">
        <v>47</v>
      </c>
    </row>
    <row r="1294" spans="2:13" ht="15.75" x14ac:dyDescent="0.25">
      <c r="B1294" s="136">
        <v>27</v>
      </c>
      <c r="C1294" s="68">
        <v>19150.599999999999</v>
      </c>
      <c r="D1294" s="67">
        <v>21</v>
      </c>
      <c r="G1294" s="598">
        <v>19150.599999999999</v>
      </c>
      <c r="H1294" s="444">
        <v>21</v>
      </c>
      <c r="J1294" s="173" t="s">
        <v>71</v>
      </c>
    </row>
    <row r="1295" spans="2:13" ht="15.75" x14ac:dyDescent="0.25">
      <c r="E1295" s="138">
        <v>931.7</v>
      </c>
      <c r="F1295" s="129">
        <v>1</v>
      </c>
      <c r="G1295" s="598">
        <f t="shared" ref="G1295:G1314" si="39">G1294-E1295+C1295</f>
        <v>18218.899999999998</v>
      </c>
      <c r="H1295" s="444">
        <v>20</v>
      </c>
      <c r="I1295" s="176" t="s">
        <v>305</v>
      </c>
      <c r="J1295" s="173" t="s">
        <v>47</v>
      </c>
      <c r="K1295" t="s">
        <v>75</v>
      </c>
      <c r="M1295" t="s">
        <v>47</v>
      </c>
    </row>
    <row r="1296" spans="2:13" ht="15.75" x14ac:dyDescent="0.25">
      <c r="E1296" s="138">
        <v>950.3</v>
      </c>
      <c r="F1296" s="129">
        <v>1</v>
      </c>
      <c r="G1296" s="598">
        <f t="shared" si="39"/>
        <v>17268.599999999999</v>
      </c>
      <c r="H1296" s="444">
        <v>19</v>
      </c>
      <c r="I1296" s="176" t="s">
        <v>305</v>
      </c>
      <c r="J1296" s="173" t="s">
        <v>47</v>
      </c>
      <c r="K1296" t="s">
        <v>75</v>
      </c>
      <c r="M1296" t="s">
        <v>47</v>
      </c>
    </row>
    <row r="1297" spans="5:13" ht="15.75" x14ac:dyDescent="0.25">
      <c r="E1297" s="138">
        <v>899</v>
      </c>
      <c r="F1297" s="129">
        <v>1</v>
      </c>
      <c r="G1297" s="598">
        <f t="shared" si="39"/>
        <v>16369.599999999999</v>
      </c>
      <c r="H1297" s="444">
        <v>18</v>
      </c>
      <c r="I1297" s="176" t="s">
        <v>305</v>
      </c>
      <c r="J1297" s="173" t="s">
        <v>47</v>
      </c>
      <c r="K1297" t="s">
        <v>75</v>
      </c>
      <c r="M1297" t="s">
        <v>47</v>
      </c>
    </row>
    <row r="1298" spans="5:13" ht="15.75" x14ac:dyDescent="0.25">
      <c r="E1298" s="138">
        <v>902.6</v>
      </c>
      <c r="F1298" s="129">
        <v>1</v>
      </c>
      <c r="G1298" s="598">
        <f t="shared" si="39"/>
        <v>15466.999999999998</v>
      </c>
      <c r="H1298" s="444">
        <v>17</v>
      </c>
      <c r="I1298" s="176" t="s">
        <v>305</v>
      </c>
      <c r="J1298" s="173" t="s">
        <v>47</v>
      </c>
      <c r="K1298" t="s">
        <v>75</v>
      </c>
      <c r="M1298" t="s">
        <v>47</v>
      </c>
    </row>
    <row r="1299" spans="5:13" ht="15.75" x14ac:dyDescent="0.25">
      <c r="E1299" s="138">
        <v>957.5</v>
      </c>
      <c r="F1299" s="129">
        <v>1</v>
      </c>
      <c r="G1299" s="598">
        <f t="shared" si="39"/>
        <v>14509.499999999998</v>
      </c>
      <c r="H1299" s="444">
        <v>16</v>
      </c>
      <c r="I1299" s="176" t="s">
        <v>305</v>
      </c>
      <c r="J1299" s="173" t="s">
        <v>47</v>
      </c>
      <c r="K1299" t="s">
        <v>75</v>
      </c>
      <c r="M1299" t="s">
        <v>47</v>
      </c>
    </row>
    <row r="1300" spans="5:13" ht="15.75" x14ac:dyDescent="0.25">
      <c r="E1300" s="138">
        <v>912.6</v>
      </c>
      <c r="F1300" s="129">
        <v>1</v>
      </c>
      <c r="G1300" s="598">
        <f t="shared" si="39"/>
        <v>13596.899999999998</v>
      </c>
      <c r="H1300" s="444">
        <v>15</v>
      </c>
      <c r="I1300" s="176" t="s">
        <v>305</v>
      </c>
      <c r="J1300" s="173" t="s">
        <v>47</v>
      </c>
      <c r="K1300" t="s">
        <v>75</v>
      </c>
      <c r="M1300" t="s">
        <v>47</v>
      </c>
    </row>
    <row r="1301" spans="5:13" ht="15.75" x14ac:dyDescent="0.25">
      <c r="E1301" s="138">
        <v>925.3</v>
      </c>
      <c r="F1301" s="129">
        <v>1</v>
      </c>
      <c r="G1301" s="598">
        <f t="shared" si="39"/>
        <v>12671.599999999999</v>
      </c>
      <c r="H1301" s="444">
        <v>14</v>
      </c>
      <c r="I1301" s="176" t="s">
        <v>305</v>
      </c>
      <c r="J1301" s="173" t="s">
        <v>47</v>
      </c>
      <c r="K1301" t="s">
        <v>75</v>
      </c>
      <c r="M1301" t="s">
        <v>47</v>
      </c>
    </row>
    <row r="1302" spans="5:13" ht="15.75" x14ac:dyDescent="0.25">
      <c r="E1302" s="138">
        <v>949.4</v>
      </c>
      <c r="F1302" s="129">
        <v>1</v>
      </c>
      <c r="G1302" s="598">
        <f t="shared" si="39"/>
        <v>11722.199999999999</v>
      </c>
      <c r="H1302" s="444">
        <v>13</v>
      </c>
      <c r="I1302" s="176" t="s">
        <v>305</v>
      </c>
      <c r="J1302" s="173" t="s">
        <v>47</v>
      </c>
      <c r="K1302" t="s">
        <v>75</v>
      </c>
      <c r="M1302" t="s">
        <v>47</v>
      </c>
    </row>
    <row r="1303" spans="5:13" ht="15.75" x14ac:dyDescent="0.25">
      <c r="E1303" s="138">
        <v>919</v>
      </c>
      <c r="F1303" s="129">
        <v>1</v>
      </c>
      <c r="G1303" s="598">
        <f t="shared" si="39"/>
        <v>10803.199999999999</v>
      </c>
      <c r="H1303" s="444">
        <v>12</v>
      </c>
      <c r="I1303" s="176" t="s">
        <v>305</v>
      </c>
      <c r="J1303" s="173" t="s">
        <v>47</v>
      </c>
      <c r="K1303" t="s">
        <v>75</v>
      </c>
      <c r="M1303" t="s">
        <v>47</v>
      </c>
    </row>
    <row r="1304" spans="5:13" ht="15.75" x14ac:dyDescent="0.25">
      <c r="E1304" s="138">
        <v>883.6</v>
      </c>
      <c r="F1304" s="129">
        <v>1</v>
      </c>
      <c r="G1304" s="598">
        <f t="shared" si="39"/>
        <v>9919.5999999999985</v>
      </c>
      <c r="H1304" s="444">
        <v>11</v>
      </c>
      <c r="I1304" s="176" t="s">
        <v>305</v>
      </c>
      <c r="J1304" s="173" t="s">
        <v>47</v>
      </c>
      <c r="K1304" t="s">
        <v>75</v>
      </c>
      <c r="M1304" t="s">
        <v>47</v>
      </c>
    </row>
    <row r="1305" spans="5:13" ht="15.75" x14ac:dyDescent="0.25">
      <c r="E1305" s="138">
        <v>868.6</v>
      </c>
      <c r="F1305" s="129">
        <v>1</v>
      </c>
      <c r="G1305" s="598">
        <f t="shared" si="39"/>
        <v>9050.9999999999982</v>
      </c>
      <c r="H1305" s="444">
        <v>10</v>
      </c>
      <c r="I1305" s="176" t="s">
        <v>306</v>
      </c>
      <c r="J1305" s="173" t="s">
        <v>47</v>
      </c>
      <c r="K1305" t="s">
        <v>75</v>
      </c>
      <c r="M1305" t="s">
        <v>47</v>
      </c>
    </row>
    <row r="1306" spans="5:13" ht="15.75" x14ac:dyDescent="0.25">
      <c r="E1306" s="138">
        <v>870.9</v>
      </c>
      <c r="F1306" s="129">
        <v>1</v>
      </c>
      <c r="G1306" s="598">
        <f t="shared" si="39"/>
        <v>8180.0999999999985</v>
      </c>
      <c r="H1306" s="444">
        <f t="shared" ref="H1306:H1345" si="40">H1305-F1295+D1307</f>
        <v>9</v>
      </c>
      <c r="I1306" s="176" t="s">
        <v>306</v>
      </c>
      <c r="J1306" s="173" t="s">
        <v>47</v>
      </c>
      <c r="K1306" t="s">
        <v>75</v>
      </c>
      <c r="M1306" t="s">
        <v>47</v>
      </c>
    </row>
    <row r="1307" spans="5:13" ht="15.75" x14ac:dyDescent="0.25">
      <c r="E1307" s="138">
        <v>907.2</v>
      </c>
      <c r="F1307" s="129">
        <v>1</v>
      </c>
      <c r="G1307" s="598">
        <f t="shared" si="39"/>
        <v>7272.8999999999987</v>
      </c>
      <c r="H1307" s="444">
        <f t="shared" si="40"/>
        <v>8</v>
      </c>
      <c r="I1307" s="176" t="s">
        <v>306</v>
      </c>
      <c r="J1307" s="173" t="s">
        <v>47</v>
      </c>
      <c r="K1307" t="s">
        <v>75</v>
      </c>
      <c r="M1307" t="s">
        <v>47</v>
      </c>
    </row>
    <row r="1308" spans="5:13" ht="15.75" x14ac:dyDescent="0.25">
      <c r="E1308" s="138">
        <v>911.7</v>
      </c>
      <c r="F1308" s="129">
        <v>1</v>
      </c>
      <c r="G1308" s="598">
        <f t="shared" si="39"/>
        <v>6361.1999999999989</v>
      </c>
      <c r="H1308" s="444">
        <f t="shared" si="40"/>
        <v>7</v>
      </c>
      <c r="I1308" s="176" t="s">
        <v>306</v>
      </c>
      <c r="J1308" s="173" t="s">
        <v>47</v>
      </c>
      <c r="K1308" t="s">
        <v>75</v>
      </c>
      <c r="M1308" t="s">
        <v>47</v>
      </c>
    </row>
    <row r="1309" spans="5:13" ht="15.75" x14ac:dyDescent="0.25">
      <c r="E1309" s="138">
        <v>872.7</v>
      </c>
      <c r="F1309" s="129">
        <v>1</v>
      </c>
      <c r="G1309" s="598">
        <f t="shared" si="39"/>
        <v>5488.4999999999991</v>
      </c>
      <c r="H1309" s="444">
        <f t="shared" si="40"/>
        <v>6</v>
      </c>
      <c r="I1309" s="176" t="s">
        <v>306</v>
      </c>
      <c r="J1309" s="173" t="s">
        <v>47</v>
      </c>
      <c r="K1309" t="s">
        <v>75</v>
      </c>
      <c r="M1309" t="s">
        <v>47</v>
      </c>
    </row>
    <row r="1310" spans="5:13" ht="15.75" x14ac:dyDescent="0.25">
      <c r="E1310" s="138">
        <v>903.6</v>
      </c>
      <c r="F1310" s="129">
        <v>1</v>
      </c>
      <c r="G1310" s="598">
        <f t="shared" si="39"/>
        <v>4584.8999999999987</v>
      </c>
      <c r="H1310" s="444">
        <f t="shared" si="40"/>
        <v>5</v>
      </c>
      <c r="I1310" s="176" t="s">
        <v>306</v>
      </c>
      <c r="J1310" s="173" t="s">
        <v>47</v>
      </c>
      <c r="K1310" t="s">
        <v>75</v>
      </c>
      <c r="M1310" t="s">
        <v>47</v>
      </c>
    </row>
    <row r="1311" spans="5:13" ht="15.75" x14ac:dyDescent="0.25">
      <c r="E1311" s="138">
        <v>893.6</v>
      </c>
      <c r="F1311" s="129">
        <v>1</v>
      </c>
      <c r="G1311" s="598">
        <f t="shared" si="39"/>
        <v>3691.2999999999988</v>
      </c>
      <c r="H1311" s="444">
        <f t="shared" si="40"/>
        <v>4</v>
      </c>
      <c r="I1311" s="176" t="s">
        <v>306</v>
      </c>
      <c r="J1311" s="173" t="s">
        <v>47</v>
      </c>
      <c r="K1311" t="s">
        <v>75</v>
      </c>
      <c r="M1311" t="s">
        <v>47</v>
      </c>
    </row>
    <row r="1312" spans="5:13" ht="15.75" x14ac:dyDescent="0.25">
      <c r="E1312" s="138">
        <v>917.2</v>
      </c>
      <c r="F1312" s="129">
        <v>1</v>
      </c>
      <c r="G1312" s="598">
        <f t="shared" si="39"/>
        <v>2774.0999999999985</v>
      </c>
      <c r="H1312" s="444">
        <f t="shared" si="40"/>
        <v>3</v>
      </c>
      <c r="I1312" s="176" t="s">
        <v>306</v>
      </c>
      <c r="J1312" s="173" t="s">
        <v>47</v>
      </c>
      <c r="K1312" t="s">
        <v>75</v>
      </c>
      <c r="M1312" t="s">
        <v>47</v>
      </c>
    </row>
    <row r="1313" spans="2:13" ht="15.75" x14ac:dyDescent="0.25">
      <c r="E1313" s="138">
        <v>963.4</v>
      </c>
      <c r="F1313" s="129">
        <v>1</v>
      </c>
      <c r="G1313" s="598">
        <f t="shared" si="39"/>
        <v>1810.6999999999985</v>
      </c>
      <c r="H1313" s="444">
        <f t="shared" si="40"/>
        <v>2</v>
      </c>
      <c r="I1313" s="176" t="s">
        <v>306</v>
      </c>
      <c r="J1313" s="173" t="s">
        <v>47</v>
      </c>
      <c r="K1313" t="s">
        <v>75</v>
      </c>
      <c r="M1313" t="s">
        <v>47</v>
      </c>
    </row>
    <row r="1314" spans="2:13" ht="15.75" x14ac:dyDescent="0.25">
      <c r="E1314" s="138">
        <v>918.5</v>
      </c>
      <c r="F1314" s="129">
        <v>1</v>
      </c>
      <c r="G1314" s="598">
        <f t="shared" si="39"/>
        <v>892.19999999999845</v>
      </c>
      <c r="H1314" s="444">
        <f t="shared" si="40"/>
        <v>1</v>
      </c>
      <c r="I1314" s="176" t="s">
        <v>306</v>
      </c>
      <c r="J1314" s="173" t="s">
        <v>47</v>
      </c>
      <c r="K1314" t="s">
        <v>75</v>
      </c>
      <c r="M1314" t="s">
        <v>47</v>
      </c>
    </row>
    <row r="1315" spans="2:13" ht="15.75" x14ac:dyDescent="0.25">
      <c r="E1315" s="138">
        <v>892.2</v>
      </c>
      <c r="F1315" s="129">
        <v>1</v>
      </c>
      <c r="G1315" s="598">
        <f t="shared" ref="G1315:G1335" si="41">G1314-E1315+C1315</f>
        <v>-1.5916157281026244E-12</v>
      </c>
      <c r="H1315" s="444">
        <v>0</v>
      </c>
      <c r="I1315" s="176" t="s">
        <v>306</v>
      </c>
      <c r="J1315" s="173" t="s">
        <v>47</v>
      </c>
      <c r="K1315" t="s">
        <v>75</v>
      </c>
      <c r="M1315" t="s">
        <v>47</v>
      </c>
    </row>
    <row r="1316" spans="2:13" ht="15.75" x14ac:dyDescent="0.25">
      <c r="B1316" s="136">
        <v>28</v>
      </c>
      <c r="C1316" s="68">
        <v>18641.740000000002</v>
      </c>
      <c r="D1316" s="67">
        <v>20</v>
      </c>
      <c r="G1316" s="598">
        <f t="shared" si="41"/>
        <v>18641.740000000002</v>
      </c>
      <c r="H1316" s="444">
        <v>20</v>
      </c>
      <c r="J1316" s="173" t="s">
        <v>307</v>
      </c>
    </row>
    <row r="1317" spans="2:13" ht="15.75" x14ac:dyDescent="0.25">
      <c r="E1317" s="138">
        <v>936.96</v>
      </c>
      <c r="F1317" s="129">
        <v>1</v>
      </c>
      <c r="G1317" s="598">
        <f t="shared" si="41"/>
        <v>17704.780000000002</v>
      </c>
      <c r="H1317" s="444">
        <f t="shared" si="40"/>
        <v>19</v>
      </c>
      <c r="I1317" s="176" t="s">
        <v>308</v>
      </c>
      <c r="J1317" s="173" t="s">
        <v>47</v>
      </c>
      <c r="K1317" t="s">
        <v>70</v>
      </c>
      <c r="M1317" t="s">
        <v>47</v>
      </c>
    </row>
    <row r="1318" spans="2:13" ht="15.75" x14ac:dyDescent="0.25">
      <c r="E1318" s="138">
        <v>936.51</v>
      </c>
      <c r="F1318" s="129">
        <v>1</v>
      </c>
      <c r="G1318" s="598">
        <f t="shared" si="41"/>
        <v>16768.270000000004</v>
      </c>
      <c r="H1318" s="444">
        <f t="shared" si="40"/>
        <v>18</v>
      </c>
      <c r="I1318" s="176" t="s">
        <v>308</v>
      </c>
      <c r="J1318" s="173" t="s">
        <v>47</v>
      </c>
      <c r="K1318" t="s">
        <v>70</v>
      </c>
      <c r="M1318" t="s">
        <v>47</v>
      </c>
    </row>
    <row r="1319" spans="2:13" ht="15.75" x14ac:dyDescent="0.25">
      <c r="E1319" s="138">
        <v>925.17</v>
      </c>
      <c r="F1319" s="129">
        <v>1</v>
      </c>
      <c r="G1319" s="598">
        <f t="shared" si="41"/>
        <v>15843.100000000004</v>
      </c>
      <c r="H1319" s="444">
        <f t="shared" si="40"/>
        <v>17</v>
      </c>
      <c r="I1319" s="176" t="s">
        <v>308</v>
      </c>
      <c r="J1319" s="173" t="s">
        <v>47</v>
      </c>
      <c r="K1319" t="s">
        <v>70</v>
      </c>
      <c r="M1319" t="s">
        <v>47</v>
      </c>
    </row>
    <row r="1320" spans="2:13" ht="15.75" x14ac:dyDescent="0.25">
      <c r="E1320" s="138">
        <v>922.9</v>
      </c>
      <c r="F1320" s="129">
        <v>1</v>
      </c>
      <c r="G1320" s="598">
        <f t="shared" si="41"/>
        <v>14920.200000000004</v>
      </c>
      <c r="H1320" s="444">
        <f t="shared" si="40"/>
        <v>16</v>
      </c>
      <c r="I1320" s="176" t="s">
        <v>308</v>
      </c>
      <c r="J1320" s="173" t="s">
        <v>47</v>
      </c>
      <c r="K1320" t="s">
        <v>70</v>
      </c>
      <c r="M1320" t="s">
        <v>47</v>
      </c>
    </row>
    <row r="1321" spans="2:13" ht="15.75" x14ac:dyDescent="0.25">
      <c r="E1321" s="138">
        <v>902.49</v>
      </c>
      <c r="F1321" s="129">
        <v>1</v>
      </c>
      <c r="G1321" s="598">
        <f t="shared" si="41"/>
        <v>14017.710000000005</v>
      </c>
      <c r="H1321" s="444">
        <f t="shared" si="40"/>
        <v>15</v>
      </c>
      <c r="I1321" s="176" t="s">
        <v>308</v>
      </c>
      <c r="J1321" s="173" t="s">
        <v>47</v>
      </c>
      <c r="K1321" t="s">
        <v>70</v>
      </c>
      <c r="M1321" t="s">
        <v>47</v>
      </c>
    </row>
    <row r="1322" spans="2:13" ht="15.75" x14ac:dyDescent="0.25">
      <c r="E1322" s="138">
        <v>902.04</v>
      </c>
      <c r="F1322" s="129">
        <v>1</v>
      </c>
      <c r="G1322" s="598">
        <f t="shared" si="41"/>
        <v>13115.670000000006</v>
      </c>
      <c r="H1322" s="444">
        <f t="shared" si="40"/>
        <v>14</v>
      </c>
      <c r="I1322" s="176" t="s">
        <v>308</v>
      </c>
      <c r="J1322" s="173" t="s">
        <v>47</v>
      </c>
      <c r="K1322" t="s">
        <v>70</v>
      </c>
      <c r="M1322" t="s">
        <v>47</v>
      </c>
    </row>
    <row r="1323" spans="2:13" ht="15.75" x14ac:dyDescent="0.25">
      <c r="E1323" s="138">
        <v>951.47</v>
      </c>
      <c r="F1323" s="129">
        <v>1</v>
      </c>
      <c r="G1323" s="598">
        <f t="shared" si="41"/>
        <v>12164.200000000006</v>
      </c>
      <c r="H1323" s="444">
        <f t="shared" si="40"/>
        <v>13</v>
      </c>
      <c r="I1323" s="176" t="s">
        <v>308</v>
      </c>
      <c r="J1323" s="173" t="s">
        <v>47</v>
      </c>
      <c r="K1323" t="s">
        <v>70</v>
      </c>
      <c r="M1323" t="s">
        <v>47</v>
      </c>
    </row>
    <row r="1324" spans="2:13" ht="15.75" x14ac:dyDescent="0.25">
      <c r="E1324" s="138">
        <v>936.51</v>
      </c>
      <c r="F1324" s="129">
        <v>1</v>
      </c>
      <c r="G1324" s="598">
        <f t="shared" si="41"/>
        <v>11227.690000000006</v>
      </c>
      <c r="H1324" s="444">
        <f t="shared" si="40"/>
        <v>12</v>
      </c>
      <c r="I1324" s="176" t="s">
        <v>308</v>
      </c>
      <c r="J1324" s="173" t="s">
        <v>47</v>
      </c>
      <c r="K1324" t="s">
        <v>70</v>
      </c>
      <c r="M1324" t="s">
        <v>47</v>
      </c>
    </row>
    <row r="1325" spans="2:13" ht="15.75" x14ac:dyDescent="0.25">
      <c r="E1325" s="138">
        <v>946.49</v>
      </c>
      <c r="F1325" s="129">
        <v>1</v>
      </c>
      <c r="G1325" s="598">
        <f t="shared" si="41"/>
        <v>10281.200000000006</v>
      </c>
      <c r="H1325" s="444">
        <f t="shared" si="40"/>
        <v>11</v>
      </c>
      <c r="I1325" s="176" t="s">
        <v>308</v>
      </c>
      <c r="J1325" s="173" t="s">
        <v>47</v>
      </c>
      <c r="K1325" t="s">
        <v>70</v>
      </c>
      <c r="M1325" t="s">
        <v>47</v>
      </c>
    </row>
    <row r="1326" spans="2:13" ht="15.75" x14ac:dyDescent="0.25">
      <c r="E1326" s="138">
        <v>902.04</v>
      </c>
      <c r="F1326" s="129">
        <v>1</v>
      </c>
      <c r="G1326" s="598">
        <f t="shared" si="41"/>
        <v>9379.1600000000071</v>
      </c>
      <c r="H1326" s="444">
        <f t="shared" si="40"/>
        <v>10</v>
      </c>
      <c r="I1326" s="176" t="s">
        <v>308</v>
      </c>
      <c r="J1326" s="173" t="s">
        <v>47</v>
      </c>
      <c r="K1326" t="s">
        <v>70</v>
      </c>
      <c r="M1326" t="s">
        <v>47</v>
      </c>
    </row>
    <row r="1327" spans="2:13" ht="15.75" x14ac:dyDescent="0.25">
      <c r="E1327" s="138">
        <v>942.86</v>
      </c>
      <c r="F1327" s="129">
        <v>1</v>
      </c>
      <c r="G1327" s="598">
        <f t="shared" si="41"/>
        <v>8436.3000000000065</v>
      </c>
      <c r="H1327" s="444">
        <v>9</v>
      </c>
      <c r="I1327" s="176" t="s">
        <v>309</v>
      </c>
      <c r="J1327" s="173" t="s">
        <v>47</v>
      </c>
      <c r="K1327" t="s">
        <v>70</v>
      </c>
      <c r="M1327" t="s">
        <v>47</v>
      </c>
    </row>
    <row r="1328" spans="2:13" ht="15.75" x14ac:dyDescent="0.25">
      <c r="E1328" s="138">
        <v>896.6</v>
      </c>
      <c r="F1328" s="129">
        <v>1</v>
      </c>
      <c r="G1328" s="598">
        <f t="shared" si="41"/>
        <v>7539.7000000000062</v>
      </c>
      <c r="H1328" s="444">
        <f t="shared" si="40"/>
        <v>8</v>
      </c>
      <c r="I1328" s="176" t="s">
        <v>309</v>
      </c>
      <c r="J1328" s="173" t="s">
        <v>47</v>
      </c>
      <c r="K1328" t="s">
        <v>70</v>
      </c>
      <c r="M1328" t="s">
        <v>47</v>
      </c>
    </row>
    <row r="1329" spans="2:13" ht="15.75" x14ac:dyDescent="0.25">
      <c r="E1329" s="138">
        <v>926.53</v>
      </c>
      <c r="F1329" s="129">
        <v>1</v>
      </c>
      <c r="G1329" s="598">
        <f t="shared" si="41"/>
        <v>6613.1700000000064</v>
      </c>
      <c r="H1329" s="444">
        <f t="shared" si="40"/>
        <v>7</v>
      </c>
      <c r="I1329" s="176" t="s">
        <v>309</v>
      </c>
      <c r="J1329" s="173" t="s">
        <v>47</v>
      </c>
      <c r="K1329" t="s">
        <v>70</v>
      </c>
      <c r="M1329" t="s">
        <v>47</v>
      </c>
    </row>
    <row r="1330" spans="2:13" ht="15.75" x14ac:dyDescent="0.25">
      <c r="E1330" s="138">
        <v>907.03</v>
      </c>
      <c r="F1330" s="129">
        <v>1</v>
      </c>
      <c r="G1330" s="598">
        <f t="shared" si="41"/>
        <v>5706.1400000000067</v>
      </c>
      <c r="H1330" s="444">
        <f t="shared" si="40"/>
        <v>6</v>
      </c>
      <c r="I1330" s="176" t="s">
        <v>309</v>
      </c>
      <c r="J1330" s="173" t="s">
        <v>47</v>
      </c>
      <c r="K1330" t="s">
        <v>70</v>
      </c>
      <c r="M1330" t="s">
        <v>47</v>
      </c>
    </row>
    <row r="1331" spans="2:13" ht="15.75" x14ac:dyDescent="0.25">
      <c r="E1331" s="138">
        <v>930.16</v>
      </c>
      <c r="F1331" s="129">
        <v>1</v>
      </c>
      <c r="G1331" s="598">
        <f t="shared" si="41"/>
        <v>4775.9800000000068</v>
      </c>
      <c r="H1331" s="444">
        <f t="shared" si="40"/>
        <v>5</v>
      </c>
      <c r="I1331" s="176" t="s">
        <v>309</v>
      </c>
      <c r="J1331" s="173" t="s">
        <v>47</v>
      </c>
      <c r="K1331" t="s">
        <v>70</v>
      </c>
      <c r="M1331" t="s">
        <v>47</v>
      </c>
    </row>
    <row r="1332" spans="2:13" ht="15.75" x14ac:dyDescent="0.25">
      <c r="E1332" s="138">
        <v>954.2</v>
      </c>
      <c r="F1332" s="129">
        <v>1</v>
      </c>
      <c r="G1332" s="598">
        <f t="shared" si="41"/>
        <v>3821.780000000007</v>
      </c>
      <c r="H1332" s="444">
        <f t="shared" si="40"/>
        <v>4</v>
      </c>
      <c r="I1332" s="176" t="s">
        <v>309</v>
      </c>
      <c r="J1332" s="173" t="s">
        <v>47</v>
      </c>
      <c r="K1332" t="s">
        <v>70</v>
      </c>
      <c r="M1332" t="s">
        <v>47</v>
      </c>
    </row>
    <row r="1333" spans="2:13" ht="15.75" x14ac:dyDescent="0.25">
      <c r="E1333" s="138">
        <v>993.2</v>
      </c>
      <c r="F1333" s="129">
        <v>1</v>
      </c>
      <c r="G1333" s="598">
        <f t="shared" si="41"/>
        <v>2828.5800000000072</v>
      </c>
      <c r="H1333" s="444">
        <f t="shared" si="40"/>
        <v>3</v>
      </c>
      <c r="I1333" s="176" t="s">
        <v>309</v>
      </c>
      <c r="J1333" s="173" t="s">
        <v>47</v>
      </c>
      <c r="K1333" t="s">
        <v>70</v>
      </c>
      <c r="M1333" t="s">
        <v>47</v>
      </c>
    </row>
    <row r="1334" spans="2:13" ht="15.75" x14ac:dyDescent="0.25">
      <c r="E1334" s="138">
        <v>956.92</v>
      </c>
      <c r="F1334" s="129">
        <v>1</v>
      </c>
      <c r="G1334" s="598">
        <f t="shared" si="41"/>
        <v>1871.6600000000071</v>
      </c>
      <c r="H1334" s="444">
        <f t="shared" si="40"/>
        <v>2</v>
      </c>
      <c r="I1334" s="176" t="s">
        <v>309</v>
      </c>
      <c r="J1334" s="173" t="s">
        <v>47</v>
      </c>
      <c r="K1334" t="s">
        <v>70</v>
      </c>
      <c r="M1334" t="s">
        <v>47</v>
      </c>
    </row>
    <row r="1335" spans="2:13" ht="15.75" x14ac:dyDescent="0.25">
      <c r="E1335" s="138">
        <v>926.08</v>
      </c>
      <c r="F1335" s="129">
        <v>1</v>
      </c>
      <c r="G1335" s="598">
        <f t="shared" si="41"/>
        <v>945.58000000000709</v>
      </c>
      <c r="H1335" s="444">
        <f t="shared" si="40"/>
        <v>1</v>
      </c>
      <c r="I1335" s="176" t="s">
        <v>309</v>
      </c>
      <c r="J1335" s="173" t="s">
        <v>47</v>
      </c>
      <c r="K1335" t="s">
        <v>70</v>
      </c>
      <c r="M1335" t="s">
        <v>47</v>
      </c>
    </row>
    <row r="1336" spans="2:13" ht="15.75" x14ac:dyDescent="0.25">
      <c r="E1336" s="138">
        <v>945.58</v>
      </c>
      <c r="F1336" s="129">
        <v>1</v>
      </c>
      <c r="G1336" s="598">
        <f t="shared" ref="G1336:G1352" si="42">G1335-E1336+C1336</f>
        <v>7.0485839387401938E-12</v>
      </c>
      <c r="H1336" s="444">
        <v>0</v>
      </c>
      <c r="I1336" s="176" t="s">
        <v>309</v>
      </c>
      <c r="J1336" s="173" t="s">
        <v>47</v>
      </c>
      <c r="K1336" t="s">
        <v>70</v>
      </c>
      <c r="M1336" t="s">
        <v>47</v>
      </c>
    </row>
    <row r="1337" spans="2:13" ht="15.75" x14ac:dyDescent="0.25">
      <c r="B1337" s="136">
        <v>28</v>
      </c>
      <c r="C1337" s="68">
        <v>19210.5</v>
      </c>
      <c r="D1337" s="67">
        <v>21</v>
      </c>
      <c r="G1337" s="598">
        <f t="shared" si="42"/>
        <v>19210.500000000007</v>
      </c>
      <c r="H1337" s="444">
        <v>21</v>
      </c>
      <c r="J1337" s="173" t="s">
        <v>311</v>
      </c>
    </row>
    <row r="1338" spans="2:13" ht="15.75" x14ac:dyDescent="0.25">
      <c r="E1338" s="138">
        <v>939.8</v>
      </c>
      <c r="F1338" s="129">
        <v>1</v>
      </c>
      <c r="G1338" s="598">
        <f t="shared" si="42"/>
        <v>18270.700000000008</v>
      </c>
      <c r="H1338" s="444">
        <f t="shared" si="40"/>
        <v>20</v>
      </c>
      <c r="I1338" s="176" t="s">
        <v>312</v>
      </c>
      <c r="J1338" s="173" t="s">
        <v>47</v>
      </c>
    </row>
    <row r="1339" spans="2:13" ht="15.75" x14ac:dyDescent="0.25">
      <c r="E1339" s="138">
        <v>905.4</v>
      </c>
      <c r="F1339" s="129">
        <v>1</v>
      </c>
      <c r="G1339" s="598">
        <f t="shared" si="42"/>
        <v>17365.300000000007</v>
      </c>
      <c r="H1339" s="444">
        <f t="shared" si="40"/>
        <v>19</v>
      </c>
      <c r="I1339" s="176" t="s">
        <v>312</v>
      </c>
      <c r="J1339" s="173" t="s">
        <v>47</v>
      </c>
      <c r="K1339" t="s">
        <v>75</v>
      </c>
      <c r="M1339" t="s">
        <v>47</v>
      </c>
    </row>
    <row r="1340" spans="2:13" ht="15.75" x14ac:dyDescent="0.25">
      <c r="E1340" s="138">
        <v>904.5</v>
      </c>
      <c r="F1340" s="129">
        <v>1</v>
      </c>
      <c r="G1340" s="598">
        <f t="shared" si="42"/>
        <v>16460.800000000007</v>
      </c>
      <c r="H1340" s="444">
        <f t="shared" si="40"/>
        <v>18</v>
      </c>
      <c r="I1340" s="176" t="s">
        <v>312</v>
      </c>
      <c r="J1340" s="173" t="s">
        <v>47</v>
      </c>
      <c r="K1340" t="s">
        <v>75</v>
      </c>
      <c r="M1340" t="s">
        <v>47</v>
      </c>
    </row>
    <row r="1341" spans="2:13" ht="15.75" x14ac:dyDescent="0.25">
      <c r="E1341" s="138">
        <v>929.9</v>
      </c>
      <c r="F1341" s="129">
        <v>1</v>
      </c>
      <c r="G1341" s="598">
        <f t="shared" si="42"/>
        <v>15530.900000000007</v>
      </c>
      <c r="H1341" s="444">
        <f t="shared" si="40"/>
        <v>17</v>
      </c>
      <c r="I1341" s="176" t="s">
        <v>312</v>
      </c>
      <c r="J1341" s="173" t="s">
        <v>47</v>
      </c>
      <c r="K1341" t="s">
        <v>75</v>
      </c>
      <c r="M1341" t="s">
        <v>47</v>
      </c>
    </row>
    <row r="1342" spans="2:13" ht="15.75" x14ac:dyDescent="0.25">
      <c r="E1342" s="138">
        <v>897.2</v>
      </c>
      <c r="F1342" s="129">
        <v>1</v>
      </c>
      <c r="G1342" s="598">
        <f t="shared" si="42"/>
        <v>14633.700000000006</v>
      </c>
      <c r="H1342" s="444">
        <f t="shared" si="40"/>
        <v>16</v>
      </c>
      <c r="I1342" s="176" t="s">
        <v>312</v>
      </c>
      <c r="J1342" s="173" t="s">
        <v>47</v>
      </c>
      <c r="K1342" t="s">
        <v>75</v>
      </c>
      <c r="M1342" t="s">
        <v>47</v>
      </c>
    </row>
    <row r="1343" spans="2:13" ht="15.75" x14ac:dyDescent="0.25">
      <c r="E1343" s="138">
        <v>927.1</v>
      </c>
      <c r="F1343" s="129">
        <v>1</v>
      </c>
      <c r="G1343" s="598">
        <f t="shared" si="42"/>
        <v>13706.600000000006</v>
      </c>
      <c r="H1343" s="444">
        <f t="shared" si="40"/>
        <v>15</v>
      </c>
      <c r="I1343" s="176" t="s">
        <v>312</v>
      </c>
      <c r="J1343" s="173" t="s">
        <v>47</v>
      </c>
      <c r="K1343" t="s">
        <v>75</v>
      </c>
      <c r="M1343" t="s">
        <v>47</v>
      </c>
    </row>
    <row r="1344" spans="2:13" ht="15.75" x14ac:dyDescent="0.25">
      <c r="E1344" s="138">
        <v>909</v>
      </c>
      <c r="F1344" s="129">
        <v>1</v>
      </c>
      <c r="G1344" s="598">
        <f t="shared" si="42"/>
        <v>12797.600000000006</v>
      </c>
      <c r="H1344" s="444">
        <f t="shared" si="40"/>
        <v>14</v>
      </c>
      <c r="I1344" s="176" t="s">
        <v>312</v>
      </c>
      <c r="J1344" s="173" t="s">
        <v>47</v>
      </c>
      <c r="K1344" t="s">
        <v>75</v>
      </c>
      <c r="M1344" t="s">
        <v>47</v>
      </c>
    </row>
    <row r="1345" spans="2:13" ht="15.75" x14ac:dyDescent="0.25">
      <c r="E1345" s="138">
        <v>908.1</v>
      </c>
      <c r="F1345" s="129">
        <v>1</v>
      </c>
      <c r="G1345" s="598">
        <f t="shared" si="42"/>
        <v>11889.500000000005</v>
      </c>
      <c r="H1345" s="444">
        <f t="shared" si="40"/>
        <v>13</v>
      </c>
      <c r="I1345" s="176" t="s">
        <v>312</v>
      </c>
      <c r="J1345" s="173" t="s">
        <v>47</v>
      </c>
      <c r="K1345" t="s">
        <v>75</v>
      </c>
      <c r="M1345" t="s">
        <v>47</v>
      </c>
    </row>
    <row r="1346" spans="2:13" ht="15.75" x14ac:dyDescent="0.25">
      <c r="E1346" s="138">
        <v>928</v>
      </c>
      <c r="F1346" s="129">
        <v>1</v>
      </c>
      <c r="G1346" s="598">
        <f t="shared" si="42"/>
        <v>10961.500000000005</v>
      </c>
      <c r="H1346" s="444">
        <f t="shared" ref="H1346:H1410" si="43">H1345-F1335+D1347</f>
        <v>12</v>
      </c>
      <c r="I1346" s="176" t="s">
        <v>312</v>
      </c>
      <c r="J1346" s="173" t="s">
        <v>47</v>
      </c>
      <c r="K1346" t="s">
        <v>75</v>
      </c>
      <c r="M1346" t="s">
        <v>47</v>
      </c>
    </row>
    <row r="1347" spans="2:13" ht="15.75" x14ac:dyDescent="0.25">
      <c r="E1347" s="138">
        <v>909</v>
      </c>
      <c r="F1347" s="129">
        <v>1</v>
      </c>
      <c r="G1347" s="598">
        <f t="shared" si="42"/>
        <v>10052.500000000005</v>
      </c>
      <c r="H1347" s="444">
        <f t="shared" si="43"/>
        <v>11</v>
      </c>
      <c r="I1347" s="176" t="s">
        <v>312</v>
      </c>
      <c r="J1347" s="173" t="s">
        <v>47</v>
      </c>
      <c r="K1347" t="s">
        <v>75</v>
      </c>
      <c r="M1347" t="s">
        <v>47</v>
      </c>
    </row>
    <row r="1348" spans="2:13" ht="15.75" x14ac:dyDescent="0.25">
      <c r="E1348" s="138">
        <v>910.8</v>
      </c>
      <c r="F1348" s="129">
        <v>1</v>
      </c>
      <c r="G1348" s="598">
        <f t="shared" si="42"/>
        <v>9141.7000000000062</v>
      </c>
      <c r="H1348" s="444">
        <v>10</v>
      </c>
      <c r="I1348" s="176" t="s">
        <v>313</v>
      </c>
      <c r="J1348" s="173" t="s">
        <v>47</v>
      </c>
      <c r="K1348" t="s">
        <v>75</v>
      </c>
      <c r="M1348" t="s">
        <v>47</v>
      </c>
    </row>
    <row r="1349" spans="2:13" ht="15.75" x14ac:dyDescent="0.25">
      <c r="E1349" s="138">
        <v>933.5</v>
      </c>
      <c r="F1349" s="129">
        <v>1</v>
      </c>
      <c r="G1349" s="598">
        <f t="shared" si="42"/>
        <v>8208.2000000000062</v>
      </c>
      <c r="H1349" s="444">
        <f t="shared" si="43"/>
        <v>9</v>
      </c>
      <c r="I1349" s="176" t="s">
        <v>313</v>
      </c>
      <c r="J1349" s="173" t="s">
        <v>47</v>
      </c>
      <c r="K1349" t="s">
        <v>75</v>
      </c>
      <c r="M1349" t="s">
        <v>47</v>
      </c>
    </row>
    <row r="1350" spans="2:13" ht="15.75" x14ac:dyDescent="0.25">
      <c r="E1350" s="138">
        <v>907.2</v>
      </c>
      <c r="F1350" s="129">
        <v>1</v>
      </c>
      <c r="G1350" s="598">
        <f t="shared" si="42"/>
        <v>7301.0000000000064</v>
      </c>
      <c r="H1350" s="444">
        <f t="shared" si="43"/>
        <v>8</v>
      </c>
      <c r="I1350" s="176" t="s">
        <v>313</v>
      </c>
      <c r="J1350" s="173" t="s">
        <v>47</v>
      </c>
      <c r="K1350" t="s">
        <v>75</v>
      </c>
      <c r="M1350" t="s">
        <v>47</v>
      </c>
    </row>
    <row r="1351" spans="2:13" ht="15.75" x14ac:dyDescent="0.25">
      <c r="E1351" s="138">
        <v>920.8</v>
      </c>
      <c r="F1351" s="129">
        <v>1</v>
      </c>
      <c r="G1351" s="598">
        <f t="shared" si="42"/>
        <v>6380.2000000000062</v>
      </c>
      <c r="H1351" s="444">
        <f t="shared" si="43"/>
        <v>7</v>
      </c>
      <c r="I1351" s="176" t="s">
        <v>313</v>
      </c>
      <c r="J1351" s="173" t="s">
        <v>47</v>
      </c>
      <c r="K1351" t="s">
        <v>75</v>
      </c>
      <c r="M1351" t="s">
        <v>47</v>
      </c>
    </row>
    <row r="1352" spans="2:13" ht="15.75" x14ac:dyDescent="0.25">
      <c r="E1352" s="138">
        <v>907.2</v>
      </c>
      <c r="F1352" s="129">
        <v>1</v>
      </c>
      <c r="G1352" s="598">
        <f t="shared" si="42"/>
        <v>5473.0000000000064</v>
      </c>
      <c r="H1352" s="444">
        <f t="shared" si="43"/>
        <v>6</v>
      </c>
      <c r="I1352" s="176" t="s">
        <v>313</v>
      </c>
      <c r="J1352" s="173" t="s">
        <v>47</v>
      </c>
      <c r="K1352" t="s">
        <v>75</v>
      </c>
      <c r="M1352" t="s">
        <v>47</v>
      </c>
    </row>
    <row r="1353" spans="2:13" ht="15.75" x14ac:dyDescent="0.25">
      <c r="E1353" s="138">
        <v>909</v>
      </c>
      <c r="F1353" s="129">
        <v>1</v>
      </c>
      <c r="G1353" s="598">
        <f t="shared" ref="G1353:G1380" si="44">G1352-E1353+C1353</f>
        <v>4564.0000000000064</v>
      </c>
      <c r="H1353" s="444">
        <f t="shared" si="43"/>
        <v>5</v>
      </c>
      <c r="I1353" s="176" t="s">
        <v>313</v>
      </c>
      <c r="J1353" s="173" t="s">
        <v>47</v>
      </c>
      <c r="K1353" t="s">
        <v>75</v>
      </c>
      <c r="M1353" t="s">
        <v>47</v>
      </c>
    </row>
    <row r="1354" spans="2:13" ht="15.75" x14ac:dyDescent="0.25">
      <c r="E1354" s="138">
        <v>909.9</v>
      </c>
      <c r="F1354" s="129">
        <v>1</v>
      </c>
      <c r="G1354" s="598">
        <f t="shared" si="44"/>
        <v>3654.1000000000063</v>
      </c>
      <c r="H1354" s="444">
        <f t="shared" si="43"/>
        <v>4</v>
      </c>
      <c r="I1354" s="176" t="s">
        <v>313</v>
      </c>
      <c r="J1354" s="173" t="s">
        <v>47</v>
      </c>
      <c r="K1354" t="s">
        <v>75</v>
      </c>
      <c r="M1354" t="s">
        <v>47</v>
      </c>
    </row>
    <row r="1355" spans="2:13" ht="15.75" x14ac:dyDescent="0.25">
      <c r="E1355" s="138">
        <v>908.1</v>
      </c>
      <c r="F1355" s="129">
        <v>1</v>
      </c>
      <c r="G1355" s="598">
        <f t="shared" si="44"/>
        <v>2746.0000000000064</v>
      </c>
      <c r="H1355" s="444">
        <f t="shared" si="43"/>
        <v>3</v>
      </c>
      <c r="I1355" s="176" t="s">
        <v>313</v>
      </c>
      <c r="J1355" s="173" t="s">
        <v>47</v>
      </c>
      <c r="K1355" t="s">
        <v>75</v>
      </c>
      <c r="M1355" t="s">
        <v>47</v>
      </c>
    </row>
    <row r="1356" spans="2:13" ht="15.75" x14ac:dyDescent="0.25">
      <c r="E1356" s="138">
        <v>908.1</v>
      </c>
      <c r="F1356" s="129">
        <v>1</v>
      </c>
      <c r="G1356" s="598">
        <f t="shared" si="44"/>
        <v>1837.9000000000065</v>
      </c>
      <c r="H1356" s="444">
        <f t="shared" si="43"/>
        <v>2</v>
      </c>
      <c r="I1356" s="176" t="s">
        <v>313</v>
      </c>
      <c r="J1356" s="173" t="s">
        <v>47</v>
      </c>
      <c r="K1356" t="s">
        <v>75</v>
      </c>
      <c r="M1356" t="s">
        <v>47</v>
      </c>
    </row>
    <row r="1357" spans="2:13" ht="15.75" x14ac:dyDescent="0.25">
      <c r="E1357" s="138">
        <v>935.3</v>
      </c>
      <c r="F1357" s="129">
        <v>1</v>
      </c>
      <c r="G1357" s="598">
        <f t="shared" si="44"/>
        <v>902.6000000000065</v>
      </c>
      <c r="H1357" s="444">
        <f t="shared" si="43"/>
        <v>1</v>
      </c>
      <c r="I1357" s="176" t="s">
        <v>313</v>
      </c>
      <c r="J1357" s="173" t="s">
        <v>47</v>
      </c>
      <c r="K1357" t="s">
        <v>75</v>
      </c>
      <c r="M1357" t="s">
        <v>47</v>
      </c>
    </row>
    <row r="1358" spans="2:13" ht="15.75" x14ac:dyDescent="0.25">
      <c r="E1358" s="138">
        <v>902.6</v>
      </c>
      <c r="F1358" s="129">
        <v>1</v>
      </c>
      <c r="G1358" s="598">
        <f t="shared" si="44"/>
        <v>6.4801497501321137E-12</v>
      </c>
      <c r="H1358" s="444">
        <v>0</v>
      </c>
      <c r="I1358" s="176" t="s">
        <v>313</v>
      </c>
      <c r="J1358" s="173" t="s">
        <v>47</v>
      </c>
      <c r="K1358" t="s">
        <v>75</v>
      </c>
      <c r="M1358" t="s">
        <v>47</v>
      </c>
    </row>
    <row r="1359" spans="2:13" ht="15.75" x14ac:dyDescent="0.25">
      <c r="B1359" s="136">
        <v>29</v>
      </c>
      <c r="C1359" s="68">
        <v>18355.560000000001</v>
      </c>
      <c r="D1359" s="67">
        <v>20</v>
      </c>
      <c r="G1359" s="598">
        <f t="shared" si="44"/>
        <v>18355.560000000009</v>
      </c>
      <c r="H1359" s="444">
        <v>20</v>
      </c>
      <c r="J1359" s="173" t="s">
        <v>307</v>
      </c>
      <c r="M1359" t="s">
        <v>142</v>
      </c>
    </row>
    <row r="1360" spans="2:13" ht="15.75" x14ac:dyDescent="0.25">
      <c r="B1360" s="136">
        <v>29</v>
      </c>
      <c r="C1360" s="68">
        <v>18263.8</v>
      </c>
      <c r="D1360" s="67">
        <v>20</v>
      </c>
      <c r="G1360" s="598">
        <v>18263.8</v>
      </c>
      <c r="H1360" s="444">
        <v>20</v>
      </c>
      <c r="J1360" s="173" t="s">
        <v>307</v>
      </c>
    </row>
    <row r="1361" spans="4:13" ht="15.75" x14ac:dyDescent="0.25">
      <c r="E1361" s="138">
        <v>926.53</v>
      </c>
      <c r="F1361" s="129">
        <v>1</v>
      </c>
      <c r="G1361" s="598">
        <f t="shared" si="44"/>
        <v>17337.27</v>
      </c>
      <c r="H1361" s="444">
        <f t="shared" si="43"/>
        <v>19</v>
      </c>
      <c r="I1361" s="176" t="s">
        <v>320</v>
      </c>
      <c r="J1361" s="173" t="s">
        <v>47</v>
      </c>
      <c r="K1361" t="s">
        <v>70</v>
      </c>
      <c r="M1361" t="s">
        <v>321</v>
      </c>
    </row>
    <row r="1362" spans="4:13" ht="15.75" x14ac:dyDescent="0.25">
      <c r="E1362" s="138">
        <v>906.12</v>
      </c>
      <c r="F1362" s="129">
        <v>1</v>
      </c>
      <c r="G1362" s="598">
        <f t="shared" si="44"/>
        <v>16431.150000000001</v>
      </c>
      <c r="H1362" s="444">
        <f t="shared" si="43"/>
        <v>18</v>
      </c>
      <c r="I1362" s="176" t="s">
        <v>320</v>
      </c>
      <c r="J1362" s="173" t="s">
        <v>47</v>
      </c>
      <c r="K1362" t="s">
        <v>70</v>
      </c>
      <c r="M1362" t="s">
        <v>321</v>
      </c>
    </row>
    <row r="1363" spans="4:13" ht="15.75" x14ac:dyDescent="0.25">
      <c r="E1363" s="138">
        <v>896.15</v>
      </c>
      <c r="F1363" s="129">
        <v>1</v>
      </c>
      <c r="G1363" s="598">
        <f t="shared" si="44"/>
        <v>15535.000000000002</v>
      </c>
      <c r="H1363" s="444">
        <f t="shared" si="43"/>
        <v>17</v>
      </c>
      <c r="I1363" s="176" t="s">
        <v>324</v>
      </c>
      <c r="J1363" s="173" t="s">
        <v>47</v>
      </c>
      <c r="K1363" t="s">
        <v>70</v>
      </c>
      <c r="M1363" t="s">
        <v>322</v>
      </c>
    </row>
    <row r="1364" spans="4:13" ht="15.75" x14ac:dyDescent="0.25">
      <c r="E1364" s="138">
        <v>922.45</v>
      </c>
      <c r="F1364" s="129">
        <v>1</v>
      </c>
      <c r="G1364" s="598">
        <f t="shared" si="44"/>
        <v>14612.550000000001</v>
      </c>
      <c r="H1364" s="444">
        <f t="shared" si="43"/>
        <v>16</v>
      </c>
      <c r="I1364" s="176" t="s">
        <v>323</v>
      </c>
      <c r="J1364" s="173" t="s">
        <v>47</v>
      </c>
      <c r="K1364" t="s">
        <v>70</v>
      </c>
      <c r="M1364" t="s">
        <v>325</v>
      </c>
    </row>
    <row r="1365" spans="4:13" ht="15.75" x14ac:dyDescent="0.25">
      <c r="E1365" s="138">
        <v>902.04</v>
      </c>
      <c r="F1365" s="129">
        <v>1</v>
      </c>
      <c r="G1365" s="598">
        <f t="shared" si="44"/>
        <v>13710.510000000002</v>
      </c>
      <c r="H1365" s="444">
        <f t="shared" si="43"/>
        <v>15</v>
      </c>
      <c r="I1365" s="176" t="s">
        <v>333</v>
      </c>
      <c r="J1365" s="173" t="s">
        <v>47</v>
      </c>
      <c r="K1365" t="s">
        <v>70</v>
      </c>
      <c r="M1365" t="s">
        <v>272</v>
      </c>
    </row>
    <row r="1366" spans="4:13" ht="15.75" x14ac:dyDescent="0.25">
      <c r="E1366" s="138">
        <v>891.61</v>
      </c>
      <c r="F1366" s="129">
        <v>1</v>
      </c>
      <c r="G1366" s="598">
        <f t="shared" si="44"/>
        <v>12818.900000000001</v>
      </c>
      <c r="H1366" s="444">
        <f t="shared" si="43"/>
        <v>14</v>
      </c>
      <c r="I1366" s="176" t="s">
        <v>335</v>
      </c>
      <c r="J1366" s="173" t="s">
        <v>47</v>
      </c>
      <c r="K1366" t="s">
        <v>70</v>
      </c>
      <c r="M1366" t="s">
        <v>336</v>
      </c>
    </row>
    <row r="1367" spans="4:13" ht="15.75" x14ac:dyDescent="0.25">
      <c r="E1367" s="138">
        <v>933.79</v>
      </c>
      <c r="F1367" s="129">
        <v>1</v>
      </c>
      <c r="G1367" s="598">
        <f t="shared" si="44"/>
        <v>11885.11</v>
      </c>
      <c r="H1367" s="444">
        <f t="shared" si="43"/>
        <v>13</v>
      </c>
      <c r="I1367" s="176" t="s">
        <v>335</v>
      </c>
      <c r="J1367" s="173" t="s">
        <v>47</v>
      </c>
      <c r="K1367" t="s">
        <v>70</v>
      </c>
      <c r="M1367" t="s">
        <v>279</v>
      </c>
    </row>
    <row r="1368" spans="4:13" ht="15.75" x14ac:dyDescent="0.25">
      <c r="E1368" s="138">
        <v>913.83</v>
      </c>
      <c r="F1368" s="129">
        <v>1</v>
      </c>
      <c r="G1368" s="598">
        <f t="shared" si="44"/>
        <v>10971.28</v>
      </c>
      <c r="H1368" s="444">
        <f t="shared" si="43"/>
        <v>12</v>
      </c>
      <c r="I1368" s="176" t="s">
        <v>337</v>
      </c>
      <c r="J1368" s="173" t="s">
        <v>47</v>
      </c>
      <c r="K1368" t="s">
        <v>70</v>
      </c>
      <c r="M1368" t="s">
        <v>272</v>
      </c>
    </row>
    <row r="1369" spans="4:13" ht="15.75" x14ac:dyDescent="0.25">
      <c r="E1369" s="138">
        <v>936.05</v>
      </c>
      <c r="F1369" s="129">
        <v>1</v>
      </c>
      <c r="G1369" s="598">
        <f t="shared" si="44"/>
        <v>10035.230000000001</v>
      </c>
      <c r="H1369" s="444">
        <f t="shared" si="43"/>
        <v>11</v>
      </c>
      <c r="I1369" s="176" t="s">
        <v>337</v>
      </c>
      <c r="J1369" s="173" t="s">
        <v>47</v>
      </c>
      <c r="K1369" t="s">
        <v>70</v>
      </c>
      <c r="M1369" t="s">
        <v>272</v>
      </c>
    </row>
    <row r="1370" spans="4:13" ht="15.75" x14ac:dyDescent="0.25">
      <c r="E1370" s="138">
        <v>908.39</v>
      </c>
      <c r="F1370" s="129">
        <v>1</v>
      </c>
      <c r="G1370" s="598">
        <f t="shared" si="44"/>
        <v>9126.840000000002</v>
      </c>
      <c r="H1370" s="444">
        <v>10</v>
      </c>
      <c r="I1370" s="176" t="s">
        <v>338</v>
      </c>
      <c r="J1370" s="173" t="s">
        <v>47</v>
      </c>
      <c r="K1370" t="s">
        <v>70</v>
      </c>
      <c r="M1370" t="s">
        <v>279</v>
      </c>
    </row>
    <row r="1371" spans="4:13" ht="15.75" x14ac:dyDescent="0.25">
      <c r="D1371" s="67" t="s">
        <v>375</v>
      </c>
      <c r="E1371" s="138">
        <v>928.2</v>
      </c>
      <c r="F1371" s="129">
        <v>1</v>
      </c>
      <c r="G1371" s="598">
        <f t="shared" si="44"/>
        <v>8198.6400000000012</v>
      </c>
      <c r="H1371" s="444">
        <v>9</v>
      </c>
      <c r="I1371" s="176" t="s">
        <v>341</v>
      </c>
      <c r="J1371" s="173" t="s">
        <v>47</v>
      </c>
      <c r="K1371" t="s">
        <v>70</v>
      </c>
      <c r="M1371" t="s">
        <v>47</v>
      </c>
    </row>
    <row r="1372" spans="4:13" ht="15.75" x14ac:dyDescent="0.25">
      <c r="E1372" s="138">
        <v>941.95</v>
      </c>
      <c r="F1372" s="129">
        <v>1</v>
      </c>
      <c r="G1372" s="598">
        <f t="shared" si="44"/>
        <v>7256.6900000000014</v>
      </c>
      <c r="H1372" s="444">
        <f t="shared" si="43"/>
        <v>8</v>
      </c>
      <c r="I1372" s="176" t="s">
        <v>341</v>
      </c>
      <c r="J1372" s="173" t="s">
        <v>47</v>
      </c>
      <c r="K1372" t="s">
        <v>70</v>
      </c>
      <c r="M1372" t="s">
        <v>47</v>
      </c>
    </row>
    <row r="1373" spans="4:13" ht="15.75" x14ac:dyDescent="0.25">
      <c r="E1373" s="138">
        <v>919.27</v>
      </c>
      <c r="F1373" s="129">
        <v>1</v>
      </c>
      <c r="G1373" s="598">
        <f t="shared" si="44"/>
        <v>6337.4200000000019</v>
      </c>
      <c r="H1373" s="444">
        <f t="shared" si="43"/>
        <v>7</v>
      </c>
      <c r="I1373" s="176" t="s">
        <v>341</v>
      </c>
      <c r="J1373" s="173" t="s">
        <v>47</v>
      </c>
      <c r="K1373" t="s">
        <v>70</v>
      </c>
      <c r="M1373" t="s">
        <v>47</v>
      </c>
    </row>
    <row r="1374" spans="4:13" ht="15.75" x14ac:dyDescent="0.25">
      <c r="E1374" s="138">
        <v>916.55</v>
      </c>
      <c r="F1374" s="129">
        <v>1</v>
      </c>
      <c r="G1374" s="598">
        <f t="shared" si="44"/>
        <v>5420.8700000000017</v>
      </c>
      <c r="H1374" s="444">
        <f t="shared" si="43"/>
        <v>6</v>
      </c>
      <c r="I1374" s="176" t="s">
        <v>341</v>
      </c>
      <c r="J1374" s="173" t="s">
        <v>47</v>
      </c>
      <c r="K1374" t="s">
        <v>70</v>
      </c>
      <c r="M1374" t="s">
        <v>47</v>
      </c>
    </row>
    <row r="1375" spans="4:13" ht="15.75" x14ac:dyDescent="0.25">
      <c r="E1375" s="138">
        <v>839</v>
      </c>
      <c r="F1375" s="129">
        <v>1</v>
      </c>
      <c r="G1375" s="598">
        <f t="shared" si="44"/>
        <v>4581.8700000000017</v>
      </c>
      <c r="H1375" s="444">
        <f t="shared" si="43"/>
        <v>5</v>
      </c>
      <c r="I1375" s="176" t="s">
        <v>345</v>
      </c>
      <c r="J1375" s="173" t="s">
        <v>47</v>
      </c>
      <c r="K1375" t="s">
        <v>70</v>
      </c>
      <c r="M1375" t="s">
        <v>47</v>
      </c>
    </row>
    <row r="1376" spans="4:13" ht="15.75" x14ac:dyDescent="0.25">
      <c r="E1376" s="138">
        <v>894.33</v>
      </c>
      <c r="F1376" s="129">
        <v>1</v>
      </c>
      <c r="G1376" s="598">
        <f t="shared" si="44"/>
        <v>3687.5400000000018</v>
      </c>
      <c r="H1376" s="444">
        <f t="shared" si="43"/>
        <v>4</v>
      </c>
      <c r="I1376" s="176" t="s">
        <v>347</v>
      </c>
      <c r="J1376" s="173" t="s">
        <v>47</v>
      </c>
      <c r="K1376" t="s">
        <v>70</v>
      </c>
      <c r="M1376" t="s">
        <v>275</v>
      </c>
    </row>
    <row r="1377" spans="2:13" ht="15.75" x14ac:dyDescent="0.25">
      <c r="E1377" s="138">
        <v>946.49</v>
      </c>
      <c r="F1377" s="129">
        <v>1</v>
      </c>
      <c r="G1377" s="598">
        <f t="shared" si="44"/>
        <v>2741.050000000002</v>
      </c>
      <c r="H1377" s="444">
        <f t="shared" si="43"/>
        <v>3</v>
      </c>
      <c r="I1377" s="176" t="s">
        <v>347</v>
      </c>
      <c r="J1377" s="173" t="s">
        <v>47</v>
      </c>
      <c r="K1377" t="s">
        <v>70</v>
      </c>
      <c r="M1377" t="s">
        <v>275</v>
      </c>
    </row>
    <row r="1378" spans="2:13" ht="15.75" x14ac:dyDescent="0.25">
      <c r="E1378" s="138">
        <v>897.51</v>
      </c>
      <c r="F1378" s="129">
        <v>1</v>
      </c>
      <c r="G1378" s="598">
        <f t="shared" si="44"/>
        <v>1843.540000000002</v>
      </c>
      <c r="H1378" s="444">
        <f t="shared" si="43"/>
        <v>2</v>
      </c>
      <c r="I1378" s="176" t="s">
        <v>347</v>
      </c>
      <c r="J1378" s="173" t="s">
        <v>47</v>
      </c>
      <c r="K1378" t="s">
        <v>70</v>
      </c>
      <c r="M1378" t="s">
        <v>275</v>
      </c>
    </row>
    <row r="1379" spans="2:13" ht="15.75" x14ac:dyDescent="0.25">
      <c r="E1379" s="138">
        <v>940.59</v>
      </c>
      <c r="F1379" s="129">
        <v>1</v>
      </c>
      <c r="G1379" s="598">
        <f t="shared" si="44"/>
        <v>902.95000000000198</v>
      </c>
      <c r="H1379" s="444">
        <f t="shared" si="43"/>
        <v>1</v>
      </c>
      <c r="I1379" s="176" t="s">
        <v>347</v>
      </c>
      <c r="J1379" s="173" t="s">
        <v>47</v>
      </c>
      <c r="K1379" t="s">
        <v>70</v>
      </c>
      <c r="M1379" t="s">
        <v>275</v>
      </c>
    </row>
    <row r="1380" spans="2:13" ht="15.75" x14ac:dyDescent="0.25">
      <c r="E1380" s="138">
        <v>902.95</v>
      </c>
      <c r="F1380" s="129">
        <v>1</v>
      </c>
      <c r="G1380" s="598">
        <f t="shared" si="44"/>
        <v>1.9326762412674725E-12</v>
      </c>
      <c r="H1380" s="444">
        <v>0</v>
      </c>
      <c r="I1380" s="176" t="s">
        <v>347</v>
      </c>
      <c r="J1380" s="173" t="s">
        <v>47</v>
      </c>
      <c r="K1380" t="s">
        <v>70</v>
      </c>
      <c r="M1380" t="s">
        <v>275</v>
      </c>
    </row>
    <row r="1381" spans="2:13" ht="15.75" x14ac:dyDescent="0.25">
      <c r="B1381" s="136">
        <v>29</v>
      </c>
      <c r="C1381" s="68">
        <v>19318.900000000001</v>
      </c>
      <c r="D1381" s="67">
        <v>21</v>
      </c>
      <c r="G1381" s="598">
        <v>19318.900000000001</v>
      </c>
      <c r="H1381" s="444">
        <v>21</v>
      </c>
      <c r="J1381" s="173" t="s">
        <v>75</v>
      </c>
      <c r="K1381" t="s">
        <v>70</v>
      </c>
    </row>
    <row r="1382" spans="2:13" ht="15.75" x14ac:dyDescent="0.25">
      <c r="E1382" s="138">
        <v>913.1</v>
      </c>
      <c r="F1382" s="129">
        <v>1</v>
      </c>
      <c r="G1382" s="598">
        <f t="shared" ref="G1382:G1401" si="45">G1381-E1382+C1382</f>
        <v>18405.800000000003</v>
      </c>
      <c r="H1382" s="444">
        <v>20</v>
      </c>
      <c r="I1382" s="176" t="s">
        <v>326</v>
      </c>
      <c r="J1382" s="173" t="s">
        <v>47</v>
      </c>
      <c r="K1382" t="s">
        <v>75</v>
      </c>
      <c r="M1382" t="s">
        <v>47</v>
      </c>
    </row>
    <row r="1383" spans="2:13" ht="15.75" x14ac:dyDescent="0.25">
      <c r="E1383" s="138">
        <v>917.6</v>
      </c>
      <c r="F1383" s="129">
        <v>1</v>
      </c>
      <c r="G1383" s="598">
        <f t="shared" si="45"/>
        <v>17488.200000000004</v>
      </c>
      <c r="H1383" s="444">
        <v>19</v>
      </c>
      <c r="I1383" s="176" t="s">
        <v>326</v>
      </c>
      <c r="J1383" s="173" t="s">
        <v>47</v>
      </c>
      <c r="K1383" t="s">
        <v>75</v>
      </c>
      <c r="M1383" t="s">
        <v>47</v>
      </c>
    </row>
    <row r="1384" spans="2:13" ht="15.75" x14ac:dyDescent="0.25">
      <c r="E1384" s="138">
        <v>920.3</v>
      </c>
      <c r="F1384" s="129">
        <v>1</v>
      </c>
      <c r="G1384" s="598">
        <f t="shared" si="45"/>
        <v>16567.900000000005</v>
      </c>
      <c r="H1384" s="444">
        <v>18</v>
      </c>
      <c r="I1384" s="176" t="s">
        <v>326</v>
      </c>
      <c r="J1384" s="173" t="s">
        <v>47</v>
      </c>
      <c r="K1384" t="s">
        <v>75</v>
      </c>
      <c r="M1384" t="s">
        <v>47</v>
      </c>
    </row>
    <row r="1385" spans="2:13" ht="15.75" x14ac:dyDescent="0.25">
      <c r="E1385" s="138">
        <v>917.6</v>
      </c>
      <c r="F1385" s="129">
        <v>1</v>
      </c>
      <c r="G1385" s="598">
        <f t="shared" si="45"/>
        <v>15650.300000000005</v>
      </c>
      <c r="H1385" s="444">
        <v>17</v>
      </c>
      <c r="I1385" s="176" t="s">
        <v>326</v>
      </c>
      <c r="J1385" s="173" t="s">
        <v>47</v>
      </c>
      <c r="K1385" t="s">
        <v>75</v>
      </c>
      <c r="M1385" t="s">
        <v>47</v>
      </c>
    </row>
    <row r="1386" spans="2:13" ht="15.75" x14ac:dyDescent="0.25">
      <c r="E1386" s="138">
        <v>914</v>
      </c>
      <c r="F1386" s="129">
        <v>1</v>
      </c>
      <c r="G1386" s="598">
        <f t="shared" si="45"/>
        <v>14736.300000000005</v>
      </c>
      <c r="H1386" s="444">
        <v>16</v>
      </c>
      <c r="I1386" s="176" t="s">
        <v>326</v>
      </c>
      <c r="J1386" s="173" t="s">
        <v>47</v>
      </c>
      <c r="K1386" t="s">
        <v>75</v>
      </c>
      <c r="M1386" t="s">
        <v>47</v>
      </c>
    </row>
    <row r="1387" spans="2:13" ht="15.75" x14ac:dyDescent="0.25">
      <c r="E1387" s="138">
        <v>926.7</v>
      </c>
      <c r="F1387" s="129">
        <v>1</v>
      </c>
      <c r="G1387" s="598">
        <f t="shared" si="45"/>
        <v>13809.600000000004</v>
      </c>
      <c r="H1387" s="444">
        <v>15</v>
      </c>
      <c r="I1387" s="176" t="s">
        <v>326</v>
      </c>
      <c r="J1387" s="173" t="s">
        <v>47</v>
      </c>
      <c r="K1387" t="s">
        <v>75</v>
      </c>
      <c r="M1387" t="s">
        <v>47</v>
      </c>
    </row>
    <row r="1388" spans="2:13" ht="15.75" x14ac:dyDescent="0.25">
      <c r="E1388" s="138">
        <v>924.9</v>
      </c>
      <c r="F1388" s="129">
        <v>1</v>
      </c>
      <c r="G1388" s="598">
        <f t="shared" si="45"/>
        <v>12884.700000000004</v>
      </c>
      <c r="H1388" s="444">
        <v>14</v>
      </c>
      <c r="I1388" s="176" t="s">
        <v>326</v>
      </c>
      <c r="J1388" s="173" t="s">
        <v>47</v>
      </c>
      <c r="K1388" t="s">
        <v>75</v>
      </c>
      <c r="M1388" t="s">
        <v>47</v>
      </c>
    </row>
    <row r="1389" spans="2:13" ht="15.75" x14ac:dyDescent="0.25">
      <c r="E1389" s="138">
        <v>911.3</v>
      </c>
      <c r="F1389" s="129">
        <v>1</v>
      </c>
      <c r="G1389" s="598">
        <f t="shared" si="45"/>
        <v>11973.400000000005</v>
      </c>
      <c r="H1389" s="444">
        <v>13</v>
      </c>
      <c r="I1389" s="176" t="s">
        <v>326</v>
      </c>
      <c r="J1389" s="173" t="s">
        <v>47</v>
      </c>
      <c r="K1389" t="s">
        <v>75</v>
      </c>
      <c r="M1389" t="s">
        <v>47</v>
      </c>
    </row>
    <row r="1390" spans="2:13" ht="15.75" x14ac:dyDescent="0.25">
      <c r="E1390" s="138">
        <v>922.1</v>
      </c>
      <c r="F1390" s="129">
        <v>1</v>
      </c>
      <c r="G1390" s="598">
        <f t="shared" si="45"/>
        <v>11051.300000000005</v>
      </c>
      <c r="H1390" s="444">
        <v>12</v>
      </c>
      <c r="I1390" s="176" t="s">
        <v>326</v>
      </c>
      <c r="J1390" s="173" t="s">
        <v>47</v>
      </c>
      <c r="K1390" t="s">
        <v>75</v>
      </c>
      <c r="M1390" t="s">
        <v>47</v>
      </c>
    </row>
    <row r="1391" spans="2:13" ht="15.75" x14ac:dyDescent="0.25">
      <c r="E1391" s="138">
        <v>926.2</v>
      </c>
      <c r="F1391" s="129">
        <v>1</v>
      </c>
      <c r="G1391" s="598">
        <f t="shared" si="45"/>
        <v>10125.100000000004</v>
      </c>
      <c r="H1391" s="444">
        <v>11</v>
      </c>
      <c r="I1391" s="176" t="s">
        <v>326</v>
      </c>
      <c r="J1391" s="173" t="s">
        <v>47</v>
      </c>
      <c r="K1391" t="s">
        <v>75</v>
      </c>
      <c r="M1391" t="s">
        <v>47</v>
      </c>
    </row>
    <row r="1392" spans="2:13" ht="15.75" x14ac:dyDescent="0.25">
      <c r="E1392" s="138">
        <v>923.1</v>
      </c>
      <c r="F1392" s="129">
        <v>1</v>
      </c>
      <c r="G1392" s="598">
        <f t="shared" si="45"/>
        <v>9202.0000000000036</v>
      </c>
      <c r="H1392" s="444">
        <v>10</v>
      </c>
      <c r="I1392" s="176" t="s">
        <v>327</v>
      </c>
      <c r="J1392" s="173" t="s">
        <v>47</v>
      </c>
      <c r="K1392" t="s">
        <v>75</v>
      </c>
      <c r="M1392" t="s">
        <v>47</v>
      </c>
    </row>
    <row r="1393" spans="2:13" ht="15.75" x14ac:dyDescent="0.25">
      <c r="E1393" s="138">
        <v>919.4</v>
      </c>
      <c r="F1393" s="129">
        <v>1</v>
      </c>
      <c r="G1393" s="598">
        <f t="shared" si="45"/>
        <v>8282.600000000004</v>
      </c>
      <c r="H1393" s="444">
        <v>9</v>
      </c>
      <c r="I1393" s="176" t="s">
        <v>327</v>
      </c>
      <c r="J1393" s="173" t="s">
        <v>47</v>
      </c>
      <c r="K1393" t="s">
        <v>75</v>
      </c>
      <c r="M1393" t="s">
        <v>47</v>
      </c>
    </row>
    <row r="1394" spans="2:13" ht="15.75" x14ac:dyDescent="0.25">
      <c r="E1394" s="138">
        <v>915.8</v>
      </c>
      <c r="F1394" s="129">
        <v>1</v>
      </c>
      <c r="G1394" s="598">
        <f t="shared" si="45"/>
        <v>7366.8000000000038</v>
      </c>
      <c r="H1394" s="444">
        <v>8</v>
      </c>
      <c r="I1394" s="176" t="s">
        <v>327</v>
      </c>
      <c r="J1394" s="173" t="s">
        <v>47</v>
      </c>
      <c r="K1394" t="s">
        <v>75</v>
      </c>
      <c r="M1394" t="s">
        <v>47</v>
      </c>
    </row>
    <row r="1395" spans="2:13" ht="15.75" x14ac:dyDescent="0.25">
      <c r="E1395" s="138">
        <v>923.5</v>
      </c>
      <c r="F1395" s="129">
        <v>1</v>
      </c>
      <c r="G1395" s="598">
        <f t="shared" si="45"/>
        <v>6443.3000000000038</v>
      </c>
      <c r="H1395" s="444">
        <v>7</v>
      </c>
      <c r="I1395" s="176" t="s">
        <v>327</v>
      </c>
      <c r="J1395" s="173" t="s">
        <v>47</v>
      </c>
      <c r="K1395" t="s">
        <v>75</v>
      </c>
      <c r="M1395" t="s">
        <v>47</v>
      </c>
    </row>
    <row r="1396" spans="2:13" ht="15.75" x14ac:dyDescent="0.25">
      <c r="E1396" s="138">
        <v>925.8</v>
      </c>
      <c r="F1396" s="129">
        <v>1</v>
      </c>
      <c r="G1396" s="598">
        <f t="shared" si="45"/>
        <v>5517.5000000000036</v>
      </c>
      <c r="H1396" s="444">
        <v>6</v>
      </c>
      <c r="I1396" s="176" t="s">
        <v>327</v>
      </c>
      <c r="J1396" s="173" t="s">
        <v>47</v>
      </c>
      <c r="K1396" t="s">
        <v>75</v>
      </c>
      <c r="M1396" t="s">
        <v>47</v>
      </c>
    </row>
    <row r="1397" spans="2:13" ht="15.75" x14ac:dyDescent="0.25">
      <c r="E1397" s="138">
        <v>925.8</v>
      </c>
      <c r="F1397" s="129">
        <v>1</v>
      </c>
      <c r="G1397" s="598">
        <f t="shared" si="45"/>
        <v>4591.7000000000035</v>
      </c>
      <c r="H1397" s="444">
        <v>5</v>
      </c>
      <c r="I1397" s="176" t="s">
        <v>327</v>
      </c>
      <c r="J1397" s="173" t="s">
        <v>47</v>
      </c>
      <c r="K1397" t="s">
        <v>75</v>
      </c>
      <c r="M1397" t="s">
        <v>47</v>
      </c>
    </row>
    <row r="1398" spans="2:13" ht="15.75" x14ac:dyDescent="0.25">
      <c r="E1398" s="138">
        <v>919.9</v>
      </c>
      <c r="F1398" s="129">
        <v>1</v>
      </c>
      <c r="G1398" s="598">
        <f t="shared" si="45"/>
        <v>3671.8000000000034</v>
      </c>
      <c r="H1398" s="444">
        <v>4</v>
      </c>
      <c r="I1398" s="176" t="s">
        <v>327</v>
      </c>
      <c r="J1398" s="173" t="s">
        <v>47</v>
      </c>
      <c r="K1398" t="s">
        <v>75</v>
      </c>
      <c r="M1398" t="s">
        <v>47</v>
      </c>
    </row>
    <row r="1399" spans="2:13" ht="15.75" x14ac:dyDescent="0.25">
      <c r="E1399" s="138">
        <v>926.2</v>
      </c>
      <c r="F1399" s="129">
        <v>1</v>
      </c>
      <c r="G1399" s="598">
        <f t="shared" si="45"/>
        <v>2745.6000000000031</v>
      </c>
      <c r="H1399" s="444">
        <v>3</v>
      </c>
      <c r="I1399" s="176" t="s">
        <v>327</v>
      </c>
      <c r="J1399" s="173" t="s">
        <v>47</v>
      </c>
      <c r="K1399" t="s">
        <v>75</v>
      </c>
      <c r="M1399" t="s">
        <v>47</v>
      </c>
    </row>
    <row r="1400" spans="2:13" ht="15.75" x14ac:dyDescent="0.25">
      <c r="E1400" s="138">
        <v>920.8</v>
      </c>
      <c r="F1400" s="129">
        <v>1</v>
      </c>
      <c r="G1400" s="598">
        <f t="shared" si="45"/>
        <v>1824.8000000000031</v>
      </c>
      <c r="H1400" s="444">
        <v>2</v>
      </c>
      <c r="I1400" s="176" t="s">
        <v>327</v>
      </c>
      <c r="J1400" s="173" t="s">
        <v>47</v>
      </c>
      <c r="K1400" t="s">
        <v>75</v>
      </c>
      <c r="M1400" t="s">
        <v>47</v>
      </c>
    </row>
    <row r="1401" spans="2:13" ht="15.75" x14ac:dyDescent="0.25">
      <c r="E1401" s="138">
        <v>914.9</v>
      </c>
      <c r="F1401" s="129">
        <v>1</v>
      </c>
      <c r="G1401" s="598">
        <f t="shared" si="45"/>
        <v>909.90000000000316</v>
      </c>
      <c r="H1401" s="444">
        <v>1</v>
      </c>
      <c r="I1401" s="176" t="s">
        <v>327</v>
      </c>
      <c r="J1401" s="173" t="s">
        <v>47</v>
      </c>
      <c r="K1401" t="s">
        <v>75</v>
      </c>
      <c r="M1401" t="s">
        <v>47</v>
      </c>
    </row>
    <row r="1402" spans="2:13" ht="15.75" x14ac:dyDescent="0.25">
      <c r="E1402" s="138">
        <v>909.9</v>
      </c>
      <c r="F1402" s="129">
        <v>1</v>
      </c>
      <c r="G1402" s="598">
        <f t="shared" ref="G1402:G1425" si="46">G1401-E1402+C1402</f>
        <v>3.1832314562052488E-12</v>
      </c>
      <c r="H1402" s="444">
        <v>0</v>
      </c>
      <c r="I1402" s="176" t="s">
        <v>329</v>
      </c>
      <c r="J1402" s="173" t="s">
        <v>47</v>
      </c>
      <c r="K1402" t="s">
        <v>75</v>
      </c>
      <c r="M1402" t="s">
        <v>328</v>
      </c>
    </row>
    <row r="1403" spans="2:13" ht="15.75" x14ac:dyDescent="0.25">
      <c r="B1403" s="136">
        <v>29</v>
      </c>
      <c r="C1403" s="68">
        <v>18653.05</v>
      </c>
      <c r="D1403" s="67">
        <v>22</v>
      </c>
      <c r="G1403" s="598">
        <f t="shared" si="46"/>
        <v>18653.050000000003</v>
      </c>
      <c r="H1403" s="444">
        <v>22</v>
      </c>
      <c r="J1403" s="173" t="s">
        <v>244</v>
      </c>
    </row>
    <row r="1404" spans="2:13" ht="15.75" x14ac:dyDescent="0.25">
      <c r="E1404" s="138">
        <v>787.76</v>
      </c>
      <c r="F1404" s="129">
        <v>1</v>
      </c>
      <c r="G1404" s="598">
        <f t="shared" si="46"/>
        <v>17865.290000000005</v>
      </c>
      <c r="H1404" s="444">
        <f t="shared" si="43"/>
        <v>21</v>
      </c>
      <c r="I1404" s="176" t="s">
        <v>330</v>
      </c>
      <c r="J1404" s="173" t="s">
        <v>47</v>
      </c>
      <c r="K1404" t="s">
        <v>70</v>
      </c>
      <c r="M1404" t="s">
        <v>47</v>
      </c>
    </row>
    <row r="1405" spans="2:13" ht="15.75" x14ac:dyDescent="0.25">
      <c r="E1405" s="138">
        <v>754.2</v>
      </c>
      <c r="F1405" s="129">
        <v>1</v>
      </c>
      <c r="G1405" s="598">
        <f t="shared" si="46"/>
        <v>17111.090000000004</v>
      </c>
      <c r="H1405" s="444">
        <f t="shared" si="43"/>
        <v>20</v>
      </c>
      <c r="I1405" s="176" t="s">
        <v>330</v>
      </c>
      <c r="J1405" s="173" t="s">
        <v>47</v>
      </c>
      <c r="K1405" t="s">
        <v>70</v>
      </c>
      <c r="M1405" t="s">
        <v>47</v>
      </c>
    </row>
    <row r="1406" spans="2:13" ht="15.75" x14ac:dyDescent="0.25">
      <c r="E1406" s="138">
        <v>833.11</v>
      </c>
      <c r="F1406" s="129">
        <v>1</v>
      </c>
      <c r="G1406" s="598">
        <f t="shared" si="46"/>
        <v>16277.980000000003</v>
      </c>
      <c r="H1406" s="444">
        <f t="shared" si="43"/>
        <v>19</v>
      </c>
      <c r="I1406" s="176" t="s">
        <v>330</v>
      </c>
      <c r="J1406" s="173" t="s">
        <v>47</v>
      </c>
      <c r="K1406" t="s">
        <v>70</v>
      </c>
      <c r="M1406" t="s">
        <v>47</v>
      </c>
    </row>
    <row r="1407" spans="2:13" ht="15.75" x14ac:dyDescent="0.25">
      <c r="E1407" s="138">
        <v>922.45</v>
      </c>
      <c r="F1407" s="129">
        <v>1</v>
      </c>
      <c r="G1407" s="598">
        <f t="shared" si="46"/>
        <v>15355.530000000002</v>
      </c>
      <c r="H1407" s="444">
        <f t="shared" si="43"/>
        <v>18</v>
      </c>
      <c r="I1407" s="176" t="s">
        <v>330</v>
      </c>
      <c r="J1407" s="173" t="s">
        <v>47</v>
      </c>
      <c r="K1407" t="s">
        <v>70</v>
      </c>
      <c r="M1407" t="s">
        <v>47</v>
      </c>
    </row>
    <row r="1408" spans="2:13" ht="15.75" x14ac:dyDescent="0.25">
      <c r="E1408" s="138">
        <v>845.35</v>
      </c>
      <c r="F1408" s="129">
        <v>1</v>
      </c>
      <c r="G1408" s="598">
        <f t="shared" si="46"/>
        <v>14510.180000000002</v>
      </c>
      <c r="H1408" s="444">
        <f t="shared" si="43"/>
        <v>17</v>
      </c>
      <c r="I1408" s="176" t="s">
        <v>330</v>
      </c>
      <c r="J1408" s="173" t="s">
        <v>47</v>
      </c>
      <c r="K1408" t="s">
        <v>70</v>
      </c>
      <c r="M1408" t="s">
        <v>47</v>
      </c>
    </row>
    <row r="1409" spans="5:13" ht="15.75" x14ac:dyDescent="0.25">
      <c r="E1409" s="138">
        <v>868.93</v>
      </c>
      <c r="F1409" s="129">
        <v>1</v>
      </c>
      <c r="G1409" s="598">
        <f t="shared" si="46"/>
        <v>13641.250000000002</v>
      </c>
      <c r="H1409" s="444">
        <f t="shared" si="43"/>
        <v>16</v>
      </c>
      <c r="I1409" s="176" t="s">
        <v>330</v>
      </c>
      <c r="J1409" s="173" t="s">
        <v>47</v>
      </c>
      <c r="K1409" t="s">
        <v>70</v>
      </c>
      <c r="M1409" t="s">
        <v>47</v>
      </c>
    </row>
    <row r="1410" spans="5:13" ht="15.75" x14ac:dyDescent="0.25">
      <c r="E1410" s="138">
        <v>834.92</v>
      </c>
      <c r="F1410" s="129">
        <v>1</v>
      </c>
      <c r="G1410" s="598">
        <f t="shared" si="46"/>
        <v>12806.330000000002</v>
      </c>
      <c r="H1410" s="444">
        <f t="shared" si="43"/>
        <v>15</v>
      </c>
      <c r="I1410" s="176" t="s">
        <v>330</v>
      </c>
      <c r="J1410" s="173" t="s">
        <v>47</v>
      </c>
      <c r="K1410" t="s">
        <v>70</v>
      </c>
      <c r="M1410" t="s">
        <v>47</v>
      </c>
    </row>
    <row r="1411" spans="5:13" ht="15.75" x14ac:dyDescent="0.25">
      <c r="E1411" s="138">
        <v>858.5</v>
      </c>
      <c r="F1411" s="129">
        <v>1</v>
      </c>
      <c r="G1411" s="598">
        <f t="shared" si="46"/>
        <v>11947.830000000002</v>
      </c>
      <c r="H1411" s="444">
        <f t="shared" ref="H1411:H1446" si="47">H1410-F1400+D1412</f>
        <v>14</v>
      </c>
      <c r="I1411" s="176" t="s">
        <v>330</v>
      </c>
      <c r="J1411" s="173" t="s">
        <v>47</v>
      </c>
      <c r="K1411" t="s">
        <v>70</v>
      </c>
      <c r="M1411" t="s">
        <v>47</v>
      </c>
    </row>
    <row r="1412" spans="5:13" ht="15.75" x14ac:dyDescent="0.25">
      <c r="E1412" s="138">
        <v>811.34</v>
      </c>
      <c r="F1412" s="129">
        <v>1</v>
      </c>
      <c r="G1412" s="598">
        <f t="shared" si="46"/>
        <v>11136.490000000002</v>
      </c>
      <c r="H1412" s="444">
        <f t="shared" si="47"/>
        <v>13</v>
      </c>
      <c r="I1412" s="176" t="s">
        <v>330</v>
      </c>
      <c r="J1412" s="173" t="s">
        <v>47</v>
      </c>
      <c r="K1412" t="s">
        <v>70</v>
      </c>
      <c r="M1412" t="s">
        <v>47</v>
      </c>
    </row>
    <row r="1413" spans="5:13" ht="15.75" x14ac:dyDescent="0.25">
      <c r="E1413" s="138">
        <v>834.47</v>
      </c>
      <c r="F1413" s="129">
        <v>1</v>
      </c>
      <c r="G1413" s="598">
        <f t="shared" si="46"/>
        <v>10302.020000000002</v>
      </c>
      <c r="H1413" s="444">
        <f t="shared" si="47"/>
        <v>12</v>
      </c>
      <c r="I1413" s="176" t="s">
        <v>330</v>
      </c>
      <c r="J1413" s="173" t="s">
        <v>47</v>
      </c>
      <c r="K1413" t="s">
        <v>70</v>
      </c>
      <c r="M1413" t="s">
        <v>47</v>
      </c>
    </row>
    <row r="1414" spans="5:13" ht="15.75" x14ac:dyDescent="0.25">
      <c r="E1414" s="138">
        <v>824.94</v>
      </c>
      <c r="F1414" s="129">
        <v>1</v>
      </c>
      <c r="G1414" s="598">
        <f t="shared" si="46"/>
        <v>9477.0800000000017</v>
      </c>
      <c r="H1414" s="444">
        <v>11</v>
      </c>
      <c r="I1414" s="176" t="s">
        <v>330</v>
      </c>
      <c r="J1414" s="173" t="s">
        <v>47</v>
      </c>
      <c r="K1414" t="s">
        <v>70</v>
      </c>
      <c r="M1414" t="s">
        <v>47</v>
      </c>
    </row>
    <row r="1415" spans="5:13" ht="15.75" x14ac:dyDescent="0.25">
      <c r="E1415" s="138">
        <v>876.19</v>
      </c>
      <c r="F1415" s="129">
        <v>1</v>
      </c>
      <c r="G1415" s="598">
        <f t="shared" si="46"/>
        <v>8600.8900000000012</v>
      </c>
      <c r="H1415" s="444">
        <f t="shared" si="47"/>
        <v>10</v>
      </c>
      <c r="I1415" s="176" t="s">
        <v>331</v>
      </c>
      <c r="J1415" s="173" t="s">
        <v>47</v>
      </c>
      <c r="K1415" t="s">
        <v>70</v>
      </c>
      <c r="M1415" t="s">
        <v>47</v>
      </c>
    </row>
    <row r="1416" spans="5:13" ht="15.75" x14ac:dyDescent="0.25">
      <c r="E1416" s="138">
        <v>832.2</v>
      </c>
      <c r="F1416" s="129">
        <v>1</v>
      </c>
      <c r="G1416" s="598">
        <f t="shared" si="46"/>
        <v>7768.6900000000014</v>
      </c>
      <c r="H1416" s="444">
        <f t="shared" si="47"/>
        <v>9</v>
      </c>
      <c r="I1416" s="176" t="s">
        <v>331</v>
      </c>
      <c r="J1416" s="173" t="s">
        <v>47</v>
      </c>
      <c r="K1416" t="s">
        <v>70</v>
      </c>
      <c r="M1416" t="s">
        <v>47</v>
      </c>
    </row>
    <row r="1417" spans="5:13" ht="15.75" x14ac:dyDescent="0.25">
      <c r="E1417" s="138">
        <v>875.74</v>
      </c>
      <c r="F1417" s="129">
        <v>1</v>
      </c>
      <c r="G1417" s="598">
        <f t="shared" si="46"/>
        <v>6892.9500000000016</v>
      </c>
      <c r="H1417" s="444">
        <f t="shared" si="47"/>
        <v>8</v>
      </c>
      <c r="I1417" s="176" t="s">
        <v>331</v>
      </c>
      <c r="J1417" s="173" t="s">
        <v>47</v>
      </c>
      <c r="K1417" t="s">
        <v>70</v>
      </c>
      <c r="M1417" t="s">
        <v>47</v>
      </c>
    </row>
    <row r="1418" spans="5:13" ht="15.75" x14ac:dyDescent="0.25">
      <c r="E1418" s="138">
        <v>842.63</v>
      </c>
      <c r="F1418" s="129">
        <v>1</v>
      </c>
      <c r="G1418" s="598">
        <f t="shared" si="46"/>
        <v>6050.3200000000015</v>
      </c>
      <c r="H1418" s="444">
        <f t="shared" si="47"/>
        <v>7</v>
      </c>
      <c r="I1418" s="176" t="s">
        <v>331</v>
      </c>
      <c r="J1418" s="173" t="s">
        <v>47</v>
      </c>
      <c r="K1418" t="s">
        <v>70</v>
      </c>
      <c r="M1418" t="s">
        <v>47</v>
      </c>
    </row>
    <row r="1419" spans="5:13" ht="15.75" x14ac:dyDescent="0.25">
      <c r="E1419" s="138">
        <v>845.35</v>
      </c>
      <c r="F1419" s="129">
        <v>1</v>
      </c>
      <c r="G1419" s="598">
        <f t="shared" si="46"/>
        <v>5204.9700000000012</v>
      </c>
      <c r="H1419" s="444">
        <f t="shared" si="47"/>
        <v>6</v>
      </c>
      <c r="I1419" s="176" t="s">
        <v>331</v>
      </c>
      <c r="J1419" s="173" t="s">
        <v>47</v>
      </c>
      <c r="K1419" t="s">
        <v>70</v>
      </c>
      <c r="M1419" t="s">
        <v>47</v>
      </c>
    </row>
    <row r="1420" spans="5:13" ht="15.75" x14ac:dyDescent="0.25">
      <c r="E1420" s="138">
        <v>908.84</v>
      </c>
      <c r="F1420" s="129">
        <v>1</v>
      </c>
      <c r="G1420" s="598">
        <f t="shared" si="46"/>
        <v>4296.130000000001</v>
      </c>
      <c r="H1420" s="444">
        <f t="shared" si="47"/>
        <v>5</v>
      </c>
      <c r="I1420" s="176" t="s">
        <v>331</v>
      </c>
      <c r="J1420" s="173" t="s">
        <v>47</v>
      </c>
      <c r="K1420" t="s">
        <v>70</v>
      </c>
      <c r="M1420" t="s">
        <v>47</v>
      </c>
    </row>
    <row r="1421" spans="5:13" ht="15.75" x14ac:dyDescent="0.25">
      <c r="E1421" s="138">
        <v>876.64</v>
      </c>
      <c r="F1421" s="129">
        <v>1</v>
      </c>
      <c r="G1421" s="598">
        <f t="shared" si="46"/>
        <v>3419.4900000000011</v>
      </c>
      <c r="H1421" s="444">
        <f t="shared" si="47"/>
        <v>4</v>
      </c>
      <c r="I1421" s="176" t="s">
        <v>331</v>
      </c>
      <c r="J1421" s="173" t="s">
        <v>47</v>
      </c>
      <c r="K1421" t="s">
        <v>70</v>
      </c>
      <c r="M1421" t="s">
        <v>47</v>
      </c>
    </row>
    <row r="1422" spans="5:13" ht="15.75" x14ac:dyDescent="0.25">
      <c r="E1422" s="138">
        <v>827.66</v>
      </c>
      <c r="F1422" s="129">
        <v>1</v>
      </c>
      <c r="G1422" s="598">
        <f t="shared" si="46"/>
        <v>2591.8300000000013</v>
      </c>
      <c r="H1422" s="444">
        <f t="shared" si="47"/>
        <v>3</v>
      </c>
      <c r="I1422" s="176" t="s">
        <v>331</v>
      </c>
      <c r="J1422" s="173" t="s">
        <v>47</v>
      </c>
      <c r="K1422" t="s">
        <v>70</v>
      </c>
      <c r="M1422" t="s">
        <v>47</v>
      </c>
    </row>
    <row r="1423" spans="5:13" ht="15.75" x14ac:dyDescent="0.25">
      <c r="E1423" s="138">
        <v>870.29</v>
      </c>
      <c r="F1423" s="129">
        <v>1</v>
      </c>
      <c r="G1423" s="598">
        <f t="shared" si="46"/>
        <v>1721.5400000000013</v>
      </c>
      <c r="H1423" s="444">
        <f t="shared" si="47"/>
        <v>2</v>
      </c>
      <c r="I1423" s="176" t="s">
        <v>331</v>
      </c>
      <c r="J1423" s="173" t="s">
        <v>47</v>
      </c>
      <c r="K1423" t="s">
        <v>70</v>
      </c>
      <c r="M1423" t="s">
        <v>47</v>
      </c>
    </row>
    <row r="1424" spans="5:13" ht="15.75" x14ac:dyDescent="0.25">
      <c r="E1424" s="138">
        <v>859.41</v>
      </c>
      <c r="F1424" s="129">
        <v>1</v>
      </c>
      <c r="G1424" s="598">
        <f t="shared" si="46"/>
        <v>862.13000000000136</v>
      </c>
      <c r="H1424" s="444">
        <f t="shared" si="47"/>
        <v>1</v>
      </c>
      <c r="I1424" s="176" t="s">
        <v>331</v>
      </c>
      <c r="J1424" s="173" t="s">
        <v>47</v>
      </c>
      <c r="K1424" t="s">
        <v>70</v>
      </c>
      <c r="M1424" t="s">
        <v>47</v>
      </c>
    </row>
    <row r="1425" spans="2:13" ht="15.75" x14ac:dyDescent="0.25">
      <c r="E1425" s="138">
        <v>862.13</v>
      </c>
      <c r="F1425" s="129">
        <v>1</v>
      </c>
      <c r="G1425" s="598">
        <f t="shared" si="46"/>
        <v>1.3642420526593924E-12</v>
      </c>
      <c r="H1425" s="444">
        <v>0</v>
      </c>
      <c r="I1425" s="176" t="s">
        <v>331</v>
      </c>
      <c r="J1425" s="173" t="s">
        <v>47</v>
      </c>
      <c r="K1425" t="s">
        <v>70</v>
      </c>
      <c r="M1425" t="s">
        <v>47</v>
      </c>
    </row>
    <row r="1426" spans="2:13" ht="15.75" x14ac:dyDescent="0.25">
      <c r="B1426" s="136">
        <v>30</v>
      </c>
      <c r="C1426" s="68">
        <v>18077.099999999999</v>
      </c>
      <c r="D1426" s="67">
        <v>21</v>
      </c>
      <c r="G1426" s="598">
        <f t="shared" ref="G1426:G1446" si="48">G1425-E1426+C1426</f>
        <v>18077.099999999999</v>
      </c>
      <c r="H1426" s="444">
        <v>21</v>
      </c>
      <c r="J1426" s="173" t="s">
        <v>332</v>
      </c>
    </row>
    <row r="1427" spans="2:13" ht="15.75" x14ac:dyDescent="0.25">
      <c r="E1427" s="138">
        <v>892.6</v>
      </c>
      <c r="F1427" s="129">
        <v>1</v>
      </c>
      <c r="G1427" s="598">
        <f t="shared" si="48"/>
        <v>17184.5</v>
      </c>
      <c r="H1427" s="444">
        <v>20</v>
      </c>
      <c r="I1427" s="176" t="s">
        <v>339</v>
      </c>
      <c r="J1427" s="173" t="s">
        <v>47</v>
      </c>
      <c r="K1427" t="s">
        <v>223</v>
      </c>
    </row>
    <row r="1428" spans="2:13" ht="15.75" x14ac:dyDescent="0.25">
      <c r="E1428" s="138">
        <v>878.6</v>
      </c>
      <c r="F1428" s="129">
        <v>1</v>
      </c>
      <c r="G1428" s="598">
        <f t="shared" si="48"/>
        <v>16305.9</v>
      </c>
      <c r="H1428" s="444">
        <f t="shared" si="47"/>
        <v>19</v>
      </c>
      <c r="I1428" s="176" t="s">
        <v>339</v>
      </c>
      <c r="J1428" s="173" t="s">
        <v>47</v>
      </c>
      <c r="K1428" t="s">
        <v>223</v>
      </c>
    </row>
    <row r="1429" spans="2:13" ht="15.75" x14ac:dyDescent="0.25">
      <c r="E1429" s="138">
        <v>869</v>
      </c>
      <c r="F1429" s="129">
        <v>1</v>
      </c>
      <c r="G1429" s="598">
        <f t="shared" si="48"/>
        <v>15436.9</v>
      </c>
      <c r="H1429" s="444">
        <f t="shared" si="47"/>
        <v>18</v>
      </c>
      <c r="I1429" s="176" t="s">
        <v>339</v>
      </c>
      <c r="J1429" s="173" t="s">
        <v>47</v>
      </c>
      <c r="K1429" t="s">
        <v>223</v>
      </c>
    </row>
    <row r="1430" spans="2:13" ht="15.75" x14ac:dyDescent="0.25">
      <c r="E1430" s="138">
        <v>828.7</v>
      </c>
      <c r="F1430" s="129">
        <v>1</v>
      </c>
      <c r="G1430" s="598">
        <f t="shared" si="48"/>
        <v>14608.199999999999</v>
      </c>
      <c r="H1430" s="444">
        <f t="shared" si="47"/>
        <v>17</v>
      </c>
      <c r="I1430" s="176" t="s">
        <v>339</v>
      </c>
      <c r="J1430" s="173" t="s">
        <v>47</v>
      </c>
      <c r="K1430" t="s">
        <v>223</v>
      </c>
    </row>
    <row r="1431" spans="2:13" ht="15.75" x14ac:dyDescent="0.25">
      <c r="E1431" s="138">
        <v>887.6</v>
      </c>
      <c r="F1431" s="129">
        <v>1</v>
      </c>
      <c r="G1431" s="598">
        <f t="shared" si="48"/>
        <v>13720.599999999999</v>
      </c>
      <c r="H1431" s="444">
        <f t="shared" si="47"/>
        <v>16</v>
      </c>
      <c r="I1431" s="176" t="s">
        <v>339</v>
      </c>
      <c r="J1431" s="173" t="s">
        <v>47</v>
      </c>
      <c r="K1431" t="s">
        <v>223</v>
      </c>
    </row>
    <row r="1432" spans="2:13" ht="15.75" x14ac:dyDescent="0.25">
      <c r="E1432" s="138">
        <v>886.3</v>
      </c>
      <c r="F1432" s="129">
        <v>1</v>
      </c>
      <c r="G1432" s="598">
        <f t="shared" si="48"/>
        <v>12834.3</v>
      </c>
      <c r="H1432" s="444">
        <f t="shared" si="47"/>
        <v>15</v>
      </c>
      <c r="I1432" s="176" t="s">
        <v>339</v>
      </c>
      <c r="J1432" s="173" t="s">
        <v>47</v>
      </c>
      <c r="K1432" t="s">
        <v>223</v>
      </c>
    </row>
    <row r="1433" spans="2:13" ht="15.75" x14ac:dyDescent="0.25">
      <c r="E1433" s="138">
        <v>837.3</v>
      </c>
      <c r="F1433" s="129">
        <v>1</v>
      </c>
      <c r="G1433" s="598">
        <f t="shared" si="48"/>
        <v>11997</v>
      </c>
      <c r="H1433" s="444">
        <f t="shared" si="47"/>
        <v>14</v>
      </c>
      <c r="I1433" s="176" t="s">
        <v>339</v>
      </c>
      <c r="J1433" s="173" t="s">
        <v>47</v>
      </c>
      <c r="K1433" t="s">
        <v>223</v>
      </c>
    </row>
    <row r="1434" spans="2:13" ht="15.75" x14ac:dyDescent="0.25">
      <c r="E1434" s="138">
        <v>837.7</v>
      </c>
      <c r="F1434" s="129">
        <v>1</v>
      </c>
      <c r="G1434" s="598">
        <f t="shared" si="48"/>
        <v>11159.3</v>
      </c>
      <c r="H1434" s="444">
        <f t="shared" si="47"/>
        <v>13</v>
      </c>
      <c r="I1434" s="176" t="s">
        <v>339</v>
      </c>
      <c r="J1434" s="173" t="s">
        <v>47</v>
      </c>
      <c r="K1434" t="s">
        <v>223</v>
      </c>
    </row>
    <row r="1435" spans="2:13" ht="15.75" x14ac:dyDescent="0.25">
      <c r="E1435" s="138">
        <v>828.2</v>
      </c>
      <c r="F1435" s="129">
        <v>1</v>
      </c>
      <c r="G1435" s="598">
        <f t="shared" si="48"/>
        <v>10331.099999999999</v>
      </c>
      <c r="H1435" s="444">
        <f t="shared" si="47"/>
        <v>12</v>
      </c>
      <c r="I1435" s="176" t="s">
        <v>339</v>
      </c>
      <c r="J1435" s="173" t="s">
        <v>47</v>
      </c>
      <c r="K1435" t="s">
        <v>223</v>
      </c>
    </row>
    <row r="1436" spans="2:13" ht="15.75" x14ac:dyDescent="0.25">
      <c r="E1436" s="138">
        <v>889.9</v>
      </c>
      <c r="F1436" s="129">
        <v>1</v>
      </c>
      <c r="G1436" s="598">
        <f t="shared" si="48"/>
        <v>9441.1999999999989</v>
      </c>
      <c r="H1436" s="444">
        <f t="shared" si="47"/>
        <v>11</v>
      </c>
      <c r="I1436" s="176" t="s">
        <v>343</v>
      </c>
      <c r="J1436" s="173" t="s">
        <v>47</v>
      </c>
      <c r="K1436" t="s">
        <v>223</v>
      </c>
    </row>
    <row r="1437" spans="2:13" ht="15.75" x14ac:dyDescent="0.25">
      <c r="E1437" s="138">
        <v>877.7</v>
      </c>
      <c r="F1437" s="129">
        <v>1</v>
      </c>
      <c r="G1437" s="598">
        <f t="shared" si="48"/>
        <v>8563.4999999999982</v>
      </c>
      <c r="H1437" s="444">
        <v>10</v>
      </c>
      <c r="I1437" s="176" t="s">
        <v>343</v>
      </c>
      <c r="J1437" s="173" t="s">
        <v>47</v>
      </c>
      <c r="K1437" t="s">
        <v>223</v>
      </c>
    </row>
    <row r="1438" spans="2:13" ht="15.75" x14ac:dyDescent="0.25">
      <c r="E1438" s="138">
        <v>888.1</v>
      </c>
      <c r="F1438" s="129">
        <v>1</v>
      </c>
      <c r="G1438" s="598">
        <f t="shared" si="48"/>
        <v>7675.3999999999978</v>
      </c>
      <c r="H1438" s="444">
        <v>9</v>
      </c>
      <c r="I1438" s="176" t="s">
        <v>343</v>
      </c>
      <c r="J1438" s="173" t="s">
        <v>47</v>
      </c>
      <c r="K1438" t="s">
        <v>223</v>
      </c>
    </row>
    <row r="1439" spans="2:13" ht="15.75" x14ac:dyDescent="0.25">
      <c r="E1439" s="138">
        <v>884.5</v>
      </c>
      <c r="F1439" s="129">
        <v>1</v>
      </c>
      <c r="G1439" s="598">
        <f t="shared" si="48"/>
        <v>6790.8999999999978</v>
      </c>
      <c r="H1439" s="444">
        <f t="shared" si="47"/>
        <v>8</v>
      </c>
      <c r="I1439" s="176" t="s">
        <v>343</v>
      </c>
      <c r="J1439" s="173" t="s">
        <v>47</v>
      </c>
      <c r="K1439" t="s">
        <v>223</v>
      </c>
    </row>
    <row r="1440" spans="2:13" ht="15.75" x14ac:dyDescent="0.25">
      <c r="E1440" s="138">
        <v>848.6</v>
      </c>
      <c r="F1440" s="129">
        <v>1</v>
      </c>
      <c r="G1440" s="598">
        <f t="shared" si="48"/>
        <v>5942.2999999999975</v>
      </c>
      <c r="H1440" s="444">
        <f t="shared" si="47"/>
        <v>7</v>
      </c>
      <c r="I1440" s="176" t="s">
        <v>343</v>
      </c>
      <c r="J1440" s="173" t="s">
        <v>47</v>
      </c>
      <c r="K1440" t="s">
        <v>223</v>
      </c>
    </row>
    <row r="1441" spans="2:13" ht="15.75" x14ac:dyDescent="0.25">
      <c r="E1441" s="138">
        <v>826</v>
      </c>
      <c r="F1441" s="129">
        <v>1</v>
      </c>
      <c r="G1441" s="598">
        <f t="shared" si="48"/>
        <v>5116.2999999999975</v>
      </c>
      <c r="H1441" s="444">
        <f t="shared" si="47"/>
        <v>6</v>
      </c>
      <c r="I1441" s="176" t="s">
        <v>343</v>
      </c>
      <c r="J1441" s="173" t="s">
        <v>47</v>
      </c>
      <c r="K1441" t="s">
        <v>223</v>
      </c>
    </row>
    <row r="1442" spans="2:13" ht="15.75" x14ac:dyDescent="0.25">
      <c r="E1442" s="138">
        <v>835.9</v>
      </c>
      <c r="F1442" s="129">
        <v>1</v>
      </c>
      <c r="G1442" s="598">
        <f t="shared" si="48"/>
        <v>4280.3999999999978</v>
      </c>
      <c r="H1442" s="444">
        <f t="shared" si="47"/>
        <v>5</v>
      </c>
      <c r="I1442" s="176" t="s">
        <v>343</v>
      </c>
      <c r="J1442" s="173" t="s">
        <v>47</v>
      </c>
      <c r="K1442" t="s">
        <v>223</v>
      </c>
    </row>
    <row r="1443" spans="2:13" ht="15.75" x14ac:dyDescent="0.25">
      <c r="E1443" s="138">
        <v>879.5</v>
      </c>
      <c r="F1443" s="129">
        <v>1</v>
      </c>
      <c r="G1443" s="598">
        <f t="shared" si="48"/>
        <v>3400.8999999999978</v>
      </c>
      <c r="H1443" s="444">
        <f t="shared" si="47"/>
        <v>4</v>
      </c>
      <c r="I1443" s="176" t="s">
        <v>344</v>
      </c>
      <c r="J1443" s="173" t="s">
        <v>47</v>
      </c>
      <c r="K1443" t="s">
        <v>223</v>
      </c>
      <c r="M1443" t="s">
        <v>272</v>
      </c>
    </row>
    <row r="1444" spans="2:13" ht="15.75" x14ac:dyDescent="0.25">
      <c r="E1444" s="138">
        <v>873.6</v>
      </c>
      <c r="F1444" s="129">
        <v>1</v>
      </c>
      <c r="G1444" s="598">
        <f t="shared" si="48"/>
        <v>2527.2999999999979</v>
      </c>
      <c r="H1444" s="444">
        <f t="shared" si="47"/>
        <v>3</v>
      </c>
      <c r="I1444" s="176" t="s">
        <v>344</v>
      </c>
      <c r="J1444" s="173" t="s">
        <v>47</v>
      </c>
      <c r="K1444" t="s">
        <v>223</v>
      </c>
      <c r="M1444" t="s">
        <v>272</v>
      </c>
    </row>
    <row r="1445" spans="2:13" ht="15.75" x14ac:dyDescent="0.25">
      <c r="E1445" s="138">
        <v>862.2</v>
      </c>
      <c r="F1445" s="129">
        <v>1</v>
      </c>
      <c r="G1445" s="598">
        <f t="shared" si="48"/>
        <v>1665.0999999999979</v>
      </c>
      <c r="H1445" s="444">
        <f t="shared" si="47"/>
        <v>2</v>
      </c>
      <c r="I1445" s="176" t="s">
        <v>345</v>
      </c>
      <c r="J1445" s="173" t="s">
        <v>47</v>
      </c>
      <c r="K1445" t="s">
        <v>223</v>
      </c>
    </row>
    <row r="1446" spans="2:13" ht="15.75" x14ac:dyDescent="0.25">
      <c r="E1446" s="138">
        <v>849.1</v>
      </c>
      <c r="F1446" s="129">
        <v>1</v>
      </c>
      <c r="G1446" s="598">
        <f t="shared" si="48"/>
        <v>815.99999999999784</v>
      </c>
      <c r="H1446" s="444">
        <f t="shared" si="47"/>
        <v>1</v>
      </c>
      <c r="I1446" s="176" t="s">
        <v>345</v>
      </c>
      <c r="J1446" s="173" t="s">
        <v>47</v>
      </c>
      <c r="K1446" t="s">
        <v>223</v>
      </c>
    </row>
    <row r="1447" spans="2:13" ht="15.75" x14ac:dyDescent="0.25">
      <c r="E1447" s="138">
        <v>816</v>
      </c>
      <c r="F1447" s="129">
        <v>1</v>
      </c>
      <c r="G1447" s="598">
        <f>G1446-E1447+C1447</f>
        <v>-2.1600499167107046E-12</v>
      </c>
      <c r="H1447" s="444">
        <v>0</v>
      </c>
      <c r="I1447" s="176" t="s">
        <v>345</v>
      </c>
      <c r="J1447" s="173" t="s">
        <v>47</v>
      </c>
      <c r="K1447" t="s">
        <v>223</v>
      </c>
    </row>
    <row r="1448" spans="2:13" ht="15.75" x14ac:dyDescent="0.25">
      <c r="B1448" s="136">
        <v>30</v>
      </c>
      <c r="C1448" s="68">
        <v>19332.2</v>
      </c>
      <c r="D1448" s="67">
        <v>21</v>
      </c>
      <c r="G1448" s="598">
        <v>19332.2</v>
      </c>
      <c r="H1448" s="444">
        <v>21</v>
      </c>
      <c r="J1448" s="173" t="s">
        <v>75</v>
      </c>
    </row>
    <row r="1449" spans="2:13" ht="15.75" x14ac:dyDescent="0.25">
      <c r="E1449" s="138">
        <v>924.4</v>
      </c>
      <c r="F1449" s="129">
        <v>1</v>
      </c>
      <c r="G1449" s="598">
        <f t="shared" ref="G1449:G1513" si="49">G1448-E1449+C1449</f>
        <v>18407.8</v>
      </c>
      <c r="H1449" s="444">
        <f t="shared" ref="H1449:H1468" si="50">H1448-F1438+D1450</f>
        <v>20</v>
      </c>
      <c r="I1449" s="176" t="s">
        <v>342</v>
      </c>
      <c r="J1449" s="173" t="s">
        <v>47</v>
      </c>
      <c r="K1449" t="s">
        <v>75</v>
      </c>
      <c r="M1449" t="s">
        <v>346</v>
      </c>
    </row>
    <row r="1450" spans="2:13" ht="15.75" x14ac:dyDescent="0.25">
      <c r="E1450" s="138">
        <v>930.8</v>
      </c>
      <c r="F1450" s="129">
        <v>1</v>
      </c>
      <c r="G1450" s="598">
        <f t="shared" si="49"/>
        <v>17477</v>
      </c>
      <c r="H1450" s="444">
        <f t="shared" si="50"/>
        <v>19</v>
      </c>
      <c r="I1450" s="176" t="s">
        <v>342</v>
      </c>
      <c r="J1450" s="173" t="s">
        <v>47</v>
      </c>
      <c r="K1450" t="s">
        <v>75</v>
      </c>
      <c r="M1450" t="s">
        <v>346</v>
      </c>
    </row>
    <row r="1451" spans="2:13" ht="15.75" x14ac:dyDescent="0.25">
      <c r="E1451" s="138">
        <v>919</v>
      </c>
      <c r="F1451" s="129">
        <v>1</v>
      </c>
      <c r="G1451" s="598">
        <f t="shared" si="49"/>
        <v>16558</v>
      </c>
      <c r="H1451" s="444">
        <f t="shared" si="50"/>
        <v>18</v>
      </c>
      <c r="I1451" s="176" t="s">
        <v>354</v>
      </c>
      <c r="J1451" s="173" t="s">
        <v>47</v>
      </c>
      <c r="K1451" t="s">
        <v>75</v>
      </c>
      <c r="M1451" t="s">
        <v>47</v>
      </c>
    </row>
    <row r="1452" spans="2:13" ht="15.75" x14ac:dyDescent="0.25">
      <c r="E1452" s="138">
        <v>908.1</v>
      </c>
      <c r="F1452" s="129">
        <v>1</v>
      </c>
      <c r="G1452" s="598">
        <f t="shared" si="49"/>
        <v>15649.9</v>
      </c>
      <c r="H1452" s="444">
        <f t="shared" si="50"/>
        <v>17</v>
      </c>
      <c r="I1452" s="176" t="s">
        <v>389</v>
      </c>
      <c r="J1452" s="173" t="s">
        <v>47</v>
      </c>
      <c r="K1452" t="s">
        <v>75</v>
      </c>
      <c r="M1452" t="s">
        <v>348</v>
      </c>
    </row>
    <row r="1453" spans="2:13" ht="15.75" x14ac:dyDescent="0.25">
      <c r="E1453" s="138">
        <v>936.2</v>
      </c>
      <c r="F1453" s="129">
        <v>1</v>
      </c>
      <c r="G1453" s="598">
        <f t="shared" si="49"/>
        <v>14713.699999999999</v>
      </c>
      <c r="H1453" s="444">
        <f t="shared" si="50"/>
        <v>16</v>
      </c>
      <c r="I1453" s="176" t="s">
        <v>389</v>
      </c>
      <c r="J1453" s="173" t="s">
        <v>47</v>
      </c>
      <c r="K1453" t="s">
        <v>75</v>
      </c>
      <c r="M1453" t="s">
        <v>348</v>
      </c>
    </row>
    <row r="1454" spans="2:13" ht="15.75" x14ac:dyDescent="0.25">
      <c r="E1454" s="138">
        <v>910.8</v>
      </c>
      <c r="F1454" s="129">
        <v>1</v>
      </c>
      <c r="G1454" s="598">
        <f t="shared" si="49"/>
        <v>13802.9</v>
      </c>
      <c r="H1454" s="444">
        <f t="shared" si="50"/>
        <v>15</v>
      </c>
      <c r="I1454" s="176" t="s">
        <v>389</v>
      </c>
      <c r="J1454" s="173" t="s">
        <v>47</v>
      </c>
      <c r="K1454" t="s">
        <v>75</v>
      </c>
      <c r="M1454" t="s">
        <v>348</v>
      </c>
    </row>
    <row r="1455" spans="2:13" ht="15.75" x14ac:dyDescent="0.25">
      <c r="E1455" s="138">
        <v>912.6</v>
      </c>
      <c r="F1455" s="129">
        <v>1</v>
      </c>
      <c r="G1455" s="598">
        <f t="shared" si="49"/>
        <v>12890.3</v>
      </c>
      <c r="H1455" s="444">
        <f t="shared" si="50"/>
        <v>14</v>
      </c>
      <c r="I1455" s="176" t="s">
        <v>378</v>
      </c>
      <c r="J1455" s="173" t="s">
        <v>47</v>
      </c>
      <c r="K1455" t="s">
        <v>75</v>
      </c>
      <c r="M1455" t="s">
        <v>322</v>
      </c>
    </row>
    <row r="1456" spans="2:13" ht="15.75" x14ac:dyDescent="0.25">
      <c r="E1456" s="138">
        <v>930.8</v>
      </c>
      <c r="F1456" s="129">
        <v>1</v>
      </c>
      <c r="G1456" s="598">
        <f t="shared" si="49"/>
        <v>11959.5</v>
      </c>
      <c r="H1456" s="444">
        <f t="shared" si="50"/>
        <v>13</v>
      </c>
      <c r="I1456" s="176" t="s">
        <v>379</v>
      </c>
      <c r="J1456" s="173" t="s">
        <v>47</v>
      </c>
      <c r="K1456" t="s">
        <v>75</v>
      </c>
      <c r="M1456" t="s">
        <v>284</v>
      </c>
    </row>
    <row r="1457" spans="2:13" ht="15.75" x14ac:dyDescent="0.25">
      <c r="E1457" s="138">
        <v>908.1</v>
      </c>
      <c r="F1457" s="129">
        <v>1</v>
      </c>
      <c r="G1457" s="598">
        <f t="shared" si="49"/>
        <v>11051.4</v>
      </c>
      <c r="H1457" s="444">
        <f t="shared" si="50"/>
        <v>12</v>
      </c>
      <c r="I1457" s="176" t="s">
        <v>380</v>
      </c>
      <c r="J1457" s="173" t="s">
        <v>47</v>
      </c>
      <c r="K1457" t="s">
        <v>75</v>
      </c>
      <c r="M1457" t="s">
        <v>381</v>
      </c>
    </row>
    <row r="1458" spans="2:13" ht="15.75" x14ac:dyDescent="0.25">
      <c r="E1458" s="138">
        <v>909.9</v>
      </c>
      <c r="F1458" s="129">
        <v>1</v>
      </c>
      <c r="G1458" s="598">
        <f t="shared" si="49"/>
        <v>10141.5</v>
      </c>
      <c r="H1458" s="444">
        <f t="shared" si="50"/>
        <v>11</v>
      </c>
      <c r="I1458" s="176" t="s">
        <v>380</v>
      </c>
      <c r="J1458" s="173" t="s">
        <v>47</v>
      </c>
      <c r="K1458" t="s">
        <v>75</v>
      </c>
      <c r="M1458" t="s">
        <v>381</v>
      </c>
    </row>
    <row r="1459" spans="2:13" ht="15.75" x14ac:dyDescent="0.25">
      <c r="E1459" s="138">
        <v>908.1</v>
      </c>
      <c r="F1459" s="129">
        <v>1</v>
      </c>
      <c r="G1459" s="598">
        <f t="shared" si="49"/>
        <v>9233.4</v>
      </c>
      <c r="H1459" s="444">
        <v>10</v>
      </c>
      <c r="I1459" s="176" t="s">
        <v>390</v>
      </c>
      <c r="J1459" s="173" t="s">
        <v>47</v>
      </c>
      <c r="K1459" t="s">
        <v>75</v>
      </c>
      <c r="M1459" t="s">
        <v>47</v>
      </c>
    </row>
    <row r="1460" spans="2:13" ht="15.75" x14ac:dyDescent="0.25">
      <c r="E1460" s="138">
        <v>929</v>
      </c>
      <c r="F1460" s="129">
        <v>1</v>
      </c>
      <c r="G1460" s="598">
        <f t="shared" si="49"/>
        <v>8304.4</v>
      </c>
      <c r="H1460" s="444">
        <v>9</v>
      </c>
      <c r="I1460" s="176" t="s">
        <v>390</v>
      </c>
      <c r="J1460" s="173" t="s">
        <v>47</v>
      </c>
      <c r="K1460" t="s">
        <v>75</v>
      </c>
      <c r="M1460" t="s">
        <v>47</v>
      </c>
    </row>
    <row r="1461" spans="2:13" ht="15.75" x14ac:dyDescent="0.25">
      <c r="E1461" s="138">
        <v>907.2</v>
      </c>
      <c r="F1461" s="129">
        <v>1</v>
      </c>
      <c r="G1461" s="598">
        <f t="shared" si="49"/>
        <v>7397.2</v>
      </c>
      <c r="H1461" s="444">
        <f t="shared" si="50"/>
        <v>8</v>
      </c>
      <c r="I1461" s="176" t="s">
        <v>390</v>
      </c>
      <c r="J1461" s="173" t="s">
        <v>47</v>
      </c>
      <c r="K1461" t="s">
        <v>75</v>
      </c>
      <c r="M1461" t="s">
        <v>47</v>
      </c>
    </row>
    <row r="1462" spans="2:13" ht="15.75" x14ac:dyDescent="0.25">
      <c r="E1462" s="138">
        <v>924.4</v>
      </c>
      <c r="F1462" s="129">
        <v>1</v>
      </c>
      <c r="G1462" s="598">
        <f t="shared" si="49"/>
        <v>6472.8</v>
      </c>
      <c r="H1462" s="444">
        <f t="shared" si="50"/>
        <v>7</v>
      </c>
      <c r="I1462" s="176" t="s">
        <v>390</v>
      </c>
      <c r="J1462" s="173" t="s">
        <v>47</v>
      </c>
      <c r="K1462" t="s">
        <v>75</v>
      </c>
      <c r="M1462" t="s">
        <v>47</v>
      </c>
    </row>
    <row r="1463" spans="2:13" ht="15.75" x14ac:dyDescent="0.25">
      <c r="E1463" s="138">
        <v>920.8</v>
      </c>
      <c r="F1463" s="129">
        <v>1</v>
      </c>
      <c r="G1463" s="598">
        <f t="shared" si="49"/>
        <v>5552</v>
      </c>
      <c r="H1463" s="444">
        <f t="shared" si="50"/>
        <v>6</v>
      </c>
      <c r="I1463" s="176" t="s">
        <v>390</v>
      </c>
      <c r="J1463" s="173" t="s">
        <v>47</v>
      </c>
      <c r="K1463" t="s">
        <v>75</v>
      </c>
      <c r="M1463" t="s">
        <v>47</v>
      </c>
    </row>
    <row r="1464" spans="2:13" ht="15.75" x14ac:dyDescent="0.25">
      <c r="E1464" s="138">
        <v>917.2</v>
      </c>
      <c r="F1464" s="129">
        <v>1</v>
      </c>
      <c r="G1464" s="598">
        <f t="shared" si="49"/>
        <v>4634.8</v>
      </c>
      <c r="H1464" s="444">
        <f t="shared" si="50"/>
        <v>5</v>
      </c>
      <c r="I1464" s="176" t="s">
        <v>390</v>
      </c>
      <c r="J1464" s="173" t="s">
        <v>47</v>
      </c>
      <c r="K1464" t="s">
        <v>75</v>
      </c>
      <c r="M1464" t="s">
        <v>47</v>
      </c>
    </row>
    <row r="1465" spans="2:13" ht="15.75" x14ac:dyDescent="0.25">
      <c r="E1465" s="138">
        <v>932.6</v>
      </c>
      <c r="F1465" s="129">
        <v>1</v>
      </c>
      <c r="G1465" s="598">
        <f t="shared" si="49"/>
        <v>3702.2000000000003</v>
      </c>
      <c r="H1465" s="444">
        <f t="shared" si="50"/>
        <v>4</v>
      </c>
      <c r="I1465" s="176" t="s">
        <v>390</v>
      </c>
      <c r="J1465" s="173" t="s">
        <v>47</v>
      </c>
      <c r="K1465" t="s">
        <v>75</v>
      </c>
      <c r="M1465" t="s">
        <v>47</v>
      </c>
    </row>
    <row r="1466" spans="2:13" ht="15.75" x14ac:dyDescent="0.25">
      <c r="E1466" s="138">
        <v>908.1</v>
      </c>
      <c r="F1466" s="129">
        <v>1</v>
      </c>
      <c r="G1466" s="598">
        <f t="shared" si="49"/>
        <v>2794.1000000000004</v>
      </c>
      <c r="H1466" s="444">
        <f t="shared" si="50"/>
        <v>3</v>
      </c>
      <c r="I1466" s="176" t="s">
        <v>390</v>
      </c>
      <c r="J1466" s="173" t="s">
        <v>47</v>
      </c>
      <c r="K1466" t="s">
        <v>75</v>
      </c>
      <c r="M1466" t="s">
        <v>47</v>
      </c>
    </row>
    <row r="1467" spans="2:13" ht="15.75" x14ac:dyDescent="0.25">
      <c r="E1467" s="138">
        <v>916.3</v>
      </c>
      <c r="F1467" s="129">
        <v>1</v>
      </c>
      <c r="G1467" s="598">
        <f t="shared" si="49"/>
        <v>1877.8000000000004</v>
      </c>
      <c r="H1467" s="444">
        <f t="shared" si="50"/>
        <v>2</v>
      </c>
      <c r="I1467" s="176" t="s">
        <v>390</v>
      </c>
      <c r="J1467" s="173" t="s">
        <v>47</v>
      </c>
      <c r="K1467" t="s">
        <v>75</v>
      </c>
      <c r="M1467" t="s">
        <v>47</v>
      </c>
    </row>
    <row r="1468" spans="2:13" ht="15.75" x14ac:dyDescent="0.25">
      <c r="E1468" s="138">
        <v>940.7</v>
      </c>
      <c r="F1468" s="129">
        <v>1</v>
      </c>
      <c r="G1468" s="598">
        <f t="shared" si="49"/>
        <v>937.10000000000036</v>
      </c>
      <c r="H1468" s="444">
        <f t="shared" si="50"/>
        <v>1</v>
      </c>
      <c r="I1468" s="176" t="s">
        <v>390</v>
      </c>
      <c r="J1468" s="173" t="s">
        <v>47</v>
      </c>
      <c r="K1468" t="s">
        <v>75</v>
      </c>
      <c r="M1468" t="s">
        <v>47</v>
      </c>
    </row>
    <row r="1469" spans="2:13" ht="15.75" x14ac:dyDescent="0.25">
      <c r="E1469" s="138">
        <v>937.1</v>
      </c>
      <c r="F1469" s="129">
        <v>1</v>
      </c>
      <c r="G1469" s="598">
        <f t="shared" si="49"/>
        <v>3.4106051316484809E-13</v>
      </c>
      <c r="H1469" s="444">
        <v>0</v>
      </c>
      <c r="I1469" s="176" t="s">
        <v>390</v>
      </c>
      <c r="J1469" s="173" t="s">
        <v>47</v>
      </c>
      <c r="K1469" t="s">
        <v>75</v>
      </c>
      <c r="M1469" t="s">
        <v>47</v>
      </c>
    </row>
    <row r="1470" spans="2:13" ht="15.75" x14ac:dyDescent="0.25">
      <c r="B1470" s="136">
        <v>30</v>
      </c>
      <c r="C1470" s="68">
        <v>18833.5</v>
      </c>
      <c r="D1470" s="67">
        <v>21</v>
      </c>
      <c r="G1470" s="598">
        <f>G1469-E1470+C1470</f>
        <v>18833.5</v>
      </c>
      <c r="H1470" s="444">
        <v>21</v>
      </c>
      <c r="J1470" s="173" t="s">
        <v>223</v>
      </c>
    </row>
    <row r="1471" spans="2:13" ht="15.75" x14ac:dyDescent="0.25">
      <c r="E1471" s="138">
        <v>884</v>
      </c>
      <c r="F1471" s="129">
        <v>1</v>
      </c>
      <c r="G1471" s="598">
        <f t="shared" si="49"/>
        <v>17949.5</v>
      </c>
      <c r="H1471" s="444">
        <v>20</v>
      </c>
      <c r="I1471" s="176" t="s">
        <v>343</v>
      </c>
      <c r="J1471" s="173" t="s">
        <v>47</v>
      </c>
      <c r="K1471" t="s">
        <v>223</v>
      </c>
    </row>
    <row r="1472" spans="2:13" ht="15.75" x14ac:dyDescent="0.25">
      <c r="E1472" s="138">
        <v>917.6</v>
      </c>
      <c r="F1472" s="129">
        <v>1</v>
      </c>
      <c r="G1472" s="598">
        <f t="shared" si="49"/>
        <v>17031.900000000001</v>
      </c>
      <c r="H1472" s="444">
        <v>19</v>
      </c>
      <c r="I1472" s="176" t="s">
        <v>343</v>
      </c>
      <c r="J1472" s="173" t="s">
        <v>47</v>
      </c>
      <c r="K1472" t="s">
        <v>223</v>
      </c>
    </row>
    <row r="1473" spans="5:13" ht="15.75" x14ac:dyDescent="0.25">
      <c r="E1473" s="138">
        <v>840.9</v>
      </c>
      <c r="F1473" s="129">
        <v>1</v>
      </c>
      <c r="G1473" s="598">
        <f t="shared" si="49"/>
        <v>16191.000000000002</v>
      </c>
      <c r="H1473" s="444">
        <v>18</v>
      </c>
      <c r="I1473" s="176" t="s">
        <v>343</v>
      </c>
      <c r="J1473" s="173" t="s">
        <v>47</v>
      </c>
      <c r="K1473" t="s">
        <v>223</v>
      </c>
    </row>
    <row r="1474" spans="5:13" ht="15.75" x14ac:dyDescent="0.25">
      <c r="E1474" s="138">
        <v>883.1</v>
      </c>
      <c r="F1474" s="129">
        <v>1</v>
      </c>
      <c r="G1474" s="598">
        <f t="shared" si="49"/>
        <v>15307.900000000001</v>
      </c>
      <c r="H1474" s="444">
        <v>17</v>
      </c>
      <c r="I1474" s="176" t="s">
        <v>341</v>
      </c>
      <c r="J1474" s="173" t="s">
        <v>47</v>
      </c>
      <c r="K1474" t="s">
        <v>223</v>
      </c>
    </row>
    <row r="1475" spans="5:13" ht="15.75" x14ac:dyDescent="0.25">
      <c r="E1475" s="138">
        <v>893.5</v>
      </c>
      <c r="F1475" s="129">
        <v>1</v>
      </c>
      <c r="G1475" s="598">
        <f t="shared" si="49"/>
        <v>14414.400000000001</v>
      </c>
      <c r="H1475" s="444">
        <v>16</v>
      </c>
      <c r="I1475" s="176" t="s">
        <v>341</v>
      </c>
      <c r="J1475" s="173" t="s">
        <v>47</v>
      </c>
      <c r="K1475" t="s">
        <v>223</v>
      </c>
    </row>
    <row r="1476" spans="5:13" ht="15.75" x14ac:dyDescent="0.25">
      <c r="E1476" s="138">
        <v>888.5</v>
      </c>
      <c r="F1476" s="129">
        <v>1</v>
      </c>
      <c r="G1476" s="598">
        <f t="shared" si="49"/>
        <v>13525.900000000001</v>
      </c>
      <c r="H1476" s="444">
        <v>15</v>
      </c>
      <c r="I1476" s="176" t="s">
        <v>341</v>
      </c>
      <c r="J1476" s="173" t="s">
        <v>47</v>
      </c>
      <c r="K1476" t="s">
        <v>223</v>
      </c>
    </row>
    <row r="1477" spans="5:13" ht="15.75" x14ac:dyDescent="0.25">
      <c r="E1477" s="138">
        <v>927.6</v>
      </c>
      <c r="F1477" s="129">
        <v>1</v>
      </c>
      <c r="G1477" s="598">
        <f t="shared" si="49"/>
        <v>12598.300000000001</v>
      </c>
      <c r="H1477" s="444">
        <v>14</v>
      </c>
      <c r="I1477" s="176" t="s">
        <v>358</v>
      </c>
      <c r="J1477" s="173" t="s">
        <v>47</v>
      </c>
      <c r="K1477" t="s">
        <v>223</v>
      </c>
      <c r="M1477" t="s">
        <v>279</v>
      </c>
    </row>
    <row r="1478" spans="5:13" ht="15.75" x14ac:dyDescent="0.25">
      <c r="E1478" s="138">
        <v>880.8</v>
      </c>
      <c r="F1478" s="129">
        <v>1</v>
      </c>
      <c r="G1478" s="598">
        <f t="shared" si="49"/>
        <v>11717.500000000002</v>
      </c>
      <c r="H1478" s="444">
        <v>13</v>
      </c>
      <c r="I1478" s="176" t="s">
        <v>358</v>
      </c>
      <c r="J1478" s="173" t="s">
        <v>47</v>
      </c>
      <c r="K1478" t="s">
        <v>223</v>
      </c>
      <c r="M1478" t="s">
        <v>279</v>
      </c>
    </row>
    <row r="1479" spans="5:13" ht="15.75" x14ac:dyDescent="0.25">
      <c r="E1479" s="138">
        <v>939.3</v>
      </c>
      <c r="F1479" s="129">
        <v>1</v>
      </c>
      <c r="G1479" s="598">
        <f t="shared" si="49"/>
        <v>10778.200000000003</v>
      </c>
      <c r="H1479" s="444">
        <v>12</v>
      </c>
      <c r="I1479" s="176" t="s">
        <v>358</v>
      </c>
      <c r="J1479" s="173" t="s">
        <v>47</v>
      </c>
      <c r="K1479" t="s">
        <v>223</v>
      </c>
      <c r="M1479" t="s">
        <v>279</v>
      </c>
    </row>
    <row r="1480" spans="5:13" ht="15.75" x14ac:dyDescent="0.25">
      <c r="E1480" s="138">
        <v>887.6</v>
      </c>
      <c r="F1480" s="129">
        <v>1</v>
      </c>
      <c r="G1480" s="598">
        <f t="shared" si="49"/>
        <v>9890.6000000000022</v>
      </c>
      <c r="H1480" s="444">
        <v>11</v>
      </c>
      <c r="I1480" s="176" t="s">
        <v>366</v>
      </c>
      <c r="J1480" s="173" t="s">
        <v>47</v>
      </c>
      <c r="K1480" t="s">
        <v>223</v>
      </c>
      <c r="M1480" t="s">
        <v>47</v>
      </c>
    </row>
    <row r="1481" spans="5:13" ht="15.75" x14ac:dyDescent="0.25">
      <c r="E1481" s="138">
        <v>904</v>
      </c>
      <c r="F1481" s="129">
        <v>1</v>
      </c>
      <c r="G1481" s="598">
        <f t="shared" si="49"/>
        <v>8986.6000000000022</v>
      </c>
      <c r="H1481" s="444">
        <v>10</v>
      </c>
      <c r="I1481" s="176" t="s">
        <v>368</v>
      </c>
      <c r="J1481" s="173" t="s">
        <v>47</v>
      </c>
      <c r="K1481" t="s">
        <v>223</v>
      </c>
      <c r="M1481" t="s">
        <v>365</v>
      </c>
    </row>
    <row r="1482" spans="5:13" ht="15.75" x14ac:dyDescent="0.25">
      <c r="E1482" s="138">
        <v>890.8</v>
      </c>
      <c r="F1482" s="129">
        <v>1</v>
      </c>
      <c r="G1482" s="598">
        <f t="shared" si="49"/>
        <v>8095.800000000002</v>
      </c>
      <c r="H1482" s="444">
        <v>9</v>
      </c>
      <c r="I1482" s="176" t="s">
        <v>364</v>
      </c>
      <c r="J1482" s="173" t="s">
        <v>47</v>
      </c>
      <c r="K1482" t="s">
        <v>223</v>
      </c>
      <c r="M1482" t="s">
        <v>365</v>
      </c>
    </row>
    <row r="1483" spans="5:13" ht="15.75" x14ac:dyDescent="0.25">
      <c r="E1483" s="138">
        <v>906.2</v>
      </c>
      <c r="F1483" s="129">
        <v>1</v>
      </c>
      <c r="G1483" s="598">
        <f t="shared" si="49"/>
        <v>7189.6000000000022</v>
      </c>
      <c r="H1483" s="444">
        <v>8</v>
      </c>
      <c r="I1483" s="176" t="s">
        <v>369</v>
      </c>
      <c r="J1483" s="173" t="s">
        <v>47</v>
      </c>
      <c r="K1483" t="s">
        <v>223</v>
      </c>
      <c r="M1483" t="s">
        <v>47</v>
      </c>
    </row>
    <row r="1484" spans="5:13" ht="15.75" x14ac:dyDescent="0.25">
      <c r="E1484" s="138">
        <v>903.1</v>
      </c>
      <c r="F1484" s="129">
        <v>1</v>
      </c>
      <c r="G1484" s="598">
        <f t="shared" si="49"/>
        <v>6286.5000000000018</v>
      </c>
      <c r="H1484" s="444">
        <v>7</v>
      </c>
      <c r="I1484" s="176" t="s">
        <v>369</v>
      </c>
      <c r="J1484" s="173" t="s">
        <v>47</v>
      </c>
      <c r="K1484" t="s">
        <v>223</v>
      </c>
      <c r="M1484" t="s">
        <v>47</v>
      </c>
    </row>
    <row r="1485" spans="5:13" ht="15.75" x14ac:dyDescent="0.25">
      <c r="E1485" s="138">
        <v>786.5</v>
      </c>
      <c r="F1485" s="129">
        <v>1</v>
      </c>
      <c r="G1485" s="598">
        <f t="shared" si="49"/>
        <v>5500.0000000000018</v>
      </c>
      <c r="H1485" s="444">
        <v>6</v>
      </c>
      <c r="I1485" s="176" t="s">
        <v>369</v>
      </c>
      <c r="J1485" s="173" t="s">
        <v>47</v>
      </c>
      <c r="K1485" t="s">
        <v>223</v>
      </c>
      <c r="M1485" t="s">
        <v>47</v>
      </c>
    </row>
    <row r="1486" spans="5:13" ht="15.75" x14ac:dyDescent="0.25">
      <c r="E1486" s="138">
        <v>940.7</v>
      </c>
      <c r="F1486" s="129">
        <v>1</v>
      </c>
      <c r="G1486" s="598">
        <f t="shared" si="49"/>
        <v>4559.300000000002</v>
      </c>
      <c r="H1486" s="444">
        <v>5</v>
      </c>
      <c r="I1486" s="176" t="s">
        <v>369</v>
      </c>
      <c r="J1486" s="173" t="s">
        <v>47</v>
      </c>
      <c r="K1486" t="s">
        <v>223</v>
      </c>
      <c r="M1486" t="s">
        <v>47</v>
      </c>
    </row>
    <row r="1487" spans="5:13" ht="15.75" x14ac:dyDescent="0.25">
      <c r="E1487" s="138">
        <v>918</v>
      </c>
      <c r="F1487" s="129">
        <v>1</v>
      </c>
      <c r="G1487" s="598">
        <f t="shared" si="49"/>
        <v>3641.300000000002</v>
      </c>
      <c r="H1487" s="444">
        <v>4</v>
      </c>
      <c r="I1487" s="176" t="s">
        <v>369</v>
      </c>
      <c r="J1487" s="173" t="s">
        <v>47</v>
      </c>
      <c r="K1487" t="s">
        <v>223</v>
      </c>
      <c r="M1487" t="s">
        <v>47</v>
      </c>
    </row>
    <row r="1488" spans="5:13" ht="15.75" x14ac:dyDescent="0.25">
      <c r="E1488" s="138">
        <v>918.9</v>
      </c>
      <c r="F1488" s="129">
        <v>1</v>
      </c>
      <c r="G1488" s="598">
        <f t="shared" si="49"/>
        <v>2722.4000000000019</v>
      </c>
      <c r="H1488" s="444">
        <v>3</v>
      </c>
      <c r="I1488" s="176" t="s">
        <v>372</v>
      </c>
      <c r="J1488" s="173" t="s">
        <v>47</v>
      </c>
      <c r="K1488" t="s">
        <v>223</v>
      </c>
      <c r="M1488" t="s">
        <v>275</v>
      </c>
    </row>
    <row r="1489" spans="2:13" ht="15.75" x14ac:dyDescent="0.25">
      <c r="E1489" s="138">
        <v>883.1</v>
      </c>
      <c r="F1489" s="129">
        <v>1</v>
      </c>
      <c r="G1489" s="598">
        <f t="shared" si="49"/>
        <v>1839.300000000002</v>
      </c>
      <c r="H1489" s="444">
        <v>2</v>
      </c>
      <c r="I1489" s="176" t="s">
        <v>372</v>
      </c>
      <c r="J1489" s="173" t="s">
        <v>47</v>
      </c>
      <c r="K1489" t="s">
        <v>223</v>
      </c>
      <c r="M1489" t="s">
        <v>275</v>
      </c>
    </row>
    <row r="1490" spans="2:13" ht="15.75" x14ac:dyDescent="0.25">
      <c r="E1490" s="138">
        <v>890.4</v>
      </c>
      <c r="F1490" s="129">
        <v>1</v>
      </c>
      <c r="G1490" s="598">
        <f t="shared" si="49"/>
        <v>948.90000000000202</v>
      </c>
      <c r="H1490" s="444">
        <v>1</v>
      </c>
      <c r="I1490" s="176" t="s">
        <v>372</v>
      </c>
      <c r="J1490" s="173" t="s">
        <v>47</v>
      </c>
      <c r="K1490" t="s">
        <v>223</v>
      </c>
      <c r="M1490" t="s">
        <v>275</v>
      </c>
    </row>
    <row r="1491" spans="2:13" ht="15.75" x14ac:dyDescent="0.25">
      <c r="E1491" s="138">
        <v>948.9</v>
      </c>
      <c r="F1491" s="129">
        <v>1</v>
      </c>
      <c r="G1491" s="598">
        <f t="shared" si="49"/>
        <v>2.0463630789890885E-12</v>
      </c>
      <c r="H1491" s="444">
        <v>0</v>
      </c>
      <c r="I1491" s="176" t="s">
        <v>372</v>
      </c>
      <c r="J1491" s="173" t="s">
        <v>47</v>
      </c>
      <c r="K1491" t="s">
        <v>223</v>
      </c>
      <c r="M1491" t="s">
        <v>275</v>
      </c>
    </row>
    <row r="1492" spans="2:13" ht="15.75" x14ac:dyDescent="0.25">
      <c r="B1492" s="136">
        <v>30</v>
      </c>
      <c r="C1492" s="68">
        <v>19293.2</v>
      </c>
      <c r="D1492" s="67">
        <v>21</v>
      </c>
      <c r="G1492" s="598">
        <f t="shared" si="49"/>
        <v>19293.200000000004</v>
      </c>
      <c r="H1492" s="444">
        <v>21</v>
      </c>
      <c r="J1492" s="173" t="s">
        <v>600</v>
      </c>
    </row>
    <row r="1493" spans="2:13" ht="15.75" x14ac:dyDescent="0.25">
      <c r="E1493" s="138">
        <v>917.2</v>
      </c>
      <c r="F1493" s="129">
        <v>1</v>
      </c>
      <c r="G1493" s="598">
        <f t="shared" si="49"/>
        <v>18376.000000000004</v>
      </c>
      <c r="H1493" s="444">
        <f t="shared" ref="H1493:H1535" si="51">H1492-F1482+D1494</f>
        <v>20</v>
      </c>
      <c r="I1493" s="176" t="s">
        <v>353</v>
      </c>
      <c r="J1493" s="173" t="s">
        <v>47</v>
      </c>
      <c r="K1493" t="s">
        <v>75</v>
      </c>
      <c r="M1493" t="s">
        <v>47</v>
      </c>
    </row>
    <row r="1494" spans="2:13" ht="15.75" x14ac:dyDescent="0.25">
      <c r="E1494" s="138">
        <v>920.8</v>
      </c>
      <c r="F1494" s="129">
        <v>1</v>
      </c>
      <c r="G1494" s="598">
        <f t="shared" si="49"/>
        <v>17455.200000000004</v>
      </c>
      <c r="H1494" s="444">
        <f t="shared" si="51"/>
        <v>19</v>
      </c>
      <c r="I1494" s="176" t="s">
        <v>353</v>
      </c>
      <c r="J1494" s="173" t="s">
        <v>47</v>
      </c>
      <c r="K1494" t="s">
        <v>75</v>
      </c>
      <c r="M1494" t="s">
        <v>47</v>
      </c>
    </row>
    <row r="1495" spans="2:13" ht="15.75" x14ac:dyDescent="0.25">
      <c r="E1495" s="138">
        <v>919.9</v>
      </c>
      <c r="F1495" s="129">
        <v>1</v>
      </c>
      <c r="G1495" s="598">
        <f t="shared" si="49"/>
        <v>16535.300000000003</v>
      </c>
      <c r="H1495" s="444">
        <f t="shared" si="51"/>
        <v>18</v>
      </c>
      <c r="I1495" s="176" t="s">
        <v>353</v>
      </c>
      <c r="J1495" s="173" t="s">
        <v>47</v>
      </c>
      <c r="K1495" t="s">
        <v>75</v>
      </c>
      <c r="M1495" t="s">
        <v>47</v>
      </c>
    </row>
    <row r="1496" spans="2:13" ht="15.75" x14ac:dyDescent="0.25">
      <c r="E1496" s="138">
        <v>931.7</v>
      </c>
      <c r="F1496" s="129">
        <v>1</v>
      </c>
      <c r="G1496" s="598">
        <f t="shared" si="49"/>
        <v>15603.600000000002</v>
      </c>
      <c r="H1496" s="444">
        <f t="shared" si="51"/>
        <v>17</v>
      </c>
      <c r="I1496" s="176" t="s">
        <v>353</v>
      </c>
      <c r="J1496" s="173" t="s">
        <v>47</v>
      </c>
      <c r="K1496" t="s">
        <v>75</v>
      </c>
      <c r="M1496" t="s">
        <v>47</v>
      </c>
    </row>
    <row r="1497" spans="2:13" ht="15.75" x14ac:dyDescent="0.25">
      <c r="E1497" s="138">
        <v>922.6</v>
      </c>
      <c r="F1497" s="129">
        <v>1</v>
      </c>
      <c r="G1497" s="598">
        <f t="shared" si="49"/>
        <v>14681.000000000002</v>
      </c>
      <c r="H1497" s="444">
        <f t="shared" si="51"/>
        <v>16</v>
      </c>
      <c r="I1497" s="176" t="s">
        <v>353</v>
      </c>
      <c r="J1497" s="173" t="s">
        <v>47</v>
      </c>
      <c r="K1497" t="s">
        <v>75</v>
      </c>
      <c r="M1497" t="s">
        <v>47</v>
      </c>
    </row>
    <row r="1498" spans="2:13" ht="15.75" x14ac:dyDescent="0.25">
      <c r="E1498" s="138">
        <v>921.7</v>
      </c>
      <c r="F1498" s="129">
        <v>1</v>
      </c>
      <c r="G1498" s="598">
        <f t="shared" si="49"/>
        <v>13759.300000000001</v>
      </c>
      <c r="H1498" s="444">
        <f t="shared" si="51"/>
        <v>15</v>
      </c>
      <c r="I1498" s="176" t="s">
        <v>353</v>
      </c>
      <c r="J1498" s="173" t="s">
        <v>47</v>
      </c>
      <c r="K1498" t="s">
        <v>75</v>
      </c>
      <c r="M1498" t="s">
        <v>47</v>
      </c>
    </row>
    <row r="1499" spans="2:13" ht="15.75" x14ac:dyDescent="0.25">
      <c r="E1499" s="138">
        <v>916.3</v>
      </c>
      <c r="F1499" s="129">
        <v>1</v>
      </c>
      <c r="G1499" s="598">
        <f t="shared" si="49"/>
        <v>12843.000000000002</v>
      </c>
      <c r="H1499" s="444">
        <f t="shared" si="51"/>
        <v>14</v>
      </c>
      <c r="I1499" s="176" t="s">
        <v>353</v>
      </c>
      <c r="J1499" s="173" t="s">
        <v>47</v>
      </c>
      <c r="K1499" t="s">
        <v>75</v>
      </c>
      <c r="M1499" t="s">
        <v>47</v>
      </c>
    </row>
    <row r="1500" spans="2:13" ht="15.75" x14ac:dyDescent="0.25">
      <c r="E1500" s="138">
        <v>913.5</v>
      </c>
      <c r="F1500" s="129">
        <v>1</v>
      </c>
      <c r="G1500" s="598">
        <f t="shared" si="49"/>
        <v>11929.500000000002</v>
      </c>
      <c r="H1500" s="444">
        <f t="shared" si="51"/>
        <v>13</v>
      </c>
      <c r="I1500" s="176" t="s">
        <v>353</v>
      </c>
      <c r="J1500" s="173" t="s">
        <v>47</v>
      </c>
      <c r="K1500" t="s">
        <v>75</v>
      </c>
      <c r="M1500" t="s">
        <v>47</v>
      </c>
    </row>
    <row r="1501" spans="2:13" ht="15.75" x14ac:dyDescent="0.25">
      <c r="E1501" s="138">
        <v>926.2</v>
      </c>
      <c r="F1501" s="129">
        <v>1</v>
      </c>
      <c r="G1501" s="598">
        <f t="shared" si="49"/>
        <v>11003.300000000001</v>
      </c>
      <c r="H1501" s="444">
        <f t="shared" si="51"/>
        <v>12</v>
      </c>
      <c r="I1501" s="176" t="s">
        <v>353</v>
      </c>
      <c r="J1501" s="173" t="s">
        <v>47</v>
      </c>
      <c r="K1501" t="s">
        <v>75</v>
      </c>
      <c r="M1501" t="s">
        <v>47</v>
      </c>
    </row>
    <row r="1502" spans="2:13" ht="15.75" x14ac:dyDescent="0.25">
      <c r="E1502" s="138">
        <v>929</v>
      </c>
      <c r="F1502" s="129">
        <v>1</v>
      </c>
      <c r="G1502" s="598">
        <f t="shared" si="49"/>
        <v>10074.300000000001</v>
      </c>
      <c r="H1502" s="444">
        <f t="shared" si="51"/>
        <v>11</v>
      </c>
      <c r="I1502" s="176" t="s">
        <v>353</v>
      </c>
      <c r="J1502" s="173" t="s">
        <v>47</v>
      </c>
      <c r="K1502" t="s">
        <v>75</v>
      </c>
      <c r="M1502" t="s">
        <v>47</v>
      </c>
    </row>
    <row r="1503" spans="2:13" ht="15.75" x14ac:dyDescent="0.25">
      <c r="E1503" s="138">
        <v>913.5</v>
      </c>
      <c r="F1503" s="129">
        <v>1</v>
      </c>
      <c r="G1503" s="598">
        <f t="shared" si="49"/>
        <v>9160.8000000000011</v>
      </c>
      <c r="H1503" s="444">
        <v>10</v>
      </c>
      <c r="I1503" s="176" t="s">
        <v>353</v>
      </c>
      <c r="J1503" s="173" t="s">
        <v>47</v>
      </c>
      <c r="K1503" t="s">
        <v>75</v>
      </c>
      <c r="M1503" t="s">
        <v>47</v>
      </c>
    </row>
    <row r="1504" spans="2:13" ht="15.75" x14ac:dyDescent="0.25">
      <c r="E1504" s="138">
        <v>911.7</v>
      </c>
      <c r="F1504" s="129">
        <v>1</v>
      </c>
      <c r="G1504" s="598">
        <f t="shared" si="49"/>
        <v>8249.1</v>
      </c>
      <c r="H1504" s="444">
        <f t="shared" si="51"/>
        <v>9</v>
      </c>
      <c r="I1504" s="176" t="s">
        <v>354</v>
      </c>
      <c r="J1504" s="173" t="s">
        <v>47</v>
      </c>
      <c r="K1504" t="s">
        <v>75</v>
      </c>
      <c r="M1504" t="s">
        <v>47</v>
      </c>
    </row>
    <row r="1505" spans="2:13" ht="15.75" x14ac:dyDescent="0.25">
      <c r="E1505" s="138">
        <v>929</v>
      </c>
      <c r="F1505" s="129">
        <v>1</v>
      </c>
      <c r="G1505" s="598">
        <f t="shared" si="49"/>
        <v>7320.1</v>
      </c>
      <c r="H1505" s="444">
        <f t="shared" si="51"/>
        <v>8</v>
      </c>
      <c r="I1505" s="176" t="s">
        <v>354</v>
      </c>
      <c r="J1505" s="173" t="s">
        <v>47</v>
      </c>
      <c r="K1505" t="s">
        <v>75</v>
      </c>
      <c r="M1505" t="s">
        <v>47</v>
      </c>
    </row>
    <row r="1506" spans="2:13" ht="15.75" x14ac:dyDescent="0.25">
      <c r="E1506" s="138">
        <v>908.1</v>
      </c>
      <c r="F1506" s="129">
        <v>1</v>
      </c>
      <c r="G1506" s="598">
        <f t="shared" si="49"/>
        <v>6412</v>
      </c>
      <c r="H1506" s="444">
        <f t="shared" si="51"/>
        <v>7</v>
      </c>
      <c r="I1506" s="176" t="s">
        <v>354</v>
      </c>
      <c r="J1506" s="173" t="s">
        <v>47</v>
      </c>
      <c r="K1506" t="s">
        <v>75</v>
      </c>
      <c r="M1506" t="s">
        <v>47</v>
      </c>
    </row>
    <row r="1507" spans="2:13" ht="15.75" x14ac:dyDescent="0.25">
      <c r="E1507" s="138">
        <v>913.5</v>
      </c>
      <c r="F1507" s="129">
        <v>1</v>
      </c>
      <c r="G1507" s="598">
        <f t="shared" si="49"/>
        <v>5498.5</v>
      </c>
      <c r="H1507" s="444">
        <f t="shared" si="51"/>
        <v>6</v>
      </c>
      <c r="I1507" s="176" t="s">
        <v>354</v>
      </c>
      <c r="J1507" s="173" t="s">
        <v>47</v>
      </c>
      <c r="K1507" t="s">
        <v>75</v>
      </c>
      <c r="M1507" t="s">
        <v>47</v>
      </c>
    </row>
    <row r="1508" spans="2:13" ht="15.75" x14ac:dyDescent="0.25">
      <c r="E1508" s="138">
        <v>912.6</v>
      </c>
      <c r="F1508" s="129">
        <v>1</v>
      </c>
      <c r="G1508" s="598">
        <f t="shared" si="49"/>
        <v>4585.8999999999996</v>
      </c>
      <c r="H1508" s="444">
        <f t="shared" si="51"/>
        <v>5</v>
      </c>
      <c r="I1508" s="176" t="s">
        <v>354</v>
      </c>
      <c r="J1508" s="173" t="s">
        <v>47</v>
      </c>
      <c r="K1508" t="s">
        <v>75</v>
      </c>
      <c r="M1508" t="s">
        <v>47</v>
      </c>
    </row>
    <row r="1509" spans="2:13" ht="15.75" x14ac:dyDescent="0.25">
      <c r="E1509" s="138">
        <v>919</v>
      </c>
      <c r="F1509" s="129">
        <v>1</v>
      </c>
      <c r="G1509" s="598">
        <f t="shared" si="49"/>
        <v>3666.8999999999996</v>
      </c>
      <c r="H1509" s="444">
        <f t="shared" si="51"/>
        <v>4</v>
      </c>
      <c r="I1509" s="176" t="s">
        <v>389</v>
      </c>
      <c r="J1509" s="173" t="s">
        <v>47</v>
      </c>
      <c r="K1509" t="s">
        <v>75</v>
      </c>
      <c r="M1509" t="s">
        <v>348</v>
      </c>
    </row>
    <row r="1510" spans="2:13" ht="15.75" x14ac:dyDescent="0.25">
      <c r="E1510" s="138">
        <v>929</v>
      </c>
      <c r="F1510" s="129">
        <v>1</v>
      </c>
      <c r="G1510" s="598">
        <f t="shared" si="49"/>
        <v>2737.8999999999996</v>
      </c>
      <c r="H1510" s="444">
        <f t="shared" si="51"/>
        <v>3</v>
      </c>
      <c r="I1510" s="176" t="s">
        <v>354</v>
      </c>
      <c r="J1510" s="173" t="s">
        <v>47</v>
      </c>
      <c r="K1510" t="s">
        <v>75</v>
      </c>
      <c r="M1510" t="s">
        <v>47</v>
      </c>
    </row>
    <row r="1511" spans="2:13" ht="15.75" x14ac:dyDescent="0.25">
      <c r="E1511" s="138">
        <v>907.2</v>
      </c>
      <c r="F1511" s="129">
        <v>1</v>
      </c>
      <c r="G1511" s="598">
        <f t="shared" si="49"/>
        <v>1830.6999999999996</v>
      </c>
      <c r="H1511" s="444">
        <f t="shared" si="51"/>
        <v>2</v>
      </c>
      <c r="I1511" s="176" t="s">
        <v>354</v>
      </c>
      <c r="J1511" s="173" t="s">
        <v>47</v>
      </c>
      <c r="K1511" t="s">
        <v>75</v>
      </c>
      <c r="M1511" t="s">
        <v>47</v>
      </c>
    </row>
    <row r="1512" spans="2:13" ht="15.75" x14ac:dyDescent="0.25">
      <c r="E1512" s="138">
        <v>914.4</v>
      </c>
      <c r="F1512" s="129">
        <v>1</v>
      </c>
      <c r="G1512" s="598">
        <f t="shared" si="49"/>
        <v>916.29999999999961</v>
      </c>
      <c r="H1512" s="444">
        <f t="shared" si="51"/>
        <v>1</v>
      </c>
      <c r="I1512" s="176" t="s">
        <v>354</v>
      </c>
      <c r="J1512" s="173" t="s">
        <v>47</v>
      </c>
      <c r="K1512" t="s">
        <v>75</v>
      </c>
      <c r="M1512" t="s">
        <v>47</v>
      </c>
    </row>
    <row r="1513" spans="2:13" ht="15.75" x14ac:dyDescent="0.25">
      <c r="E1513" s="138">
        <v>916.3</v>
      </c>
      <c r="F1513" s="129">
        <v>1</v>
      </c>
      <c r="G1513" s="598">
        <f t="shared" si="49"/>
        <v>-3.4106051316484809E-13</v>
      </c>
      <c r="H1513" s="444">
        <v>0</v>
      </c>
      <c r="I1513" s="176" t="s">
        <v>354</v>
      </c>
      <c r="J1513" s="173" t="s">
        <v>47</v>
      </c>
      <c r="K1513" t="s">
        <v>75</v>
      </c>
      <c r="M1513" t="s">
        <v>47</v>
      </c>
    </row>
    <row r="1514" spans="2:13" ht="15.75" x14ac:dyDescent="0.25">
      <c r="B1514" s="136">
        <v>30</v>
      </c>
      <c r="C1514" s="68">
        <v>18532.990000000002</v>
      </c>
      <c r="D1514" s="67">
        <v>22</v>
      </c>
      <c r="G1514" s="598">
        <f t="shared" ref="G1514:G1576" si="52">G1513-E1514+C1514</f>
        <v>18532.990000000002</v>
      </c>
      <c r="H1514" s="444">
        <v>22</v>
      </c>
      <c r="I1514" s="176" t="s">
        <v>354</v>
      </c>
      <c r="J1514" s="173" t="s">
        <v>70</v>
      </c>
    </row>
    <row r="1515" spans="2:13" ht="15.75" x14ac:dyDescent="0.25">
      <c r="E1515" s="138">
        <v>823.13</v>
      </c>
      <c r="F1515" s="129">
        <v>1</v>
      </c>
      <c r="G1515" s="598">
        <f t="shared" si="52"/>
        <v>17709.86</v>
      </c>
      <c r="H1515" s="444">
        <v>21</v>
      </c>
      <c r="I1515" s="176" t="s">
        <v>351</v>
      </c>
      <c r="J1515" s="173" t="s">
        <v>47</v>
      </c>
      <c r="K1515" t="s">
        <v>70</v>
      </c>
      <c r="M1515" t="s">
        <v>47</v>
      </c>
    </row>
    <row r="1516" spans="2:13" ht="15.75" x14ac:dyDescent="0.25">
      <c r="D1516" s="67" t="s">
        <v>371</v>
      </c>
      <c r="E1516" s="138">
        <v>763.81</v>
      </c>
      <c r="F1516" s="129">
        <v>1</v>
      </c>
      <c r="G1516" s="598">
        <f t="shared" si="52"/>
        <v>16946.05</v>
      </c>
      <c r="H1516" s="444">
        <v>20</v>
      </c>
      <c r="I1516" s="176" t="s">
        <v>351</v>
      </c>
      <c r="J1516" s="173" t="s">
        <v>47</v>
      </c>
      <c r="K1516" t="s">
        <v>70</v>
      </c>
      <c r="M1516" t="s">
        <v>47</v>
      </c>
    </row>
    <row r="1517" spans="2:13" ht="15.75" x14ac:dyDescent="0.25">
      <c r="E1517" s="138">
        <v>871.2</v>
      </c>
      <c r="F1517" s="129">
        <v>1</v>
      </c>
      <c r="G1517" s="598">
        <f t="shared" si="52"/>
        <v>16074.849999999999</v>
      </c>
      <c r="H1517" s="444">
        <v>19</v>
      </c>
      <c r="I1517" s="176" t="s">
        <v>351</v>
      </c>
      <c r="J1517" s="173" t="s">
        <v>47</v>
      </c>
      <c r="K1517" t="s">
        <v>70</v>
      </c>
      <c r="M1517" t="s">
        <v>47</v>
      </c>
    </row>
    <row r="1518" spans="2:13" ht="15.75" x14ac:dyDescent="0.25">
      <c r="E1518" s="138">
        <v>861.68</v>
      </c>
      <c r="F1518" s="129">
        <v>1</v>
      </c>
      <c r="G1518" s="598">
        <f t="shared" si="52"/>
        <v>15213.169999999998</v>
      </c>
      <c r="H1518" s="444">
        <v>18</v>
      </c>
      <c r="I1518" s="176" t="s">
        <v>351</v>
      </c>
      <c r="J1518" s="173" t="s">
        <v>47</v>
      </c>
      <c r="K1518" t="s">
        <v>70</v>
      </c>
      <c r="M1518" t="s">
        <v>47</v>
      </c>
    </row>
    <row r="1519" spans="2:13" ht="15.75" x14ac:dyDescent="0.25">
      <c r="E1519" s="138">
        <v>808.62</v>
      </c>
      <c r="F1519" s="129">
        <v>1</v>
      </c>
      <c r="G1519" s="598">
        <f t="shared" si="52"/>
        <v>14404.549999999997</v>
      </c>
      <c r="H1519" s="444">
        <v>17</v>
      </c>
      <c r="I1519" s="176" t="s">
        <v>351</v>
      </c>
      <c r="J1519" s="173" t="s">
        <v>47</v>
      </c>
      <c r="K1519" t="s">
        <v>70</v>
      </c>
      <c r="M1519" t="s">
        <v>47</v>
      </c>
    </row>
    <row r="1520" spans="2:13" ht="15.75" x14ac:dyDescent="0.25">
      <c r="E1520" s="138">
        <v>864.85</v>
      </c>
      <c r="F1520" s="129">
        <v>1</v>
      </c>
      <c r="G1520" s="598">
        <f t="shared" si="52"/>
        <v>13539.699999999997</v>
      </c>
      <c r="H1520" s="444">
        <v>16</v>
      </c>
      <c r="I1520" s="176" t="s">
        <v>351</v>
      </c>
      <c r="J1520" s="173" t="s">
        <v>47</v>
      </c>
      <c r="K1520" t="s">
        <v>70</v>
      </c>
      <c r="M1520" t="s">
        <v>47</v>
      </c>
    </row>
    <row r="1521" spans="5:14" ht="15.75" x14ac:dyDescent="0.25">
      <c r="E1521" s="138">
        <v>858.96</v>
      </c>
      <c r="F1521" s="129">
        <v>1</v>
      </c>
      <c r="G1521" s="598">
        <f t="shared" si="52"/>
        <v>12680.739999999998</v>
      </c>
      <c r="H1521" s="444">
        <v>15</v>
      </c>
      <c r="I1521" s="176" t="s">
        <v>351</v>
      </c>
      <c r="J1521" s="173" t="s">
        <v>47</v>
      </c>
      <c r="K1521" t="s">
        <v>70</v>
      </c>
      <c r="M1521" t="s">
        <v>47</v>
      </c>
    </row>
    <row r="1522" spans="5:14" ht="15.75" x14ac:dyDescent="0.25">
      <c r="E1522" s="138">
        <v>882.54</v>
      </c>
      <c r="F1522" s="129">
        <v>1</v>
      </c>
      <c r="G1522" s="598">
        <f t="shared" si="52"/>
        <v>11798.199999999997</v>
      </c>
      <c r="H1522" s="444">
        <v>14</v>
      </c>
      <c r="I1522" s="176" t="s">
        <v>351</v>
      </c>
      <c r="J1522" s="173" t="s">
        <v>47</v>
      </c>
      <c r="K1522" t="s">
        <v>70</v>
      </c>
      <c r="M1522" t="s">
        <v>47</v>
      </c>
    </row>
    <row r="1523" spans="5:14" ht="15.75" x14ac:dyDescent="0.25">
      <c r="E1523" s="138">
        <v>886.17</v>
      </c>
      <c r="F1523" s="129">
        <v>1</v>
      </c>
      <c r="G1523" s="598">
        <f t="shared" si="52"/>
        <v>10912.029999999997</v>
      </c>
      <c r="H1523" s="444">
        <v>13</v>
      </c>
      <c r="I1523" s="176" t="s">
        <v>351</v>
      </c>
      <c r="J1523" s="173" t="s">
        <v>47</v>
      </c>
      <c r="K1523" t="s">
        <v>70</v>
      </c>
      <c r="M1523" t="s">
        <v>47</v>
      </c>
    </row>
    <row r="1524" spans="5:14" ht="15.75" x14ac:dyDescent="0.25">
      <c r="E1524" s="138">
        <v>812.7</v>
      </c>
      <c r="F1524" s="129">
        <v>1</v>
      </c>
      <c r="G1524" s="598">
        <f t="shared" si="52"/>
        <v>10099.329999999996</v>
      </c>
      <c r="H1524" s="444">
        <v>12</v>
      </c>
      <c r="I1524" s="176" t="s">
        <v>351</v>
      </c>
      <c r="J1524" s="173" t="s">
        <v>47</v>
      </c>
      <c r="K1524" t="s">
        <v>70</v>
      </c>
      <c r="M1524" t="s">
        <v>47</v>
      </c>
    </row>
    <row r="1525" spans="5:14" ht="15.75" x14ac:dyDescent="0.25">
      <c r="E1525" s="138">
        <v>872.11</v>
      </c>
      <c r="F1525" s="129">
        <v>1</v>
      </c>
      <c r="G1525" s="598">
        <f t="shared" si="52"/>
        <v>9227.2199999999957</v>
      </c>
      <c r="H1525" s="444">
        <v>11</v>
      </c>
      <c r="I1525" s="176" t="s">
        <v>351</v>
      </c>
      <c r="J1525" s="173" t="s">
        <v>47</v>
      </c>
      <c r="K1525" t="s">
        <v>70</v>
      </c>
      <c r="M1525" t="s">
        <v>47</v>
      </c>
    </row>
    <row r="1526" spans="5:14" ht="15.75" x14ac:dyDescent="0.25">
      <c r="E1526" s="138">
        <v>877.1</v>
      </c>
      <c r="F1526" s="129">
        <v>1</v>
      </c>
      <c r="G1526" s="598">
        <f t="shared" si="52"/>
        <v>8350.1199999999953</v>
      </c>
      <c r="H1526" s="444">
        <v>10</v>
      </c>
      <c r="I1526" s="176" t="s">
        <v>352</v>
      </c>
      <c r="J1526" s="173" t="s">
        <v>47</v>
      </c>
      <c r="K1526" t="s">
        <v>70</v>
      </c>
      <c r="M1526" t="s">
        <v>47</v>
      </c>
    </row>
    <row r="1527" spans="5:14" ht="15.75" x14ac:dyDescent="0.25">
      <c r="E1527" s="138">
        <v>893.88</v>
      </c>
      <c r="F1527" s="129">
        <v>1</v>
      </c>
      <c r="G1527" s="598">
        <f t="shared" si="52"/>
        <v>7456.2399999999952</v>
      </c>
      <c r="H1527" s="444">
        <v>9</v>
      </c>
      <c r="I1527" s="176" t="s">
        <v>352</v>
      </c>
      <c r="J1527" s="173" t="s">
        <v>47</v>
      </c>
      <c r="K1527" t="s">
        <v>70</v>
      </c>
      <c r="M1527" t="s">
        <v>47</v>
      </c>
    </row>
    <row r="1528" spans="5:14" ht="15.75" x14ac:dyDescent="0.25">
      <c r="E1528" s="138">
        <v>923.81</v>
      </c>
      <c r="F1528" s="129">
        <v>1</v>
      </c>
      <c r="G1528" s="598">
        <f t="shared" si="52"/>
        <v>6532.4299999999948</v>
      </c>
      <c r="H1528" s="444">
        <f t="shared" si="51"/>
        <v>8</v>
      </c>
      <c r="I1528" s="176" t="s">
        <v>352</v>
      </c>
      <c r="J1528" s="173" t="s">
        <v>47</v>
      </c>
      <c r="K1528" t="s">
        <v>70</v>
      </c>
      <c r="M1528" t="s">
        <v>47</v>
      </c>
    </row>
    <row r="1529" spans="5:14" ht="15.75" x14ac:dyDescent="0.25">
      <c r="E1529" s="138">
        <v>876.64</v>
      </c>
      <c r="F1529" s="129">
        <v>1</v>
      </c>
      <c r="G1529" s="598">
        <f t="shared" si="52"/>
        <v>5655.7899999999945</v>
      </c>
      <c r="H1529" s="444">
        <f t="shared" si="51"/>
        <v>7</v>
      </c>
      <c r="I1529" s="176" t="s">
        <v>352</v>
      </c>
      <c r="J1529" s="173" t="s">
        <v>47</v>
      </c>
      <c r="K1529" t="s">
        <v>70</v>
      </c>
      <c r="M1529" t="s">
        <v>47</v>
      </c>
    </row>
    <row r="1530" spans="5:14" ht="15.75" x14ac:dyDescent="0.25">
      <c r="E1530" s="138">
        <v>854.88</v>
      </c>
      <c r="F1530" s="129">
        <v>1</v>
      </c>
      <c r="G1530" s="598">
        <f t="shared" si="52"/>
        <v>4800.9099999999944</v>
      </c>
      <c r="H1530" s="444">
        <f t="shared" si="51"/>
        <v>6</v>
      </c>
      <c r="I1530" s="176" t="s">
        <v>352</v>
      </c>
      <c r="J1530" s="173" t="s">
        <v>47</v>
      </c>
      <c r="K1530" t="s">
        <v>70</v>
      </c>
      <c r="M1530" t="s">
        <v>47</v>
      </c>
    </row>
    <row r="1531" spans="5:14" ht="15.75" x14ac:dyDescent="0.25">
      <c r="E1531" s="138">
        <v>886.17</v>
      </c>
      <c r="F1531" s="129">
        <v>1</v>
      </c>
      <c r="G1531" s="598">
        <f t="shared" si="52"/>
        <v>3914.7399999999943</v>
      </c>
      <c r="H1531" s="444">
        <f t="shared" si="51"/>
        <v>5</v>
      </c>
      <c r="I1531" s="176" t="s">
        <v>352</v>
      </c>
      <c r="J1531" s="173" t="s">
        <v>47</v>
      </c>
      <c r="K1531" t="s">
        <v>70</v>
      </c>
      <c r="M1531" t="s">
        <v>47</v>
      </c>
    </row>
    <row r="1532" spans="5:14" ht="15.75" x14ac:dyDescent="0.25">
      <c r="E1532" s="138">
        <v>815.87</v>
      </c>
      <c r="F1532" s="129">
        <v>1</v>
      </c>
      <c r="G1532" s="598">
        <f t="shared" si="52"/>
        <v>3098.8699999999944</v>
      </c>
      <c r="H1532" s="444">
        <f t="shared" si="51"/>
        <v>4</v>
      </c>
      <c r="I1532" s="176" t="s">
        <v>352</v>
      </c>
      <c r="J1532" s="173" t="s">
        <v>47</v>
      </c>
      <c r="K1532" t="s">
        <v>70</v>
      </c>
      <c r="M1532" t="s">
        <v>47</v>
      </c>
    </row>
    <row r="1533" spans="5:14" ht="15.75" x14ac:dyDescent="0.25">
      <c r="E1533" s="138">
        <v>847.17</v>
      </c>
      <c r="F1533" s="129">
        <v>1</v>
      </c>
      <c r="G1533" s="598">
        <f t="shared" si="52"/>
        <v>2251.6999999999944</v>
      </c>
      <c r="H1533" s="444">
        <f t="shared" si="51"/>
        <v>3</v>
      </c>
      <c r="I1533" s="176" t="s">
        <v>352</v>
      </c>
      <c r="J1533" s="173" t="s">
        <v>47</v>
      </c>
      <c r="K1533" t="s">
        <v>70</v>
      </c>
      <c r="M1533" t="s">
        <v>47</v>
      </c>
    </row>
    <row r="1534" spans="5:14" ht="15.75" x14ac:dyDescent="0.25">
      <c r="E1534" s="138">
        <v>886.62</v>
      </c>
      <c r="F1534" s="129">
        <v>1</v>
      </c>
      <c r="G1534" s="598">
        <f t="shared" si="52"/>
        <v>1365.0799999999945</v>
      </c>
      <c r="H1534" s="444">
        <f t="shared" si="51"/>
        <v>2</v>
      </c>
      <c r="I1534" s="176" t="s">
        <v>352</v>
      </c>
      <c r="J1534" s="173" t="s">
        <v>47</v>
      </c>
      <c r="K1534" t="s">
        <v>70</v>
      </c>
      <c r="M1534" t="s">
        <v>47</v>
      </c>
    </row>
    <row r="1535" spans="5:14" ht="15.75" x14ac:dyDescent="0.25">
      <c r="E1535" s="138">
        <v>653.05999999999995</v>
      </c>
      <c r="F1535" s="129">
        <v>1</v>
      </c>
      <c r="G1535" s="598">
        <f t="shared" si="52"/>
        <v>712.01999999999452</v>
      </c>
      <c r="H1535" s="444">
        <f t="shared" si="51"/>
        <v>1</v>
      </c>
      <c r="I1535" s="176" t="s">
        <v>352</v>
      </c>
      <c r="J1535" s="173" t="s">
        <v>47</v>
      </c>
      <c r="K1535" t="s">
        <v>70</v>
      </c>
      <c r="M1535" t="s">
        <v>47</v>
      </c>
      <c r="N1535" s="3" t="s">
        <v>77</v>
      </c>
    </row>
    <row r="1536" spans="5:14" ht="15.75" x14ac:dyDescent="0.25">
      <c r="E1536" s="138">
        <v>712.02</v>
      </c>
      <c r="F1536" s="129">
        <v>1</v>
      </c>
      <c r="G1536" s="598">
        <f t="shared" si="52"/>
        <v>-5.4569682106375694E-12</v>
      </c>
      <c r="H1536" s="444">
        <v>0</v>
      </c>
      <c r="I1536" s="176" t="s">
        <v>352</v>
      </c>
      <c r="J1536" s="173" t="s">
        <v>47</v>
      </c>
      <c r="K1536" t="s">
        <v>70</v>
      </c>
      <c r="M1536" t="s">
        <v>47</v>
      </c>
      <c r="N1536" s="3" t="s">
        <v>77</v>
      </c>
    </row>
    <row r="1537" spans="2:13" ht="15.75" x14ac:dyDescent="0.25">
      <c r="B1537" s="136">
        <v>30</v>
      </c>
      <c r="C1537" s="68">
        <v>19315.400000000001</v>
      </c>
      <c r="D1537" s="67">
        <v>21</v>
      </c>
      <c r="G1537" s="598">
        <f t="shared" si="52"/>
        <v>19315.399999999994</v>
      </c>
      <c r="H1537" s="444">
        <v>21</v>
      </c>
      <c r="J1537" s="173" t="s">
        <v>75</v>
      </c>
    </row>
    <row r="1538" spans="2:13" ht="15.75" x14ac:dyDescent="0.25">
      <c r="E1538" s="138">
        <v>918.5</v>
      </c>
      <c r="F1538" s="129">
        <v>1</v>
      </c>
      <c r="G1538" s="598">
        <f t="shared" si="52"/>
        <v>18396.899999999994</v>
      </c>
      <c r="H1538" s="444">
        <v>20</v>
      </c>
      <c r="I1538" s="176" t="s">
        <v>349</v>
      </c>
      <c r="J1538" s="173" t="s">
        <v>47</v>
      </c>
      <c r="K1538" t="s">
        <v>75</v>
      </c>
      <c r="M1538" t="s">
        <v>283</v>
      </c>
    </row>
    <row r="1539" spans="2:13" ht="15.75" x14ac:dyDescent="0.25">
      <c r="E1539" s="138">
        <v>931.7</v>
      </c>
      <c r="F1539" s="129">
        <v>1</v>
      </c>
      <c r="G1539" s="598">
        <f t="shared" si="52"/>
        <v>17465.199999999993</v>
      </c>
      <c r="H1539" s="444">
        <v>19</v>
      </c>
      <c r="I1539" s="176" t="s">
        <v>349</v>
      </c>
      <c r="J1539" s="173" t="s">
        <v>47</v>
      </c>
      <c r="K1539" t="s">
        <v>75</v>
      </c>
      <c r="M1539" t="s">
        <v>283</v>
      </c>
    </row>
    <row r="1540" spans="2:13" ht="15.75" x14ac:dyDescent="0.25">
      <c r="E1540" s="138">
        <v>915.8</v>
      </c>
      <c r="F1540" s="129">
        <v>1</v>
      </c>
      <c r="G1540" s="598">
        <f t="shared" si="52"/>
        <v>16549.399999999994</v>
      </c>
      <c r="H1540" s="444">
        <v>18</v>
      </c>
      <c r="I1540" s="176" t="s">
        <v>349</v>
      </c>
      <c r="J1540" s="173" t="s">
        <v>47</v>
      </c>
      <c r="K1540" t="s">
        <v>75</v>
      </c>
      <c r="M1540" t="s">
        <v>283</v>
      </c>
    </row>
    <row r="1541" spans="2:13" ht="15.75" x14ac:dyDescent="0.25">
      <c r="E1541" s="138">
        <v>924.9</v>
      </c>
      <c r="F1541" s="129">
        <v>1</v>
      </c>
      <c r="G1541" s="598">
        <f t="shared" si="52"/>
        <v>15624.499999999995</v>
      </c>
      <c r="H1541" s="444">
        <v>17</v>
      </c>
      <c r="I1541" s="176" t="s">
        <v>349</v>
      </c>
      <c r="J1541" s="173" t="s">
        <v>47</v>
      </c>
      <c r="K1541" t="s">
        <v>75</v>
      </c>
      <c r="M1541" t="s">
        <v>283</v>
      </c>
    </row>
    <row r="1542" spans="2:13" ht="15.75" x14ac:dyDescent="0.25">
      <c r="E1542" s="138">
        <v>915.8</v>
      </c>
      <c r="F1542" s="129">
        <v>1</v>
      </c>
      <c r="G1542" s="598">
        <f t="shared" si="52"/>
        <v>14708.699999999995</v>
      </c>
      <c r="H1542" s="444">
        <v>16</v>
      </c>
      <c r="I1542" s="176" t="s">
        <v>349</v>
      </c>
      <c r="J1542" s="173" t="s">
        <v>47</v>
      </c>
      <c r="K1542" t="s">
        <v>75</v>
      </c>
      <c r="M1542" t="s">
        <v>283</v>
      </c>
    </row>
    <row r="1543" spans="2:13" ht="15.75" x14ac:dyDescent="0.25">
      <c r="E1543" s="138">
        <v>925.8</v>
      </c>
      <c r="F1543" s="129">
        <v>1</v>
      </c>
      <c r="G1543" s="598">
        <f t="shared" si="52"/>
        <v>13782.899999999996</v>
      </c>
      <c r="H1543" s="444">
        <v>15</v>
      </c>
      <c r="I1543" s="176" t="s">
        <v>349</v>
      </c>
      <c r="J1543" s="173" t="s">
        <v>47</v>
      </c>
      <c r="K1543" t="s">
        <v>75</v>
      </c>
      <c r="M1543" t="s">
        <v>283</v>
      </c>
    </row>
    <row r="1544" spans="2:13" ht="15.75" x14ac:dyDescent="0.25">
      <c r="E1544" s="138">
        <v>923.5</v>
      </c>
      <c r="F1544" s="129">
        <v>1</v>
      </c>
      <c r="G1544" s="598">
        <f t="shared" si="52"/>
        <v>12859.399999999996</v>
      </c>
      <c r="H1544" s="444">
        <v>14</v>
      </c>
      <c r="I1544" s="176" t="s">
        <v>349</v>
      </c>
      <c r="J1544" s="173" t="s">
        <v>47</v>
      </c>
      <c r="K1544" t="s">
        <v>75</v>
      </c>
      <c r="M1544" t="s">
        <v>283</v>
      </c>
    </row>
    <row r="1545" spans="2:13" ht="15.75" x14ac:dyDescent="0.25">
      <c r="E1545" s="138">
        <v>929.9</v>
      </c>
      <c r="F1545" s="129">
        <v>1</v>
      </c>
      <c r="G1545" s="598">
        <f t="shared" si="52"/>
        <v>11929.499999999996</v>
      </c>
      <c r="H1545" s="444">
        <v>13</v>
      </c>
      <c r="I1545" s="176" t="s">
        <v>349</v>
      </c>
      <c r="J1545" s="173" t="s">
        <v>47</v>
      </c>
      <c r="K1545" t="s">
        <v>75</v>
      </c>
      <c r="M1545" t="s">
        <v>283</v>
      </c>
    </row>
    <row r="1546" spans="2:13" ht="15.75" x14ac:dyDescent="0.25">
      <c r="E1546" s="138">
        <v>920.8</v>
      </c>
      <c r="F1546" s="129">
        <v>1</v>
      </c>
      <c r="G1546" s="598">
        <f t="shared" si="52"/>
        <v>11008.699999999997</v>
      </c>
      <c r="H1546" s="444">
        <v>12</v>
      </c>
      <c r="I1546" s="176" t="s">
        <v>349</v>
      </c>
      <c r="J1546" s="173" t="s">
        <v>47</v>
      </c>
      <c r="K1546" t="s">
        <v>75</v>
      </c>
      <c r="M1546" t="s">
        <v>283</v>
      </c>
    </row>
    <row r="1547" spans="2:13" ht="15.75" x14ac:dyDescent="0.25">
      <c r="E1547" s="138">
        <v>928.5</v>
      </c>
      <c r="F1547" s="129">
        <v>1</v>
      </c>
      <c r="G1547" s="598">
        <f t="shared" si="52"/>
        <v>10080.199999999997</v>
      </c>
      <c r="H1547" s="444">
        <v>11</v>
      </c>
      <c r="I1547" s="176" t="s">
        <v>349</v>
      </c>
      <c r="J1547" s="173" t="s">
        <v>47</v>
      </c>
      <c r="K1547" t="s">
        <v>75</v>
      </c>
      <c r="M1547" t="s">
        <v>283</v>
      </c>
    </row>
    <row r="1548" spans="2:13" ht="15.75" x14ac:dyDescent="0.25">
      <c r="E1548" s="138">
        <v>917.2</v>
      </c>
      <c r="F1548" s="129">
        <v>1</v>
      </c>
      <c r="G1548" s="598">
        <f t="shared" si="52"/>
        <v>9162.9999999999964</v>
      </c>
      <c r="H1548" s="444">
        <v>10</v>
      </c>
      <c r="I1548" s="176" t="s">
        <v>349</v>
      </c>
      <c r="J1548" s="173" t="s">
        <v>47</v>
      </c>
      <c r="K1548" t="s">
        <v>75</v>
      </c>
      <c r="M1548" t="s">
        <v>283</v>
      </c>
    </row>
    <row r="1549" spans="2:13" ht="15.75" x14ac:dyDescent="0.25">
      <c r="E1549" s="138">
        <v>920.8</v>
      </c>
      <c r="F1549" s="129">
        <v>1</v>
      </c>
      <c r="G1549" s="598">
        <f t="shared" si="52"/>
        <v>8242.1999999999971</v>
      </c>
      <c r="H1549" s="444">
        <f t="shared" ref="H1549:H1557" si="53">H1548-F1538+D1550</f>
        <v>9</v>
      </c>
      <c r="I1549" s="176" t="s">
        <v>350</v>
      </c>
      <c r="J1549" s="173" t="s">
        <v>47</v>
      </c>
      <c r="K1549" t="s">
        <v>75</v>
      </c>
      <c r="M1549" t="s">
        <v>283</v>
      </c>
    </row>
    <row r="1550" spans="2:13" ht="15.75" x14ac:dyDescent="0.25">
      <c r="E1550" s="138">
        <v>923.1</v>
      </c>
      <c r="F1550" s="129">
        <v>1</v>
      </c>
      <c r="G1550" s="598">
        <f t="shared" si="52"/>
        <v>7319.0999999999967</v>
      </c>
      <c r="H1550" s="444">
        <f t="shared" si="53"/>
        <v>8</v>
      </c>
      <c r="I1550" s="176" t="s">
        <v>350</v>
      </c>
      <c r="J1550" s="173" t="s">
        <v>47</v>
      </c>
      <c r="K1550" t="s">
        <v>75</v>
      </c>
      <c r="M1550" t="s">
        <v>283</v>
      </c>
    </row>
    <row r="1551" spans="2:13" ht="15.75" x14ac:dyDescent="0.25">
      <c r="E1551" s="138">
        <v>903.6</v>
      </c>
      <c r="F1551" s="129">
        <v>1</v>
      </c>
      <c r="G1551" s="598">
        <f t="shared" si="52"/>
        <v>6415.4999999999964</v>
      </c>
      <c r="H1551" s="444">
        <f t="shared" si="53"/>
        <v>7</v>
      </c>
      <c r="I1551" s="176" t="s">
        <v>350</v>
      </c>
      <c r="J1551" s="173" t="s">
        <v>47</v>
      </c>
      <c r="K1551" t="s">
        <v>75</v>
      </c>
      <c r="M1551" t="s">
        <v>283</v>
      </c>
    </row>
    <row r="1552" spans="2:13" ht="15.75" x14ac:dyDescent="0.25">
      <c r="E1552" s="138">
        <v>922.1</v>
      </c>
      <c r="F1552" s="129">
        <v>1</v>
      </c>
      <c r="G1552" s="598">
        <f t="shared" si="52"/>
        <v>5493.399999999996</v>
      </c>
      <c r="H1552" s="444">
        <f t="shared" si="53"/>
        <v>6</v>
      </c>
      <c r="I1552" s="176" t="s">
        <v>350</v>
      </c>
      <c r="J1552" s="173" t="s">
        <v>47</v>
      </c>
      <c r="K1552" t="s">
        <v>75</v>
      </c>
      <c r="M1552" t="s">
        <v>283</v>
      </c>
    </row>
    <row r="1553" spans="2:13" ht="15.75" x14ac:dyDescent="0.25">
      <c r="E1553" s="138">
        <v>905.8</v>
      </c>
      <c r="F1553" s="129">
        <v>1</v>
      </c>
      <c r="G1553" s="598">
        <f t="shared" si="52"/>
        <v>4587.5999999999958</v>
      </c>
      <c r="H1553" s="444">
        <f t="shared" si="53"/>
        <v>5</v>
      </c>
      <c r="I1553" s="176" t="s">
        <v>350</v>
      </c>
      <c r="J1553" s="173" t="s">
        <v>47</v>
      </c>
      <c r="K1553" t="s">
        <v>75</v>
      </c>
      <c r="M1553" t="s">
        <v>283</v>
      </c>
    </row>
    <row r="1554" spans="2:13" ht="15.75" x14ac:dyDescent="0.25">
      <c r="E1554" s="138">
        <v>914.4</v>
      </c>
      <c r="F1554" s="129">
        <v>1</v>
      </c>
      <c r="G1554" s="598">
        <f t="shared" si="52"/>
        <v>3673.1999999999957</v>
      </c>
      <c r="H1554" s="444">
        <f t="shared" si="53"/>
        <v>4</v>
      </c>
      <c r="I1554" s="176" t="s">
        <v>350</v>
      </c>
      <c r="J1554" s="173" t="s">
        <v>47</v>
      </c>
      <c r="K1554" t="s">
        <v>75</v>
      </c>
      <c r="M1554" t="s">
        <v>283</v>
      </c>
    </row>
    <row r="1555" spans="2:13" ht="15.75" x14ac:dyDescent="0.25">
      <c r="E1555" s="138">
        <v>918.1</v>
      </c>
      <c r="F1555" s="129">
        <v>1</v>
      </c>
      <c r="G1555" s="598">
        <f t="shared" si="52"/>
        <v>2755.0999999999958</v>
      </c>
      <c r="H1555" s="444">
        <f t="shared" si="53"/>
        <v>3</v>
      </c>
      <c r="I1555" s="176" t="s">
        <v>350</v>
      </c>
      <c r="J1555" s="173" t="s">
        <v>47</v>
      </c>
      <c r="K1555" t="s">
        <v>75</v>
      </c>
      <c r="M1555" t="s">
        <v>283</v>
      </c>
    </row>
    <row r="1556" spans="2:13" ht="15.75" x14ac:dyDescent="0.25">
      <c r="E1556" s="138">
        <v>929</v>
      </c>
      <c r="F1556" s="129">
        <v>1</v>
      </c>
      <c r="G1556" s="598">
        <f t="shared" si="52"/>
        <v>1826.0999999999958</v>
      </c>
      <c r="H1556" s="444">
        <f t="shared" si="53"/>
        <v>2</v>
      </c>
      <c r="I1556" s="176" t="s">
        <v>350</v>
      </c>
      <c r="J1556" s="173" t="s">
        <v>47</v>
      </c>
      <c r="K1556" t="s">
        <v>75</v>
      </c>
      <c r="M1556" t="s">
        <v>283</v>
      </c>
    </row>
    <row r="1557" spans="2:13" ht="15.75" x14ac:dyDescent="0.25">
      <c r="E1557" s="138">
        <v>913.5</v>
      </c>
      <c r="F1557" s="129">
        <v>1</v>
      </c>
      <c r="G1557" s="598">
        <f t="shared" si="52"/>
        <v>912.59999999999582</v>
      </c>
      <c r="H1557" s="444">
        <f t="shared" si="53"/>
        <v>1</v>
      </c>
      <c r="I1557" s="176" t="s">
        <v>350</v>
      </c>
      <c r="J1557" s="173" t="s">
        <v>47</v>
      </c>
      <c r="K1557" t="s">
        <v>75</v>
      </c>
      <c r="M1557" t="s">
        <v>283</v>
      </c>
    </row>
    <row r="1558" spans="2:13" ht="15.75" x14ac:dyDescent="0.25">
      <c r="E1558" s="138">
        <v>912.6</v>
      </c>
      <c r="F1558" s="129">
        <v>1</v>
      </c>
      <c r="G1558" s="598">
        <f t="shared" si="52"/>
        <v>-4.2064129956997931E-12</v>
      </c>
      <c r="H1558" s="444">
        <v>0</v>
      </c>
      <c r="I1558" s="176" t="s">
        <v>350</v>
      </c>
      <c r="J1558" s="173" t="s">
        <v>47</v>
      </c>
      <c r="K1558" t="s">
        <v>75</v>
      </c>
    </row>
    <row r="1559" spans="2:13" ht="15.75" x14ac:dyDescent="0.25">
      <c r="B1559" s="136">
        <v>30</v>
      </c>
      <c r="C1559" s="68">
        <v>18798</v>
      </c>
      <c r="D1559" s="67">
        <v>19</v>
      </c>
      <c r="G1559" s="598">
        <f t="shared" si="52"/>
        <v>18797.999999999996</v>
      </c>
      <c r="H1559" s="444">
        <v>19</v>
      </c>
      <c r="J1559" s="173" t="s">
        <v>65</v>
      </c>
    </row>
    <row r="1560" spans="2:13" ht="15.75" x14ac:dyDescent="0.25">
      <c r="E1560" s="138">
        <v>952</v>
      </c>
      <c r="F1560" s="129">
        <v>1</v>
      </c>
      <c r="G1560" s="598">
        <f t="shared" si="52"/>
        <v>17845.999999999996</v>
      </c>
      <c r="H1560" s="444">
        <f t="shared" ref="G1560:H1623" si="54">H1559-F1560+D1560</f>
        <v>18</v>
      </c>
      <c r="I1560" s="176" t="s">
        <v>384</v>
      </c>
      <c r="J1560" s="173" t="s">
        <v>47</v>
      </c>
      <c r="K1560" t="s">
        <v>65</v>
      </c>
    </row>
    <row r="1561" spans="2:13" ht="15.75" x14ac:dyDescent="0.25">
      <c r="E1561" s="138">
        <v>999</v>
      </c>
      <c r="F1561" s="129">
        <v>1</v>
      </c>
      <c r="G1561" s="598">
        <f t="shared" si="52"/>
        <v>16846.999999999996</v>
      </c>
      <c r="H1561" s="444">
        <f t="shared" si="54"/>
        <v>17</v>
      </c>
      <c r="I1561" s="176" t="s">
        <v>384</v>
      </c>
      <c r="J1561" s="173" t="s">
        <v>47</v>
      </c>
      <c r="K1561" t="s">
        <v>65</v>
      </c>
    </row>
    <row r="1562" spans="2:13" ht="15.75" x14ac:dyDescent="0.25">
      <c r="E1562" s="138">
        <v>979</v>
      </c>
      <c r="F1562" s="129">
        <v>1</v>
      </c>
      <c r="G1562" s="598">
        <f t="shared" si="52"/>
        <v>15867.999999999996</v>
      </c>
      <c r="H1562" s="444">
        <f t="shared" si="54"/>
        <v>16</v>
      </c>
      <c r="I1562" s="176" t="s">
        <v>391</v>
      </c>
      <c r="J1562" s="173" t="s">
        <v>47</v>
      </c>
      <c r="K1562" t="s">
        <v>65</v>
      </c>
    </row>
    <row r="1563" spans="2:13" ht="15.75" x14ac:dyDescent="0.25">
      <c r="E1563" s="138">
        <v>974</v>
      </c>
      <c r="F1563" s="129">
        <v>1</v>
      </c>
      <c r="G1563" s="598">
        <f t="shared" si="52"/>
        <v>14893.999999999996</v>
      </c>
      <c r="H1563" s="444">
        <f t="shared" si="54"/>
        <v>15</v>
      </c>
      <c r="I1563" s="176" t="s">
        <v>391</v>
      </c>
      <c r="J1563" s="173" t="s">
        <v>47</v>
      </c>
      <c r="K1563" t="s">
        <v>65</v>
      </c>
    </row>
    <row r="1564" spans="2:13" ht="15.75" x14ac:dyDescent="0.25">
      <c r="E1564" s="138">
        <v>987</v>
      </c>
      <c r="F1564" s="129">
        <v>1</v>
      </c>
      <c r="G1564" s="598">
        <f t="shared" si="52"/>
        <v>13906.999999999996</v>
      </c>
      <c r="H1564" s="444">
        <f t="shared" si="54"/>
        <v>14</v>
      </c>
      <c r="I1564" s="176" t="s">
        <v>394</v>
      </c>
      <c r="J1564" s="173" t="s">
        <v>47</v>
      </c>
      <c r="K1564" t="s">
        <v>65</v>
      </c>
    </row>
    <row r="1565" spans="2:13" ht="15.75" x14ac:dyDescent="0.25">
      <c r="E1565" s="138">
        <v>1022</v>
      </c>
      <c r="F1565" s="129">
        <v>1</v>
      </c>
      <c r="G1565" s="598">
        <f t="shared" si="52"/>
        <v>12884.999999999996</v>
      </c>
      <c r="H1565" s="444">
        <f t="shared" si="54"/>
        <v>13</v>
      </c>
      <c r="I1565" s="176" t="s">
        <v>394</v>
      </c>
      <c r="J1565" s="173" t="s">
        <v>47</v>
      </c>
      <c r="K1565" t="s">
        <v>65</v>
      </c>
    </row>
    <row r="1566" spans="2:13" ht="15.75" x14ac:dyDescent="0.25">
      <c r="E1566" s="138">
        <v>989</v>
      </c>
      <c r="F1566" s="129">
        <v>1</v>
      </c>
      <c r="G1566" s="598">
        <f t="shared" si="52"/>
        <v>11895.999999999996</v>
      </c>
      <c r="H1566" s="444">
        <f t="shared" si="54"/>
        <v>12</v>
      </c>
      <c r="I1566" s="176" t="s">
        <v>394</v>
      </c>
      <c r="J1566" s="173" t="s">
        <v>47</v>
      </c>
      <c r="K1566" t="s">
        <v>65</v>
      </c>
    </row>
    <row r="1567" spans="2:13" ht="15.75" x14ac:dyDescent="0.25">
      <c r="E1567" s="138">
        <v>1043</v>
      </c>
      <c r="F1567" s="129">
        <v>1</v>
      </c>
      <c r="G1567" s="598">
        <f t="shared" si="52"/>
        <v>10852.999999999996</v>
      </c>
      <c r="H1567" s="444">
        <f t="shared" si="54"/>
        <v>11</v>
      </c>
      <c r="I1567" s="176" t="s">
        <v>394</v>
      </c>
      <c r="J1567" s="173" t="s">
        <v>47</v>
      </c>
      <c r="K1567" t="s">
        <v>65</v>
      </c>
    </row>
    <row r="1568" spans="2:13" ht="15.75" x14ac:dyDescent="0.25">
      <c r="E1568" s="138">
        <v>972</v>
      </c>
      <c r="F1568" s="129">
        <v>1</v>
      </c>
      <c r="G1568" s="598">
        <f t="shared" si="52"/>
        <v>9880.9999999999964</v>
      </c>
      <c r="H1568" s="444">
        <f t="shared" si="54"/>
        <v>10</v>
      </c>
      <c r="I1568" s="176" t="s">
        <v>394</v>
      </c>
      <c r="J1568" s="173" t="s">
        <v>47</v>
      </c>
      <c r="K1568" t="s">
        <v>65</v>
      </c>
    </row>
    <row r="1569" spans="2:14" ht="15.75" x14ac:dyDescent="0.25">
      <c r="E1569" s="138">
        <v>986</v>
      </c>
      <c r="F1569" s="129">
        <v>1</v>
      </c>
      <c r="G1569" s="598">
        <f t="shared" si="52"/>
        <v>8894.9999999999964</v>
      </c>
      <c r="H1569" s="444">
        <f t="shared" si="54"/>
        <v>9</v>
      </c>
      <c r="I1569" s="176" t="s">
        <v>394</v>
      </c>
      <c r="J1569" s="173" t="s">
        <v>47</v>
      </c>
      <c r="K1569" t="s">
        <v>65</v>
      </c>
    </row>
    <row r="1570" spans="2:14" ht="15.75" x14ac:dyDescent="0.25">
      <c r="E1570" s="138">
        <v>968</v>
      </c>
      <c r="F1570" s="129">
        <v>1</v>
      </c>
      <c r="G1570" s="598">
        <f t="shared" si="52"/>
        <v>7926.9999999999964</v>
      </c>
      <c r="H1570" s="444">
        <f t="shared" si="54"/>
        <v>8</v>
      </c>
      <c r="I1570" s="176" t="s">
        <v>394</v>
      </c>
      <c r="J1570" s="173" t="s">
        <v>47</v>
      </c>
      <c r="K1570" t="s">
        <v>65</v>
      </c>
    </row>
    <row r="1571" spans="2:14" ht="15.75" x14ac:dyDescent="0.25">
      <c r="E1571" s="138">
        <v>997</v>
      </c>
      <c r="F1571" s="129">
        <v>1</v>
      </c>
      <c r="G1571" s="598">
        <f t="shared" si="52"/>
        <v>6929.9999999999964</v>
      </c>
      <c r="H1571" s="444">
        <f t="shared" si="54"/>
        <v>7</v>
      </c>
      <c r="I1571" s="176" t="s">
        <v>394</v>
      </c>
      <c r="J1571" s="173" t="s">
        <v>47</v>
      </c>
      <c r="K1571" t="s">
        <v>65</v>
      </c>
    </row>
    <row r="1572" spans="2:14" ht="15.75" x14ac:dyDescent="0.25">
      <c r="E1572" s="138">
        <v>1009</v>
      </c>
      <c r="F1572" s="129">
        <v>1</v>
      </c>
      <c r="G1572" s="598">
        <f t="shared" si="52"/>
        <v>5920.9999999999964</v>
      </c>
      <c r="H1572" s="444">
        <f t="shared" si="54"/>
        <v>6</v>
      </c>
      <c r="I1572" s="176" t="s">
        <v>394</v>
      </c>
      <c r="J1572" s="173" t="s">
        <v>47</v>
      </c>
      <c r="K1572" t="s">
        <v>65</v>
      </c>
    </row>
    <row r="1573" spans="2:14" ht="15.75" x14ac:dyDescent="0.25">
      <c r="E1573" s="138">
        <v>961</v>
      </c>
      <c r="F1573" s="129">
        <v>1</v>
      </c>
      <c r="G1573" s="598">
        <f t="shared" si="52"/>
        <v>4959.9999999999964</v>
      </c>
      <c r="H1573" s="444">
        <f t="shared" si="54"/>
        <v>5</v>
      </c>
      <c r="I1573" s="176" t="s">
        <v>394</v>
      </c>
      <c r="J1573" s="173" t="s">
        <v>47</v>
      </c>
      <c r="K1573" t="s">
        <v>65</v>
      </c>
    </row>
    <row r="1574" spans="2:14" ht="15.75" x14ac:dyDescent="0.25">
      <c r="E1574" s="138">
        <v>979</v>
      </c>
      <c r="F1574" s="129">
        <v>1</v>
      </c>
      <c r="G1574" s="598">
        <f t="shared" si="52"/>
        <v>3980.9999999999964</v>
      </c>
      <c r="H1574" s="444">
        <f t="shared" si="54"/>
        <v>4</v>
      </c>
      <c r="I1574" s="176" t="s">
        <v>395</v>
      </c>
      <c r="J1574" s="173" t="s">
        <v>47</v>
      </c>
      <c r="K1574" t="s">
        <v>65</v>
      </c>
    </row>
    <row r="1575" spans="2:14" ht="15.75" x14ac:dyDescent="0.25">
      <c r="E1575" s="138">
        <v>939</v>
      </c>
      <c r="F1575" s="129">
        <v>1</v>
      </c>
      <c r="G1575" s="598">
        <f t="shared" si="52"/>
        <v>3041.9999999999964</v>
      </c>
      <c r="H1575" s="444">
        <f t="shared" si="54"/>
        <v>3</v>
      </c>
      <c r="I1575" s="176" t="s">
        <v>395</v>
      </c>
      <c r="J1575" s="173" t="s">
        <v>47</v>
      </c>
      <c r="K1575" t="s">
        <v>65</v>
      </c>
    </row>
    <row r="1576" spans="2:14" ht="15.75" x14ac:dyDescent="0.25">
      <c r="E1576" s="138">
        <v>960</v>
      </c>
      <c r="F1576" s="129">
        <v>1</v>
      </c>
      <c r="G1576" s="598">
        <f t="shared" si="52"/>
        <v>2081.9999999999964</v>
      </c>
      <c r="H1576" s="444">
        <f t="shared" si="54"/>
        <v>2</v>
      </c>
      <c r="I1576" s="176" t="s">
        <v>395</v>
      </c>
      <c r="J1576" s="173" t="s">
        <v>47</v>
      </c>
      <c r="K1576" t="s">
        <v>65</v>
      </c>
    </row>
    <row r="1577" spans="2:14" ht="15.75" x14ac:dyDescent="0.25">
      <c r="E1577" s="138">
        <v>1062</v>
      </c>
      <c r="F1577" s="129">
        <v>1</v>
      </c>
      <c r="G1577" s="598">
        <f t="shared" ref="G1577:G1616" si="55">G1576-E1577+C1577</f>
        <v>1019.9999999999964</v>
      </c>
      <c r="H1577" s="444">
        <f t="shared" si="54"/>
        <v>1</v>
      </c>
      <c r="I1577" s="176" t="s">
        <v>395</v>
      </c>
      <c r="J1577" s="173" t="s">
        <v>47</v>
      </c>
      <c r="K1577" t="s">
        <v>65</v>
      </c>
    </row>
    <row r="1578" spans="2:14" ht="15.75" x14ac:dyDescent="0.25">
      <c r="E1578" s="138">
        <v>1020</v>
      </c>
      <c r="F1578" s="129">
        <v>1</v>
      </c>
      <c r="G1578" s="598">
        <f t="shared" si="55"/>
        <v>-3.637978807091713E-12</v>
      </c>
      <c r="H1578" s="444">
        <f t="shared" si="54"/>
        <v>0</v>
      </c>
      <c r="I1578" s="176" t="s">
        <v>390</v>
      </c>
      <c r="J1578" s="173" t="s">
        <v>47</v>
      </c>
      <c r="K1578" t="s">
        <v>65</v>
      </c>
    </row>
    <row r="1579" spans="2:14" ht="15.75" x14ac:dyDescent="0.25">
      <c r="B1579" s="136">
        <v>30</v>
      </c>
      <c r="C1579" s="68">
        <v>19258.04</v>
      </c>
      <c r="D1579" s="67">
        <v>22</v>
      </c>
      <c r="E1579" s="138">
        <v>19258.04</v>
      </c>
      <c r="F1579" s="129">
        <v>22</v>
      </c>
      <c r="G1579" s="598">
        <f t="shared" si="55"/>
        <v>0</v>
      </c>
      <c r="H1579" s="444">
        <f t="shared" si="54"/>
        <v>0</v>
      </c>
      <c r="J1579" s="173" t="s">
        <v>244</v>
      </c>
      <c r="M1579" t="s">
        <v>196</v>
      </c>
      <c r="N1579" s="3" t="s">
        <v>363</v>
      </c>
    </row>
    <row r="1580" spans="2:14" ht="15.75" x14ac:dyDescent="0.25">
      <c r="B1580" s="136">
        <v>31</v>
      </c>
      <c r="C1580" s="68">
        <v>19499.5</v>
      </c>
      <c r="D1580" s="67">
        <v>21</v>
      </c>
      <c r="G1580" s="598">
        <f t="shared" si="55"/>
        <v>19499.5</v>
      </c>
      <c r="H1580" s="444">
        <f t="shared" si="54"/>
        <v>21</v>
      </c>
      <c r="J1580" s="173" t="s">
        <v>75</v>
      </c>
    </row>
    <row r="1581" spans="2:14" ht="15.75" x14ac:dyDescent="0.25">
      <c r="E1581" s="138">
        <v>890.4</v>
      </c>
      <c r="F1581" s="129">
        <v>1</v>
      </c>
      <c r="G1581" s="598">
        <f t="shared" si="55"/>
        <v>18609.099999999999</v>
      </c>
      <c r="H1581" s="444">
        <f>H1580-F1581+D1581</f>
        <v>20</v>
      </c>
      <c r="I1581" s="176" t="s">
        <v>361</v>
      </c>
      <c r="J1581" s="173" t="s">
        <v>47</v>
      </c>
      <c r="K1581" t="s">
        <v>75</v>
      </c>
      <c r="M1581" t="s">
        <v>362</v>
      </c>
    </row>
    <row r="1582" spans="2:14" ht="15.75" x14ac:dyDescent="0.25">
      <c r="E1582" s="138">
        <v>911.7</v>
      </c>
      <c r="F1582" s="129">
        <v>1</v>
      </c>
      <c r="G1582" s="598">
        <f t="shared" si="55"/>
        <v>17697.399999999998</v>
      </c>
      <c r="H1582" s="444">
        <f t="shared" si="54"/>
        <v>19</v>
      </c>
      <c r="I1582" s="176" t="s">
        <v>361</v>
      </c>
      <c r="J1582" s="173" t="s">
        <v>47</v>
      </c>
      <c r="K1582" t="s">
        <v>75</v>
      </c>
      <c r="M1582" t="s">
        <v>47</v>
      </c>
    </row>
    <row r="1583" spans="2:14" ht="15.75" x14ac:dyDescent="0.25">
      <c r="E1583" s="138">
        <v>929</v>
      </c>
      <c r="F1583" s="129">
        <v>1</v>
      </c>
      <c r="G1583" s="598">
        <f t="shared" si="55"/>
        <v>16768.399999999998</v>
      </c>
      <c r="H1583" s="444">
        <f t="shared" si="54"/>
        <v>18</v>
      </c>
      <c r="I1583" s="176" t="s">
        <v>361</v>
      </c>
      <c r="J1583" s="173" t="s">
        <v>47</v>
      </c>
      <c r="K1583" t="s">
        <v>75</v>
      </c>
      <c r="M1583" t="s">
        <v>47</v>
      </c>
    </row>
    <row r="1584" spans="2:14" ht="15.75" x14ac:dyDescent="0.25">
      <c r="E1584" s="138">
        <v>911.7</v>
      </c>
      <c r="F1584" s="129">
        <v>1</v>
      </c>
      <c r="G1584" s="598">
        <f t="shared" si="55"/>
        <v>15856.699999999997</v>
      </c>
      <c r="H1584" s="444">
        <f t="shared" si="54"/>
        <v>17</v>
      </c>
      <c r="I1584" s="176" t="s">
        <v>361</v>
      </c>
      <c r="J1584" s="173" t="s">
        <v>47</v>
      </c>
      <c r="K1584" t="s">
        <v>75</v>
      </c>
      <c r="M1584" t="s">
        <v>47</v>
      </c>
    </row>
    <row r="1585" spans="5:13" ht="15.75" x14ac:dyDescent="0.25">
      <c r="E1585" s="138">
        <v>930.3</v>
      </c>
      <c r="F1585" s="129">
        <v>1</v>
      </c>
      <c r="G1585" s="598">
        <f t="shared" si="55"/>
        <v>14926.399999999998</v>
      </c>
      <c r="H1585" s="444">
        <f t="shared" si="54"/>
        <v>16</v>
      </c>
      <c r="I1585" s="176" t="s">
        <v>361</v>
      </c>
      <c r="J1585" s="173" t="s">
        <v>47</v>
      </c>
      <c r="K1585" t="s">
        <v>75</v>
      </c>
      <c r="M1585" t="s">
        <v>47</v>
      </c>
    </row>
    <row r="1586" spans="5:13" ht="15.75" x14ac:dyDescent="0.25">
      <c r="E1586" s="138">
        <v>925.3</v>
      </c>
      <c r="F1586" s="129">
        <v>1</v>
      </c>
      <c r="G1586" s="598">
        <f t="shared" si="55"/>
        <v>14001.099999999999</v>
      </c>
      <c r="H1586" s="444">
        <f t="shared" si="54"/>
        <v>15</v>
      </c>
      <c r="I1586" s="176" t="s">
        <v>361</v>
      </c>
      <c r="J1586" s="173" t="s">
        <v>47</v>
      </c>
      <c r="K1586" t="s">
        <v>75</v>
      </c>
      <c r="M1586" t="s">
        <v>47</v>
      </c>
    </row>
    <row r="1587" spans="5:13" ht="15.75" x14ac:dyDescent="0.25">
      <c r="E1587" s="138">
        <v>924.9</v>
      </c>
      <c r="F1587" s="129">
        <v>1</v>
      </c>
      <c r="G1587" s="598">
        <f t="shared" si="55"/>
        <v>13076.199999999999</v>
      </c>
      <c r="H1587" s="444">
        <f t="shared" si="54"/>
        <v>14</v>
      </c>
      <c r="I1587" s="176" t="s">
        <v>361</v>
      </c>
      <c r="J1587" s="173" t="s">
        <v>47</v>
      </c>
      <c r="K1587" t="s">
        <v>75</v>
      </c>
      <c r="M1587" t="s">
        <v>47</v>
      </c>
    </row>
    <row r="1588" spans="5:13" ht="15.75" x14ac:dyDescent="0.25">
      <c r="E1588" s="138">
        <v>915.8</v>
      </c>
      <c r="F1588" s="129">
        <v>1</v>
      </c>
      <c r="G1588" s="598">
        <f t="shared" si="55"/>
        <v>12160.4</v>
      </c>
      <c r="H1588" s="444">
        <f t="shared" si="54"/>
        <v>13</v>
      </c>
      <c r="I1588" s="176" t="s">
        <v>369</v>
      </c>
      <c r="J1588" s="173" t="s">
        <v>47</v>
      </c>
      <c r="K1588" t="s">
        <v>75</v>
      </c>
      <c r="M1588" t="s">
        <v>47</v>
      </c>
    </row>
    <row r="1589" spans="5:13" ht="15.75" x14ac:dyDescent="0.25">
      <c r="E1589" s="138">
        <v>926.7</v>
      </c>
      <c r="F1589" s="129">
        <v>1</v>
      </c>
      <c r="G1589" s="598">
        <f t="shared" si="55"/>
        <v>11233.699999999999</v>
      </c>
      <c r="H1589" s="444">
        <f t="shared" si="54"/>
        <v>12</v>
      </c>
      <c r="I1589" s="176" t="s">
        <v>367</v>
      </c>
      <c r="J1589" s="173" t="s">
        <v>47</v>
      </c>
      <c r="K1589" t="s">
        <v>75</v>
      </c>
      <c r="M1589" t="s">
        <v>47</v>
      </c>
    </row>
    <row r="1590" spans="5:13" ht="15.75" x14ac:dyDescent="0.25">
      <c r="E1590" s="138">
        <v>924</v>
      </c>
      <c r="F1590" s="129">
        <v>1</v>
      </c>
      <c r="G1590" s="598">
        <f t="shared" si="55"/>
        <v>10309.699999999999</v>
      </c>
      <c r="H1590" s="444">
        <f t="shared" si="54"/>
        <v>11</v>
      </c>
      <c r="I1590" s="176" t="s">
        <v>367</v>
      </c>
      <c r="J1590" s="173" t="s">
        <v>47</v>
      </c>
      <c r="K1590" t="s">
        <v>75</v>
      </c>
      <c r="M1590" t="s">
        <v>47</v>
      </c>
    </row>
    <row r="1591" spans="5:13" ht="15.75" x14ac:dyDescent="0.25">
      <c r="E1591" s="138">
        <v>921.7</v>
      </c>
      <c r="F1591" s="129">
        <v>1</v>
      </c>
      <c r="G1591" s="598">
        <f t="shared" si="55"/>
        <v>9387.9999999999982</v>
      </c>
      <c r="H1591" s="444">
        <f t="shared" si="54"/>
        <v>10</v>
      </c>
      <c r="I1591" s="176" t="s">
        <v>367</v>
      </c>
      <c r="J1591" s="173" t="s">
        <v>47</v>
      </c>
      <c r="K1591" t="s">
        <v>75</v>
      </c>
      <c r="M1591" t="s">
        <v>47</v>
      </c>
    </row>
    <row r="1592" spans="5:13" ht="15.75" x14ac:dyDescent="0.25">
      <c r="E1592" s="138">
        <v>937.1</v>
      </c>
      <c r="F1592" s="129">
        <v>1</v>
      </c>
      <c r="G1592" s="598">
        <f t="shared" si="55"/>
        <v>8450.8999999999978</v>
      </c>
      <c r="H1592" s="444">
        <f t="shared" si="54"/>
        <v>9</v>
      </c>
      <c r="I1592" s="176" t="s">
        <v>367</v>
      </c>
      <c r="J1592" s="173" t="s">
        <v>47</v>
      </c>
      <c r="K1592" t="s">
        <v>75</v>
      </c>
      <c r="M1592" t="s">
        <v>47</v>
      </c>
    </row>
    <row r="1593" spans="5:13" ht="15.75" x14ac:dyDescent="0.25">
      <c r="E1593" s="138">
        <v>923.1</v>
      </c>
      <c r="F1593" s="129">
        <v>1</v>
      </c>
      <c r="G1593" s="598">
        <f t="shared" si="55"/>
        <v>7527.7999999999975</v>
      </c>
      <c r="H1593" s="444">
        <f t="shared" si="54"/>
        <v>8</v>
      </c>
      <c r="I1593" s="176" t="s">
        <v>367</v>
      </c>
      <c r="J1593" s="173" t="s">
        <v>47</v>
      </c>
      <c r="K1593" t="s">
        <v>75</v>
      </c>
      <c r="M1593" t="s">
        <v>286</v>
      </c>
    </row>
    <row r="1594" spans="5:13" ht="15.75" x14ac:dyDescent="0.25">
      <c r="E1594" s="138">
        <v>932.6</v>
      </c>
      <c r="F1594" s="129">
        <v>1</v>
      </c>
      <c r="G1594" s="598">
        <f t="shared" si="55"/>
        <v>6595.1999999999971</v>
      </c>
      <c r="H1594" s="444">
        <f t="shared" si="54"/>
        <v>7</v>
      </c>
      <c r="I1594" s="176" t="s">
        <v>367</v>
      </c>
      <c r="J1594" s="173" t="s">
        <v>47</v>
      </c>
      <c r="K1594" t="s">
        <v>75</v>
      </c>
      <c r="M1594" t="s">
        <v>47</v>
      </c>
    </row>
    <row r="1595" spans="5:13" ht="15.75" x14ac:dyDescent="0.25">
      <c r="E1595" s="138">
        <v>927.1</v>
      </c>
      <c r="F1595" s="129">
        <v>1</v>
      </c>
      <c r="G1595" s="598">
        <f t="shared" si="55"/>
        <v>5668.0999999999967</v>
      </c>
      <c r="H1595" s="444">
        <f t="shared" si="54"/>
        <v>6</v>
      </c>
      <c r="I1595" s="176" t="s">
        <v>367</v>
      </c>
      <c r="J1595" s="173" t="s">
        <v>47</v>
      </c>
      <c r="K1595" t="s">
        <v>75</v>
      </c>
      <c r="M1595" t="s">
        <v>47</v>
      </c>
    </row>
    <row r="1596" spans="5:13" ht="15.75" x14ac:dyDescent="0.25">
      <c r="E1596" s="138">
        <v>934.4</v>
      </c>
      <c r="F1596" s="129">
        <v>1</v>
      </c>
      <c r="G1596" s="598">
        <f t="shared" si="55"/>
        <v>4733.6999999999971</v>
      </c>
      <c r="H1596" s="444">
        <f t="shared" si="54"/>
        <v>5</v>
      </c>
      <c r="I1596" s="176" t="s">
        <v>367</v>
      </c>
      <c r="J1596" s="173" t="s">
        <v>47</v>
      </c>
      <c r="K1596" t="s">
        <v>75</v>
      </c>
      <c r="M1596" t="s">
        <v>47</v>
      </c>
    </row>
    <row r="1597" spans="5:13" ht="15.75" x14ac:dyDescent="0.25">
      <c r="E1597" s="138">
        <v>924</v>
      </c>
      <c r="F1597" s="129">
        <v>1</v>
      </c>
      <c r="G1597" s="598">
        <f t="shared" si="55"/>
        <v>3809.6999999999971</v>
      </c>
      <c r="H1597" s="444">
        <f t="shared" si="54"/>
        <v>4</v>
      </c>
      <c r="I1597" s="176" t="s">
        <v>367</v>
      </c>
      <c r="J1597" s="173" t="s">
        <v>47</v>
      </c>
      <c r="K1597" t="s">
        <v>75</v>
      </c>
      <c r="M1597" t="s">
        <v>47</v>
      </c>
    </row>
    <row r="1598" spans="5:13" ht="15.75" x14ac:dyDescent="0.25">
      <c r="E1598" s="138">
        <v>969.3</v>
      </c>
      <c r="F1598" s="129">
        <v>1</v>
      </c>
      <c r="G1598" s="598">
        <f t="shared" si="55"/>
        <v>2840.3999999999969</v>
      </c>
      <c r="H1598" s="444">
        <f t="shared" si="54"/>
        <v>3</v>
      </c>
      <c r="I1598" s="176" t="s">
        <v>369</v>
      </c>
      <c r="J1598" s="173" t="s">
        <v>47</v>
      </c>
      <c r="K1598" t="s">
        <v>75</v>
      </c>
      <c r="M1598" t="s">
        <v>47</v>
      </c>
    </row>
    <row r="1599" spans="5:13" ht="15.75" x14ac:dyDescent="0.25">
      <c r="E1599" s="138">
        <v>969.8</v>
      </c>
      <c r="F1599" s="129">
        <v>1</v>
      </c>
      <c r="G1599" s="598">
        <f t="shared" si="55"/>
        <v>1870.599999999997</v>
      </c>
      <c r="H1599" s="444">
        <f t="shared" si="54"/>
        <v>2</v>
      </c>
      <c r="I1599" s="176" t="s">
        <v>369</v>
      </c>
      <c r="J1599" s="173" t="s">
        <v>47</v>
      </c>
      <c r="K1599" t="s">
        <v>75</v>
      </c>
      <c r="M1599" t="s">
        <v>47</v>
      </c>
    </row>
    <row r="1600" spans="5:13" ht="15.75" x14ac:dyDescent="0.25">
      <c r="E1600" s="138">
        <v>959.8</v>
      </c>
      <c r="F1600" s="129">
        <v>1</v>
      </c>
      <c r="G1600" s="598">
        <f t="shared" si="55"/>
        <v>910.799999999997</v>
      </c>
      <c r="H1600" s="444">
        <f t="shared" si="54"/>
        <v>1</v>
      </c>
      <c r="I1600" s="176" t="s">
        <v>369</v>
      </c>
      <c r="J1600" s="173" t="s">
        <v>47</v>
      </c>
      <c r="K1600" t="s">
        <v>75</v>
      </c>
      <c r="M1600" t="s">
        <v>47</v>
      </c>
    </row>
    <row r="1601" spans="1:14" ht="15.75" x14ac:dyDescent="0.25">
      <c r="E1601" s="138">
        <v>910.8</v>
      </c>
      <c r="F1601" s="129">
        <v>1</v>
      </c>
      <c r="G1601" s="598">
        <f t="shared" si="55"/>
        <v>-2.9558577807620168E-12</v>
      </c>
      <c r="H1601" s="444">
        <f t="shared" si="54"/>
        <v>0</v>
      </c>
      <c r="I1601" s="176" t="s">
        <v>369</v>
      </c>
      <c r="J1601" s="173" t="s">
        <v>47</v>
      </c>
      <c r="K1601" t="s">
        <v>75</v>
      </c>
      <c r="M1601" t="s">
        <v>47</v>
      </c>
    </row>
    <row r="1602" spans="1:14" ht="15.75" x14ac:dyDescent="0.25">
      <c r="B1602" s="136">
        <v>31</v>
      </c>
      <c r="C1602" s="68">
        <v>18929</v>
      </c>
      <c r="D1602" s="67">
        <v>21</v>
      </c>
      <c r="E1602" s="138">
        <v>18929</v>
      </c>
      <c r="F1602" s="129">
        <v>21</v>
      </c>
      <c r="G1602" s="598">
        <f t="shared" si="55"/>
        <v>0</v>
      </c>
      <c r="H1602" s="444">
        <f t="shared" si="54"/>
        <v>0</v>
      </c>
      <c r="J1602" s="173" t="s">
        <v>244</v>
      </c>
      <c r="M1602" t="s">
        <v>142</v>
      </c>
      <c r="N1602" s="3" t="s">
        <v>360</v>
      </c>
    </row>
    <row r="1603" spans="1:14" ht="15.75" x14ac:dyDescent="0.25">
      <c r="A1603" s="201" t="s">
        <v>355</v>
      </c>
      <c r="G1603" s="598">
        <f t="shared" si="55"/>
        <v>0</v>
      </c>
      <c r="H1603" s="444">
        <f t="shared" si="54"/>
        <v>0</v>
      </c>
    </row>
    <row r="1604" spans="1:14" ht="15.75" x14ac:dyDescent="0.25">
      <c r="B1604" s="136">
        <v>2</v>
      </c>
      <c r="C1604" s="68">
        <v>18555</v>
      </c>
      <c r="D1604" s="67">
        <v>19</v>
      </c>
      <c r="G1604" s="598">
        <f t="shared" si="55"/>
        <v>18555</v>
      </c>
      <c r="H1604" s="444">
        <f t="shared" si="54"/>
        <v>19</v>
      </c>
      <c r="J1604" s="173" t="s">
        <v>245</v>
      </c>
    </row>
    <row r="1605" spans="1:14" ht="15.75" x14ac:dyDescent="0.25">
      <c r="E1605" s="138">
        <v>957</v>
      </c>
      <c r="F1605" s="129">
        <v>1</v>
      </c>
      <c r="G1605" s="598">
        <f t="shared" si="55"/>
        <v>17598</v>
      </c>
      <c r="H1605" s="444">
        <f t="shared" si="54"/>
        <v>18</v>
      </c>
      <c r="I1605" s="176" t="s">
        <v>370</v>
      </c>
      <c r="J1605" s="173" t="s">
        <v>47</v>
      </c>
      <c r="K1605" t="s">
        <v>65</v>
      </c>
      <c r="M1605" t="s">
        <v>47</v>
      </c>
    </row>
    <row r="1606" spans="1:14" ht="15.75" x14ac:dyDescent="0.25">
      <c r="E1606" s="138">
        <v>960</v>
      </c>
      <c r="F1606" s="129">
        <v>1</v>
      </c>
      <c r="G1606" s="598">
        <f t="shared" si="55"/>
        <v>16638</v>
      </c>
      <c r="H1606" s="444">
        <f t="shared" si="54"/>
        <v>17</v>
      </c>
      <c r="I1606" s="176" t="s">
        <v>370</v>
      </c>
      <c r="J1606" s="173" t="s">
        <v>47</v>
      </c>
      <c r="K1606" t="s">
        <v>65</v>
      </c>
      <c r="M1606" t="s">
        <v>47</v>
      </c>
    </row>
    <row r="1607" spans="1:14" ht="15.75" x14ac:dyDescent="0.25">
      <c r="E1607" s="138">
        <v>980</v>
      </c>
      <c r="F1607" s="129">
        <v>1</v>
      </c>
      <c r="G1607" s="598">
        <f t="shared" si="55"/>
        <v>15658</v>
      </c>
      <c r="H1607" s="444">
        <f t="shared" si="54"/>
        <v>16</v>
      </c>
      <c r="I1607" s="176" t="s">
        <v>370</v>
      </c>
      <c r="J1607" s="173" t="s">
        <v>47</v>
      </c>
      <c r="K1607" t="s">
        <v>65</v>
      </c>
      <c r="M1607" t="s">
        <v>47</v>
      </c>
    </row>
    <row r="1608" spans="1:14" ht="15.75" x14ac:dyDescent="0.25">
      <c r="E1608" s="138">
        <v>976</v>
      </c>
      <c r="F1608" s="129">
        <v>1</v>
      </c>
      <c r="G1608" s="598">
        <f t="shared" si="55"/>
        <v>14682</v>
      </c>
      <c r="H1608" s="444">
        <f t="shared" si="54"/>
        <v>15</v>
      </c>
      <c r="I1608" s="176" t="s">
        <v>370</v>
      </c>
      <c r="J1608" s="173" t="s">
        <v>47</v>
      </c>
      <c r="K1608" t="s">
        <v>65</v>
      </c>
      <c r="M1608" t="s">
        <v>47</v>
      </c>
    </row>
    <row r="1609" spans="1:14" ht="15.75" x14ac:dyDescent="0.25">
      <c r="E1609" s="138">
        <v>1014</v>
      </c>
      <c r="F1609" s="129">
        <v>1</v>
      </c>
      <c r="G1609" s="598">
        <f t="shared" si="55"/>
        <v>13668</v>
      </c>
      <c r="H1609" s="444">
        <f t="shared" si="54"/>
        <v>14</v>
      </c>
      <c r="I1609" s="176" t="s">
        <v>370</v>
      </c>
      <c r="J1609" s="173" t="s">
        <v>47</v>
      </c>
      <c r="K1609" t="s">
        <v>65</v>
      </c>
      <c r="M1609" t="s">
        <v>47</v>
      </c>
    </row>
    <row r="1610" spans="1:14" ht="15.75" x14ac:dyDescent="0.25">
      <c r="E1610" s="138">
        <v>996</v>
      </c>
      <c r="F1610" s="129">
        <v>1</v>
      </c>
      <c r="G1610" s="598">
        <f t="shared" si="55"/>
        <v>12672</v>
      </c>
      <c r="H1610" s="444">
        <f t="shared" si="54"/>
        <v>13</v>
      </c>
      <c r="I1610" s="176" t="s">
        <v>370</v>
      </c>
      <c r="J1610" s="173" t="s">
        <v>47</v>
      </c>
      <c r="K1610" t="s">
        <v>65</v>
      </c>
      <c r="M1610" t="s">
        <v>47</v>
      </c>
    </row>
    <row r="1611" spans="1:14" ht="15.75" x14ac:dyDescent="0.25">
      <c r="E1611" s="138">
        <v>998</v>
      </c>
      <c r="F1611" s="129">
        <v>1</v>
      </c>
      <c r="G1611" s="598">
        <f t="shared" si="55"/>
        <v>11674</v>
      </c>
      <c r="H1611" s="444">
        <f t="shared" si="54"/>
        <v>12</v>
      </c>
      <c r="I1611" s="176" t="s">
        <v>390</v>
      </c>
      <c r="J1611" s="173" t="s">
        <v>47</v>
      </c>
      <c r="K1611" t="s">
        <v>65</v>
      </c>
      <c r="M1611" t="s">
        <v>47</v>
      </c>
    </row>
    <row r="1612" spans="1:14" ht="15.75" x14ac:dyDescent="0.25">
      <c r="E1612" s="138">
        <v>1007</v>
      </c>
      <c r="F1612" s="129">
        <v>1</v>
      </c>
      <c r="G1612" s="598">
        <f t="shared" si="55"/>
        <v>10667</v>
      </c>
      <c r="H1612" s="444">
        <f t="shared" si="54"/>
        <v>11</v>
      </c>
      <c r="I1612" s="176" t="s">
        <v>396</v>
      </c>
      <c r="J1612" s="173" t="s">
        <v>47</v>
      </c>
      <c r="K1612" t="s">
        <v>65</v>
      </c>
      <c r="M1612" t="s">
        <v>275</v>
      </c>
    </row>
    <row r="1613" spans="1:14" ht="15.75" x14ac:dyDescent="0.25">
      <c r="E1613" s="138">
        <v>965</v>
      </c>
      <c r="F1613" s="129">
        <v>1</v>
      </c>
      <c r="G1613" s="598">
        <f t="shared" si="55"/>
        <v>9702</v>
      </c>
      <c r="H1613" s="444">
        <f t="shared" si="54"/>
        <v>10</v>
      </c>
      <c r="I1613" s="176" t="s">
        <v>384</v>
      </c>
      <c r="J1613" s="173" t="s">
        <v>47</v>
      </c>
      <c r="K1613" t="s">
        <v>65</v>
      </c>
      <c r="M1613" t="s">
        <v>275</v>
      </c>
    </row>
    <row r="1614" spans="1:14" ht="15.75" x14ac:dyDescent="0.25">
      <c r="E1614" s="138">
        <v>1011</v>
      </c>
      <c r="F1614" s="129">
        <v>1</v>
      </c>
      <c r="G1614" s="598">
        <f t="shared" si="55"/>
        <v>8691</v>
      </c>
      <c r="H1614" s="444">
        <f t="shared" si="54"/>
        <v>9</v>
      </c>
      <c r="I1614" s="176" t="s">
        <v>384</v>
      </c>
      <c r="J1614" s="173" t="s">
        <v>47</v>
      </c>
      <c r="K1614" t="s">
        <v>65</v>
      </c>
      <c r="M1614" t="s">
        <v>275</v>
      </c>
    </row>
    <row r="1615" spans="1:14" ht="15.75" x14ac:dyDescent="0.25">
      <c r="E1615" s="138">
        <v>981</v>
      </c>
      <c r="F1615" s="129">
        <v>1</v>
      </c>
      <c r="G1615" s="598">
        <f t="shared" si="55"/>
        <v>7710</v>
      </c>
      <c r="H1615" s="444">
        <f t="shared" si="54"/>
        <v>8</v>
      </c>
      <c r="I1615" s="176" t="s">
        <v>384</v>
      </c>
      <c r="J1615" s="173" t="s">
        <v>47</v>
      </c>
      <c r="K1615" t="s">
        <v>65</v>
      </c>
      <c r="M1615" t="s">
        <v>275</v>
      </c>
    </row>
    <row r="1616" spans="1:14" ht="15.75" x14ac:dyDescent="0.25">
      <c r="E1616" s="138">
        <v>963</v>
      </c>
      <c r="F1616" s="129">
        <v>1</v>
      </c>
      <c r="G1616" s="598">
        <f t="shared" si="55"/>
        <v>6747</v>
      </c>
      <c r="H1616" s="444">
        <f t="shared" si="54"/>
        <v>7</v>
      </c>
      <c r="I1616" s="176" t="s">
        <v>391</v>
      </c>
      <c r="J1616" s="173" t="s">
        <v>47</v>
      </c>
      <c r="K1616" t="s">
        <v>65</v>
      </c>
      <c r="M1616" t="s">
        <v>47</v>
      </c>
    </row>
    <row r="1617" spans="2:13" ht="15.75" x14ac:dyDescent="0.25">
      <c r="E1617" s="138">
        <v>967</v>
      </c>
      <c r="F1617" s="129">
        <v>1</v>
      </c>
      <c r="G1617" s="598">
        <f t="shared" si="54"/>
        <v>5780</v>
      </c>
      <c r="H1617" s="444">
        <f t="shared" si="54"/>
        <v>6</v>
      </c>
      <c r="I1617" s="176" t="s">
        <v>391</v>
      </c>
      <c r="J1617" s="173" t="s">
        <v>47</v>
      </c>
      <c r="K1617" t="s">
        <v>65</v>
      </c>
      <c r="M1617" t="s">
        <v>47</v>
      </c>
    </row>
    <row r="1618" spans="2:13" ht="15.75" x14ac:dyDescent="0.25">
      <c r="E1618" s="138">
        <v>949</v>
      </c>
      <c r="F1618" s="129">
        <v>1</v>
      </c>
      <c r="G1618" s="598">
        <f t="shared" si="54"/>
        <v>4831</v>
      </c>
      <c r="H1618" s="444">
        <f t="shared" si="54"/>
        <v>5</v>
      </c>
      <c r="I1618" s="176" t="s">
        <v>392</v>
      </c>
      <c r="J1618" s="173" t="s">
        <v>47</v>
      </c>
      <c r="K1618" t="s">
        <v>65</v>
      </c>
      <c r="M1618" t="s">
        <v>272</v>
      </c>
    </row>
    <row r="1619" spans="2:13" ht="15.75" x14ac:dyDescent="0.25">
      <c r="E1619" s="138">
        <v>964</v>
      </c>
      <c r="F1619" s="129">
        <v>1</v>
      </c>
      <c r="G1619" s="598">
        <f t="shared" si="54"/>
        <v>3867</v>
      </c>
      <c r="H1619" s="444">
        <f t="shared" si="54"/>
        <v>4</v>
      </c>
      <c r="I1619" s="176" t="s">
        <v>393</v>
      </c>
      <c r="J1619" s="173" t="s">
        <v>47</v>
      </c>
      <c r="K1619" t="s">
        <v>65</v>
      </c>
      <c r="M1619" t="s">
        <v>272</v>
      </c>
    </row>
    <row r="1620" spans="2:13" ht="15.75" x14ac:dyDescent="0.25">
      <c r="E1620" s="138">
        <v>955</v>
      </c>
      <c r="F1620" s="129">
        <v>1</v>
      </c>
      <c r="G1620" s="598">
        <f t="shared" si="54"/>
        <v>2912</v>
      </c>
      <c r="H1620" s="444">
        <f t="shared" si="54"/>
        <v>3</v>
      </c>
      <c r="I1620" s="176" t="s">
        <v>393</v>
      </c>
      <c r="J1620" s="173" t="s">
        <v>47</v>
      </c>
      <c r="K1620" t="s">
        <v>65</v>
      </c>
      <c r="M1620" t="s">
        <v>272</v>
      </c>
    </row>
    <row r="1621" spans="2:13" ht="15.75" x14ac:dyDescent="0.25">
      <c r="E1621" s="138">
        <v>983</v>
      </c>
      <c r="F1621" s="129">
        <v>1</v>
      </c>
      <c r="G1621" s="598">
        <f t="shared" si="54"/>
        <v>1929</v>
      </c>
      <c r="H1621" s="444">
        <f t="shared" si="54"/>
        <v>2</v>
      </c>
      <c r="I1621" s="176" t="s">
        <v>396</v>
      </c>
      <c r="J1621" s="173" t="s">
        <v>47</v>
      </c>
      <c r="K1621" t="s">
        <v>65</v>
      </c>
      <c r="M1621" t="s">
        <v>275</v>
      </c>
    </row>
    <row r="1622" spans="2:13" ht="15.75" x14ac:dyDescent="0.25">
      <c r="E1622" s="138">
        <v>969</v>
      </c>
      <c r="F1622" s="129">
        <v>1</v>
      </c>
      <c r="G1622" s="598">
        <f t="shared" si="54"/>
        <v>960</v>
      </c>
      <c r="H1622" s="444">
        <f t="shared" si="54"/>
        <v>1</v>
      </c>
      <c r="I1622" s="176" t="s">
        <v>396</v>
      </c>
      <c r="J1622" s="173" t="s">
        <v>47</v>
      </c>
      <c r="K1622" t="s">
        <v>65</v>
      </c>
      <c r="M1622" t="s">
        <v>275</v>
      </c>
    </row>
    <row r="1623" spans="2:13" ht="15.75" x14ac:dyDescent="0.25">
      <c r="E1623" s="138">
        <v>960</v>
      </c>
      <c r="F1623" s="129">
        <v>1</v>
      </c>
      <c r="G1623" s="598">
        <f t="shared" si="54"/>
        <v>0</v>
      </c>
      <c r="H1623" s="444">
        <f t="shared" si="54"/>
        <v>0</v>
      </c>
      <c r="I1623" s="176" t="s">
        <v>396</v>
      </c>
      <c r="J1623" s="173" t="s">
        <v>47</v>
      </c>
      <c r="K1623" t="s">
        <v>65</v>
      </c>
      <c r="M1623" t="s">
        <v>275</v>
      </c>
    </row>
    <row r="1624" spans="2:13" ht="15.75" x14ac:dyDescent="0.25">
      <c r="B1624" s="136">
        <v>5</v>
      </c>
      <c r="C1624" s="68">
        <v>18373.900000000001</v>
      </c>
      <c r="D1624" s="67">
        <v>21</v>
      </c>
      <c r="G1624" s="598">
        <f t="shared" ref="G1624:H1687" si="56">G1623-E1624+C1624</f>
        <v>18373.900000000001</v>
      </c>
      <c r="H1624" s="444">
        <f t="shared" si="56"/>
        <v>21</v>
      </c>
      <c r="J1624" s="173" t="s">
        <v>244</v>
      </c>
    </row>
    <row r="1625" spans="2:13" ht="15.75" x14ac:dyDescent="0.25">
      <c r="E1625" s="138">
        <v>766.1</v>
      </c>
      <c r="F1625" s="129">
        <v>1</v>
      </c>
      <c r="G1625" s="598">
        <f t="shared" si="56"/>
        <v>17607.800000000003</v>
      </c>
      <c r="H1625" s="444">
        <f t="shared" si="56"/>
        <v>20</v>
      </c>
      <c r="I1625" s="176" t="s">
        <v>403</v>
      </c>
      <c r="J1625" s="173" t="s">
        <v>47</v>
      </c>
      <c r="K1625" t="s">
        <v>223</v>
      </c>
    </row>
    <row r="1626" spans="2:13" ht="15.75" x14ac:dyDescent="0.25">
      <c r="E1626" s="138">
        <v>826</v>
      </c>
      <c r="F1626" s="129">
        <v>1</v>
      </c>
      <c r="G1626" s="598">
        <f t="shared" si="56"/>
        <v>16781.800000000003</v>
      </c>
      <c r="H1626" s="444">
        <f t="shared" si="56"/>
        <v>19</v>
      </c>
      <c r="I1626" s="176" t="s">
        <v>403</v>
      </c>
      <c r="J1626" s="173" t="s">
        <v>47</v>
      </c>
      <c r="K1626" t="s">
        <v>223</v>
      </c>
    </row>
    <row r="1627" spans="2:13" ht="15.75" x14ac:dyDescent="0.25">
      <c r="E1627" s="138">
        <v>861.3</v>
      </c>
      <c r="F1627" s="129">
        <v>1</v>
      </c>
      <c r="G1627" s="598">
        <f t="shared" si="56"/>
        <v>15920.500000000004</v>
      </c>
      <c r="H1627" s="444">
        <f t="shared" si="56"/>
        <v>18</v>
      </c>
      <c r="I1627" s="176" t="s">
        <v>403</v>
      </c>
      <c r="J1627" s="173" t="s">
        <v>47</v>
      </c>
      <c r="K1627" t="s">
        <v>223</v>
      </c>
    </row>
    <row r="1628" spans="2:13" ht="15.75" x14ac:dyDescent="0.25">
      <c r="E1628" s="138">
        <v>901.2</v>
      </c>
      <c r="F1628" s="129">
        <v>1</v>
      </c>
      <c r="G1628" s="598">
        <f t="shared" si="56"/>
        <v>15019.300000000003</v>
      </c>
      <c r="H1628" s="444">
        <f t="shared" si="56"/>
        <v>17</v>
      </c>
      <c r="I1628" s="176" t="s">
        <v>403</v>
      </c>
      <c r="J1628" s="173" t="s">
        <v>47</v>
      </c>
      <c r="K1628" t="s">
        <v>223</v>
      </c>
    </row>
    <row r="1629" spans="2:13" ht="15.75" x14ac:dyDescent="0.25">
      <c r="E1629" s="138">
        <v>811</v>
      </c>
      <c r="F1629" s="129">
        <v>1</v>
      </c>
      <c r="G1629" s="598">
        <f t="shared" si="56"/>
        <v>14208.300000000003</v>
      </c>
      <c r="H1629" s="444">
        <f t="shared" si="56"/>
        <v>16</v>
      </c>
      <c r="I1629" s="176" t="s">
        <v>403</v>
      </c>
      <c r="J1629" s="173" t="s">
        <v>47</v>
      </c>
      <c r="K1629" t="s">
        <v>223</v>
      </c>
    </row>
    <row r="1630" spans="2:13" ht="15.75" x14ac:dyDescent="0.25">
      <c r="E1630" s="138">
        <v>838.7</v>
      </c>
      <c r="F1630" s="129">
        <v>1</v>
      </c>
      <c r="G1630" s="598">
        <f t="shared" si="56"/>
        <v>13369.600000000002</v>
      </c>
      <c r="H1630" s="444">
        <f t="shared" si="56"/>
        <v>15</v>
      </c>
      <c r="I1630" s="176" t="s">
        <v>403</v>
      </c>
      <c r="J1630" s="173" t="s">
        <v>47</v>
      </c>
      <c r="K1630" t="s">
        <v>223</v>
      </c>
    </row>
    <row r="1631" spans="2:13" ht="15.75" x14ac:dyDescent="0.25">
      <c r="E1631" s="138">
        <v>908.1</v>
      </c>
      <c r="F1631" s="129">
        <v>1</v>
      </c>
      <c r="G1631" s="598">
        <f t="shared" si="56"/>
        <v>12461.500000000002</v>
      </c>
      <c r="H1631" s="444">
        <f t="shared" si="56"/>
        <v>14</v>
      </c>
      <c r="I1631" s="176" t="s">
        <v>403</v>
      </c>
      <c r="J1631" s="173" t="s">
        <v>47</v>
      </c>
      <c r="K1631" t="s">
        <v>223</v>
      </c>
    </row>
    <row r="1632" spans="2:13" ht="15.75" x14ac:dyDescent="0.25">
      <c r="E1632" s="138">
        <v>838.2</v>
      </c>
      <c r="F1632" s="129">
        <v>1</v>
      </c>
      <c r="G1632" s="598">
        <f t="shared" si="56"/>
        <v>11623.300000000001</v>
      </c>
      <c r="H1632" s="444">
        <f t="shared" si="56"/>
        <v>13</v>
      </c>
      <c r="I1632" s="176" t="s">
        <v>403</v>
      </c>
      <c r="J1632" s="173" t="s">
        <v>47</v>
      </c>
      <c r="K1632" t="s">
        <v>223</v>
      </c>
    </row>
    <row r="1633" spans="2:13" ht="15.75" x14ac:dyDescent="0.25">
      <c r="E1633" s="138">
        <v>799.2</v>
      </c>
      <c r="F1633" s="129">
        <v>1</v>
      </c>
      <c r="G1633" s="598">
        <f t="shared" si="56"/>
        <v>10824.1</v>
      </c>
      <c r="H1633" s="444">
        <f t="shared" si="56"/>
        <v>12</v>
      </c>
      <c r="I1633" s="176" t="s">
        <v>403</v>
      </c>
      <c r="J1633" s="173" t="s">
        <v>47</v>
      </c>
      <c r="K1633" t="s">
        <v>223</v>
      </c>
    </row>
    <row r="1634" spans="2:13" ht="15.75" x14ac:dyDescent="0.25">
      <c r="E1634" s="138">
        <v>893.1</v>
      </c>
      <c r="F1634" s="129">
        <v>1</v>
      </c>
      <c r="G1634" s="598">
        <f t="shared" si="56"/>
        <v>9931</v>
      </c>
      <c r="H1634" s="444">
        <f t="shared" si="56"/>
        <v>11</v>
      </c>
      <c r="I1634" s="176" t="s">
        <v>403</v>
      </c>
      <c r="J1634" s="173" t="s">
        <v>47</v>
      </c>
      <c r="K1634" t="s">
        <v>223</v>
      </c>
    </row>
    <row r="1635" spans="2:13" ht="15.75" x14ac:dyDescent="0.25">
      <c r="E1635" s="138">
        <v>811</v>
      </c>
      <c r="F1635" s="129">
        <v>1</v>
      </c>
      <c r="G1635" s="598">
        <f t="shared" si="56"/>
        <v>9120</v>
      </c>
      <c r="H1635" s="444">
        <f t="shared" si="56"/>
        <v>10</v>
      </c>
      <c r="I1635" s="176" t="s">
        <v>403</v>
      </c>
      <c r="J1635" s="173" t="s">
        <v>47</v>
      </c>
      <c r="K1635" t="s">
        <v>223</v>
      </c>
    </row>
    <row r="1636" spans="2:13" ht="15.75" x14ac:dyDescent="0.25">
      <c r="E1636" s="138">
        <v>907.1</v>
      </c>
      <c r="F1636" s="129">
        <v>1</v>
      </c>
      <c r="G1636" s="598">
        <f t="shared" si="56"/>
        <v>8212.9</v>
      </c>
      <c r="H1636" s="444">
        <f t="shared" si="56"/>
        <v>9</v>
      </c>
      <c r="I1636" s="176" t="s">
        <v>404</v>
      </c>
      <c r="J1636" s="173" t="s">
        <v>47</v>
      </c>
      <c r="K1636" t="s">
        <v>223</v>
      </c>
    </row>
    <row r="1637" spans="2:13" ht="15.75" x14ac:dyDescent="0.25">
      <c r="E1637" s="138">
        <v>920.3</v>
      </c>
      <c r="F1637" s="129">
        <v>1</v>
      </c>
      <c r="G1637" s="598">
        <f t="shared" si="56"/>
        <v>7292.5999999999995</v>
      </c>
      <c r="H1637" s="444">
        <f t="shared" si="56"/>
        <v>8</v>
      </c>
      <c r="I1637" s="176" t="s">
        <v>404</v>
      </c>
      <c r="J1637" s="173" t="s">
        <v>47</v>
      </c>
      <c r="K1637" t="s">
        <v>223</v>
      </c>
    </row>
    <row r="1638" spans="2:13" ht="15.75" x14ac:dyDescent="0.25">
      <c r="E1638" s="138">
        <v>895.4</v>
      </c>
      <c r="F1638" s="129">
        <v>1</v>
      </c>
      <c r="G1638" s="598">
        <f t="shared" si="56"/>
        <v>6397.2</v>
      </c>
      <c r="H1638" s="444">
        <f t="shared" si="56"/>
        <v>7</v>
      </c>
      <c r="I1638" s="176" t="s">
        <v>404</v>
      </c>
      <c r="J1638" s="173" t="s">
        <v>47</v>
      </c>
      <c r="K1638" t="s">
        <v>223</v>
      </c>
    </row>
    <row r="1639" spans="2:13" ht="15.75" x14ac:dyDescent="0.25">
      <c r="E1639" s="138">
        <v>918.9</v>
      </c>
      <c r="F1639" s="129">
        <v>1</v>
      </c>
      <c r="G1639" s="598">
        <f t="shared" si="56"/>
        <v>5478.3</v>
      </c>
      <c r="H1639" s="444">
        <f t="shared" si="56"/>
        <v>6</v>
      </c>
      <c r="I1639" s="176" t="s">
        <v>404</v>
      </c>
      <c r="J1639" s="173" t="s">
        <v>47</v>
      </c>
      <c r="K1639" t="s">
        <v>223</v>
      </c>
    </row>
    <row r="1640" spans="2:13" ht="15.75" x14ac:dyDescent="0.25">
      <c r="E1640" s="138">
        <v>913</v>
      </c>
      <c r="F1640" s="129">
        <v>1</v>
      </c>
      <c r="G1640" s="598">
        <f t="shared" si="56"/>
        <v>4565.3</v>
      </c>
      <c r="H1640" s="444">
        <f t="shared" si="56"/>
        <v>5</v>
      </c>
      <c r="I1640" s="176" t="s">
        <v>404</v>
      </c>
      <c r="J1640" s="173" t="s">
        <v>47</v>
      </c>
      <c r="K1640" t="s">
        <v>223</v>
      </c>
    </row>
    <row r="1641" spans="2:13" ht="15.75" x14ac:dyDescent="0.25">
      <c r="E1641" s="138">
        <v>895.4</v>
      </c>
      <c r="F1641" s="129">
        <v>1</v>
      </c>
      <c r="G1641" s="598">
        <f t="shared" si="56"/>
        <v>3669.9</v>
      </c>
      <c r="H1641" s="444">
        <f t="shared" si="56"/>
        <v>4</v>
      </c>
      <c r="I1641" s="176" t="s">
        <v>404</v>
      </c>
      <c r="J1641" s="173" t="s">
        <v>47</v>
      </c>
      <c r="K1641" t="s">
        <v>223</v>
      </c>
    </row>
    <row r="1642" spans="2:13" ht="15.75" x14ac:dyDescent="0.25">
      <c r="E1642" s="138">
        <v>921.7</v>
      </c>
      <c r="F1642" s="129">
        <v>1</v>
      </c>
      <c r="G1642" s="598">
        <f t="shared" si="56"/>
        <v>2748.2</v>
      </c>
      <c r="H1642" s="444">
        <f t="shared" si="56"/>
        <v>3</v>
      </c>
      <c r="I1642" s="176" t="s">
        <v>404</v>
      </c>
      <c r="J1642" s="173" t="s">
        <v>47</v>
      </c>
      <c r="K1642" t="s">
        <v>223</v>
      </c>
    </row>
    <row r="1643" spans="2:13" ht="15.75" x14ac:dyDescent="0.25">
      <c r="E1643" s="138">
        <v>916.7</v>
      </c>
      <c r="F1643" s="129">
        <v>1</v>
      </c>
      <c r="G1643" s="598">
        <f t="shared" si="56"/>
        <v>1831.4999999999998</v>
      </c>
      <c r="H1643" s="444">
        <f t="shared" si="56"/>
        <v>2</v>
      </c>
      <c r="I1643" s="176" t="s">
        <v>404</v>
      </c>
      <c r="J1643" s="173" t="s">
        <v>47</v>
      </c>
      <c r="K1643" t="s">
        <v>223</v>
      </c>
    </row>
    <row r="1644" spans="2:13" ht="15.75" x14ac:dyDescent="0.25">
      <c r="E1644" s="138">
        <v>915.3</v>
      </c>
      <c r="F1644" s="129">
        <v>1</v>
      </c>
      <c r="G1644" s="598">
        <f t="shared" si="56"/>
        <v>916.19999999999982</v>
      </c>
      <c r="H1644" s="444">
        <f t="shared" si="56"/>
        <v>1</v>
      </c>
      <c r="I1644" s="176" t="s">
        <v>404</v>
      </c>
      <c r="J1644" s="173" t="s">
        <v>47</v>
      </c>
      <c r="K1644" t="s">
        <v>223</v>
      </c>
    </row>
    <row r="1645" spans="2:13" ht="15.75" x14ac:dyDescent="0.25">
      <c r="E1645" s="138">
        <v>916.2</v>
      </c>
      <c r="F1645" s="129">
        <v>1</v>
      </c>
      <c r="G1645" s="598">
        <f t="shared" si="56"/>
        <v>-2.2737367544323206E-13</v>
      </c>
      <c r="H1645" s="444">
        <v>0</v>
      </c>
      <c r="I1645" s="176" t="s">
        <v>404</v>
      </c>
      <c r="J1645" s="173" t="s">
        <v>47</v>
      </c>
      <c r="K1645" t="s">
        <v>223</v>
      </c>
    </row>
    <row r="1646" spans="2:13" ht="15.75" x14ac:dyDescent="0.25">
      <c r="B1646" s="136">
        <v>6</v>
      </c>
      <c r="C1646" s="68">
        <v>19273.7</v>
      </c>
      <c r="D1646" s="67">
        <v>22</v>
      </c>
      <c r="E1646" s="630"/>
      <c r="G1646" s="598">
        <f t="shared" si="56"/>
        <v>19273.7</v>
      </c>
      <c r="H1646" s="444">
        <v>22</v>
      </c>
      <c r="J1646" s="173" t="s">
        <v>244</v>
      </c>
    </row>
    <row r="1647" spans="2:13" ht="15.75" x14ac:dyDescent="0.25">
      <c r="E1647" s="138">
        <v>919.8</v>
      </c>
      <c r="F1647" s="129">
        <v>1</v>
      </c>
      <c r="G1647" s="598">
        <f t="shared" si="56"/>
        <v>18353.900000000001</v>
      </c>
      <c r="H1647" s="444">
        <v>21</v>
      </c>
      <c r="I1647" s="176" t="s">
        <v>407</v>
      </c>
      <c r="J1647" s="173" t="s">
        <v>47</v>
      </c>
      <c r="K1647" s="40" t="s">
        <v>223</v>
      </c>
      <c r="M1647" s="40" t="s">
        <v>47</v>
      </c>
    </row>
    <row r="1648" spans="2:13" ht="15.75" x14ac:dyDescent="0.25">
      <c r="E1648" s="138">
        <v>874</v>
      </c>
      <c r="F1648" s="129">
        <v>1</v>
      </c>
      <c r="G1648" s="598">
        <f t="shared" si="56"/>
        <v>17479.900000000001</v>
      </c>
      <c r="H1648" s="444">
        <v>20</v>
      </c>
      <c r="I1648" s="176" t="s">
        <v>407</v>
      </c>
      <c r="J1648" s="173" t="s">
        <v>47</v>
      </c>
      <c r="K1648" s="40" t="s">
        <v>223</v>
      </c>
      <c r="M1648" s="40" t="s">
        <v>47</v>
      </c>
    </row>
    <row r="1649" spans="5:13" ht="15.75" x14ac:dyDescent="0.25">
      <c r="E1649" s="138">
        <v>811.9</v>
      </c>
      <c r="F1649" s="129">
        <v>1</v>
      </c>
      <c r="G1649" s="598">
        <f t="shared" si="56"/>
        <v>16668</v>
      </c>
      <c r="H1649" s="444">
        <v>19</v>
      </c>
      <c r="I1649" s="176" t="s">
        <v>407</v>
      </c>
      <c r="J1649" s="173" t="s">
        <v>47</v>
      </c>
      <c r="K1649" s="40" t="s">
        <v>223</v>
      </c>
      <c r="M1649" s="40" t="s">
        <v>47</v>
      </c>
    </row>
    <row r="1650" spans="5:13" ht="15.75" x14ac:dyDescent="0.25">
      <c r="E1650" s="138">
        <v>806.9</v>
      </c>
      <c r="F1650" s="129">
        <v>1</v>
      </c>
      <c r="G1650" s="598">
        <f t="shared" si="56"/>
        <v>15861.1</v>
      </c>
      <c r="H1650" s="444">
        <v>18</v>
      </c>
      <c r="I1650" s="176" t="s">
        <v>407</v>
      </c>
      <c r="J1650" s="173" t="s">
        <v>47</v>
      </c>
      <c r="K1650" s="40" t="s">
        <v>223</v>
      </c>
      <c r="M1650" s="40" t="s">
        <v>47</v>
      </c>
    </row>
    <row r="1651" spans="5:13" ht="15.75" x14ac:dyDescent="0.25">
      <c r="E1651" s="138">
        <v>794.7</v>
      </c>
      <c r="F1651" s="129">
        <v>1</v>
      </c>
      <c r="G1651" s="598">
        <f t="shared" si="56"/>
        <v>15066.4</v>
      </c>
      <c r="H1651" s="444">
        <v>17</v>
      </c>
      <c r="I1651" s="176" t="s">
        <v>407</v>
      </c>
      <c r="J1651" s="173" t="s">
        <v>47</v>
      </c>
      <c r="K1651" s="40" t="s">
        <v>223</v>
      </c>
      <c r="M1651" s="40" t="s">
        <v>47</v>
      </c>
    </row>
    <row r="1652" spans="5:13" ht="15.75" x14ac:dyDescent="0.25">
      <c r="E1652" s="138">
        <v>920.3</v>
      </c>
      <c r="F1652" s="129">
        <v>1</v>
      </c>
      <c r="G1652" s="598">
        <f t="shared" si="56"/>
        <v>14146.1</v>
      </c>
      <c r="H1652" s="444">
        <v>16</v>
      </c>
      <c r="I1652" s="176" t="s">
        <v>407</v>
      </c>
      <c r="J1652" s="173" t="s">
        <v>47</v>
      </c>
      <c r="K1652" s="40" t="s">
        <v>223</v>
      </c>
      <c r="M1652" s="40" t="s">
        <v>47</v>
      </c>
    </row>
    <row r="1653" spans="5:13" ht="15.75" x14ac:dyDescent="0.25">
      <c r="E1653" s="138">
        <v>843.2</v>
      </c>
      <c r="F1653" s="129">
        <v>1</v>
      </c>
      <c r="G1653" s="598">
        <f t="shared" si="56"/>
        <v>13302.9</v>
      </c>
      <c r="H1653" s="444">
        <v>15</v>
      </c>
      <c r="I1653" s="176" t="s">
        <v>407</v>
      </c>
      <c r="J1653" s="173" t="s">
        <v>47</v>
      </c>
      <c r="K1653" s="40" t="s">
        <v>223</v>
      </c>
      <c r="M1653" s="40" t="s">
        <v>47</v>
      </c>
    </row>
    <row r="1654" spans="5:13" ht="15.75" x14ac:dyDescent="0.25">
      <c r="E1654" s="138">
        <v>820.5</v>
      </c>
      <c r="F1654" s="129">
        <v>1</v>
      </c>
      <c r="G1654" s="598">
        <f t="shared" si="56"/>
        <v>12482.4</v>
      </c>
      <c r="H1654" s="444">
        <v>14</v>
      </c>
      <c r="I1654" s="176" t="s">
        <v>407</v>
      </c>
      <c r="J1654" s="173" t="s">
        <v>47</v>
      </c>
      <c r="K1654" s="40" t="s">
        <v>223</v>
      </c>
      <c r="M1654" s="40" t="s">
        <v>47</v>
      </c>
    </row>
    <row r="1655" spans="5:13" ht="15.75" x14ac:dyDescent="0.25">
      <c r="E1655" s="138">
        <v>904.4</v>
      </c>
      <c r="F1655" s="129">
        <v>1</v>
      </c>
      <c r="G1655" s="598">
        <f t="shared" si="56"/>
        <v>11578</v>
      </c>
      <c r="H1655" s="444">
        <v>13</v>
      </c>
      <c r="I1655" s="176" t="s">
        <v>407</v>
      </c>
      <c r="J1655" s="173" t="s">
        <v>47</v>
      </c>
      <c r="K1655" s="40" t="s">
        <v>223</v>
      </c>
      <c r="M1655" s="40" t="s">
        <v>47</v>
      </c>
    </row>
    <row r="1656" spans="5:13" ht="15.75" x14ac:dyDescent="0.25">
      <c r="E1656" s="138">
        <v>914.9</v>
      </c>
      <c r="F1656" s="129">
        <v>1</v>
      </c>
      <c r="G1656" s="598">
        <f t="shared" si="56"/>
        <v>10663.1</v>
      </c>
      <c r="H1656" s="444">
        <v>12</v>
      </c>
      <c r="I1656" s="176" t="s">
        <v>407</v>
      </c>
      <c r="J1656" s="173" t="s">
        <v>47</v>
      </c>
      <c r="K1656" s="40" t="s">
        <v>223</v>
      </c>
      <c r="M1656" s="40" t="s">
        <v>47</v>
      </c>
    </row>
    <row r="1657" spans="5:13" ht="15.75" x14ac:dyDescent="0.25">
      <c r="E1657" s="138">
        <v>886.3</v>
      </c>
      <c r="F1657" s="129">
        <v>1</v>
      </c>
      <c r="G1657" s="598">
        <f t="shared" si="56"/>
        <v>9776.8000000000011</v>
      </c>
      <c r="H1657" s="444">
        <v>11</v>
      </c>
      <c r="I1657" s="176" t="s">
        <v>407</v>
      </c>
      <c r="J1657" s="173" t="s">
        <v>47</v>
      </c>
      <c r="K1657" s="40" t="s">
        <v>223</v>
      </c>
      <c r="M1657" s="40" t="s">
        <v>47</v>
      </c>
    </row>
    <row r="1658" spans="5:13" ht="15.75" x14ac:dyDescent="0.25">
      <c r="E1658" s="138">
        <v>773.8</v>
      </c>
      <c r="F1658" s="129">
        <v>1</v>
      </c>
      <c r="G1658" s="598">
        <f t="shared" si="56"/>
        <v>9003.0000000000018</v>
      </c>
      <c r="H1658" s="444">
        <v>10</v>
      </c>
      <c r="I1658" s="176" t="s">
        <v>408</v>
      </c>
      <c r="J1658" s="173" t="s">
        <v>47</v>
      </c>
      <c r="K1658" s="40" t="s">
        <v>223</v>
      </c>
      <c r="M1658" s="40" t="s">
        <v>47</v>
      </c>
    </row>
    <row r="1659" spans="5:13" ht="15.75" x14ac:dyDescent="0.25">
      <c r="E1659" s="138">
        <v>870.9</v>
      </c>
      <c r="F1659" s="129">
        <v>1</v>
      </c>
      <c r="G1659" s="598">
        <f t="shared" si="56"/>
        <v>8132.1000000000022</v>
      </c>
      <c r="H1659" s="444">
        <v>9</v>
      </c>
      <c r="I1659" s="176" t="s">
        <v>408</v>
      </c>
      <c r="J1659" s="173" t="s">
        <v>47</v>
      </c>
      <c r="K1659" s="40" t="s">
        <v>223</v>
      </c>
      <c r="M1659" s="40" t="s">
        <v>47</v>
      </c>
    </row>
    <row r="1660" spans="5:13" ht="15.75" x14ac:dyDescent="0.25">
      <c r="E1660" s="138">
        <v>917.1</v>
      </c>
      <c r="F1660" s="129">
        <v>1</v>
      </c>
      <c r="G1660" s="598">
        <f t="shared" si="56"/>
        <v>7215.0000000000018</v>
      </c>
      <c r="H1660" s="444">
        <v>8</v>
      </c>
      <c r="I1660" s="176" t="s">
        <v>408</v>
      </c>
      <c r="J1660" s="173" t="s">
        <v>47</v>
      </c>
      <c r="K1660" s="40" t="s">
        <v>223</v>
      </c>
      <c r="M1660" s="40" t="s">
        <v>47</v>
      </c>
    </row>
    <row r="1661" spans="5:13" ht="15.75" x14ac:dyDescent="0.25">
      <c r="E1661" s="138">
        <v>846.8</v>
      </c>
      <c r="F1661" s="129">
        <v>1</v>
      </c>
      <c r="G1661" s="598">
        <f t="shared" si="56"/>
        <v>6368.2000000000016</v>
      </c>
      <c r="H1661" s="444">
        <v>7</v>
      </c>
      <c r="I1661" s="176" t="s">
        <v>408</v>
      </c>
      <c r="J1661" s="173" t="s">
        <v>47</v>
      </c>
      <c r="K1661" s="40" t="s">
        <v>223</v>
      </c>
      <c r="M1661" s="40" t="s">
        <v>47</v>
      </c>
    </row>
    <row r="1662" spans="5:13" ht="15.75" x14ac:dyDescent="0.25">
      <c r="E1662" s="138">
        <v>922.6</v>
      </c>
      <c r="F1662" s="129">
        <v>1</v>
      </c>
      <c r="G1662" s="598">
        <f t="shared" si="56"/>
        <v>5445.6000000000013</v>
      </c>
      <c r="H1662" s="444">
        <v>6</v>
      </c>
      <c r="I1662" s="176" t="s">
        <v>408</v>
      </c>
      <c r="J1662" s="173" t="s">
        <v>47</v>
      </c>
      <c r="K1662" s="40" t="s">
        <v>223</v>
      </c>
      <c r="M1662" s="40" t="s">
        <v>47</v>
      </c>
    </row>
    <row r="1663" spans="5:13" ht="15.75" x14ac:dyDescent="0.25">
      <c r="E1663" s="138">
        <v>923.5</v>
      </c>
      <c r="F1663" s="129">
        <v>1</v>
      </c>
      <c r="G1663" s="598">
        <f t="shared" si="56"/>
        <v>4522.1000000000013</v>
      </c>
      <c r="H1663" s="444">
        <v>5</v>
      </c>
      <c r="I1663" s="176" t="s">
        <v>408</v>
      </c>
      <c r="J1663" s="173" t="s">
        <v>47</v>
      </c>
      <c r="K1663" s="40" t="s">
        <v>223</v>
      </c>
      <c r="M1663" s="40" t="s">
        <v>47</v>
      </c>
    </row>
    <row r="1664" spans="5:13" ht="15.75" x14ac:dyDescent="0.25">
      <c r="E1664" s="138">
        <v>841.4</v>
      </c>
      <c r="F1664" s="129">
        <v>1</v>
      </c>
      <c r="G1664" s="598">
        <f t="shared" si="56"/>
        <v>3680.7000000000012</v>
      </c>
      <c r="H1664" s="444">
        <v>4</v>
      </c>
      <c r="I1664" s="176" t="s">
        <v>408</v>
      </c>
      <c r="J1664" s="173" t="s">
        <v>47</v>
      </c>
      <c r="K1664" s="40" t="s">
        <v>223</v>
      </c>
      <c r="M1664" s="40" t="s">
        <v>47</v>
      </c>
    </row>
    <row r="1665" spans="2:13" ht="15.75" x14ac:dyDescent="0.25">
      <c r="E1665" s="138">
        <v>918.9</v>
      </c>
      <c r="F1665" s="129">
        <v>1</v>
      </c>
      <c r="G1665" s="598">
        <f t="shared" si="56"/>
        <v>2761.8000000000011</v>
      </c>
      <c r="H1665" s="444">
        <v>3</v>
      </c>
      <c r="I1665" s="176" t="s">
        <v>408</v>
      </c>
      <c r="J1665" s="173" t="s">
        <v>47</v>
      </c>
      <c r="K1665" s="40" t="s">
        <v>223</v>
      </c>
      <c r="M1665" s="40" t="s">
        <v>47</v>
      </c>
    </row>
    <row r="1666" spans="2:13" ht="15.75" x14ac:dyDescent="0.25">
      <c r="E1666" s="138">
        <v>924.4</v>
      </c>
      <c r="F1666" s="129">
        <v>1</v>
      </c>
      <c r="G1666" s="598">
        <f t="shared" si="56"/>
        <v>1837.400000000001</v>
      </c>
      <c r="H1666" s="444">
        <f t="shared" si="56"/>
        <v>2</v>
      </c>
      <c r="I1666" s="176" t="s">
        <v>408</v>
      </c>
      <c r="J1666" s="173" t="s">
        <v>47</v>
      </c>
      <c r="K1666" s="40" t="s">
        <v>223</v>
      </c>
      <c r="M1666" s="40" t="s">
        <v>47</v>
      </c>
    </row>
    <row r="1667" spans="2:13" ht="15.75" x14ac:dyDescent="0.25">
      <c r="E1667" s="138">
        <v>918.9</v>
      </c>
      <c r="F1667" s="129">
        <v>1</v>
      </c>
      <c r="G1667" s="598">
        <f t="shared" si="56"/>
        <v>918.50000000000102</v>
      </c>
      <c r="H1667" s="444">
        <v>1</v>
      </c>
      <c r="I1667" s="176" t="s">
        <v>408</v>
      </c>
      <c r="J1667" s="173" t="s">
        <v>47</v>
      </c>
      <c r="K1667" s="40" t="s">
        <v>223</v>
      </c>
      <c r="M1667" s="40" t="s">
        <v>47</v>
      </c>
    </row>
    <row r="1668" spans="2:13" ht="15.75" x14ac:dyDescent="0.25">
      <c r="E1668" s="138">
        <v>918.5</v>
      </c>
      <c r="F1668" s="129">
        <v>1</v>
      </c>
      <c r="G1668" s="598">
        <f t="shared" si="56"/>
        <v>1.0231815394945443E-12</v>
      </c>
      <c r="H1668" s="444">
        <f t="shared" si="56"/>
        <v>0</v>
      </c>
      <c r="I1668" s="176" t="s">
        <v>408</v>
      </c>
      <c r="J1668" s="173" t="s">
        <v>47</v>
      </c>
      <c r="K1668" s="40" t="s">
        <v>223</v>
      </c>
      <c r="M1668" s="40" t="s">
        <v>47</v>
      </c>
    </row>
    <row r="1669" spans="2:13" ht="15.75" x14ac:dyDescent="0.25">
      <c r="B1669" s="136">
        <v>6</v>
      </c>
      <c r="C1669" s="68">
        <v>18822</v>
      </c>
      <c r="D1669" s="67">
        <v>19</v>
      </c>
      <c r="G1669" s="598">
        <f t="shared" si="56"/>
        <v>18822</v>
      </c>
      <c r="H1669" s="444">
        <f t="shared" si="56"/>
        <v>19</v>
      </c>
      <c r="J1669" s="173" t="s">
        <v>245</v>
      </c>
    </row>
    <row r="1670" spans="2:13" ht="15.75" x14ac:dyDescent="0.25">
      <c r="E1670" s="138">
        <v>1022</v>
      </c>
      <c r="F1670" s="129">
        <v>1</v>
      </c>
      <c r="G1670" s="598">
        <f t="shared" si="56"/>
        <v>17800</v>
      </c>
      <c r="H1670" s="444">
        <f t="shared" si="56"/>
        <v>18</v>
      </c>
      <c r="I1670" s="176" t="s">
        <v>410</v>
      </c>
      <c r="J1670" s="173" t="s">
        <v>47</v>
      </c>
      <c r="K1670" s="40" t="s">
        <v>65</v>
      </c>
      <c r="M1670" s="40" t="s">
        <v>47</v>
      </c>
    </row>
    <row r="1671" spans="2:13" ht="15.75" x14ac:dyDescent="0.25">
      <c r="E1671" s="138">
        <v>1003</v>
      </c>
      <c r="F1671" s="129">
        <v>1</v>
      </c>
      <c r="G1671" s="598">
        <f t="shared" si="56"/>
        <v>16797</v>
      </c>
      <c r="H1671" s="444">
        <f t="shared" si="56"/>
        <v>17</v>
      </c>
      <c r="I1671" s="176" t="s">
        <v>410</v>
      </c>
      <c r="J1671" s="173" t="s">
        <v>47</v>
      </c>
      <c r="K1671" s="40" t="s">
        <v>65</v>
      </c>
      <c r="M1671" s="40" t="s">
        <v>47</v>
      </c>
    </row>
    <row r="1672" spans="2:13" ht="15.75" x14ac:dyDescent="0.25">
      <c r="E1672" s="138">
        <v>970</v>
      </c>
      <c r="F1672" s="129">
        <v>1</v>
      </c>
      <c r="G1672" s="598">
        <f t="shared" si="56"/>
        <v>15827</v>
      </c>
      <c r="H1672" s="444">
        <f t="shared" si="56"/>
        <v>16</v>
      </c>
      <c r="I1672" s="176" t="s">
        <v>410</v>
      </c>
      <c r="J1672" s="173" t="s">
        <v>47</v>
      </c>
      <c r="K1672" s="40" t="s">
        <v>65</v>
      </c>
      <c r="M1672" s="40" t="s">
        <v>47</v>
      </c>
    </row>
    <row r="1673" spans="2:13" ht="15.75" x14ac:dyDescent="0.25">
      <c r="E1673" s="138">
        <v>1007</v>
      </c>
      <c r="F1673" s="129">
        <v>1</v>
      </c>
      <c r="G1673" s="598">
        <f t="shared" si="56"/>
        <v>14820</v>
      </c>
      <c r="H1673" s="444">
        <f t="shared" si="56"/>
        <v>15</v>
      </c>
      <c r="I1673" s="176" t="s">
        <v>410</v>
      </c>
      <c r="J1673" s="173" t="s">
        <v>47</v>
      </c>
      <c r="K1673" s="40" t="s">
        <v>65</v>
      </c>
      <c r="M1673" s="40" t="s">
        <v>47</v>
      </c>
    </row>
    <row r="1674" spans="2:13" ht="15.75" x14ac:dyDescent="0.25">
      <c r="E1674" s="138">
        <v>1043</v>
      </c>
      <c r="F1674" s="129">
        <v>1</v>
      </c>
      <c r="G1674" s="598">
        <f t="shared" si="56"/>
        <v>13777</v>
      </c>
      <c r="H1674" s="444">
        <f t="shared" si="56"/>
        <v>14</v>
      </c>
      <c r="I1674" s="176" t="s">
        <v>410</v>
      </c>
      <c r="J1674" s="173" t="s">
        <v>47</v>
      </c>
      <c r="K1674" s="40" t="s">
        <v>65</v>
      </c>
      <c r="M1674" s="40" t="s">
        <v>47</v>
      </c>
    </row>
    <row r="1675" spans="2:13" ht="15.75" x14ac:dyDescent="0.25">
      <c r="E1675" s="138">
        <v>971</v>
      </c>
      <c r="F1675" s="129">
        <v>1</v>
      </c>
      <c r="G1675" s="598">
        <f t="shared" si="56"/>
        <v>12806</v>
      </c>
      <c r="H1675" s="444">
        <f t="shared" si="56"/>
        <v>13</v>
      </c>
      <c r="I1675" s="176" t="s">
        <v>410</v>
      </c>
      <c r="J1675" s="173" t="s">
        <v>47</v>
      </c>
      <c r="K1675" s="40" t="s">
        <v>65</v>
      </c>
      <c r="M1675" s="40" t="s">
        <v>47</v>
      </c>
    </row>
    <row r="1676" spans="2:13" ht="15.75" x14ac:dyDescent="0.25">
      <c r="E1676" s="138">
        <v>957</v>
      </c>
      <c r="F1676" s="129">
        <v>1</v>
      </c>
      <c r="G1676" s="598">
        <f t="shared" si="56"/>
        <v>11849</v>
      </c>
      <c r="H1676" s="444">
        <f t="shared" si="56"/>
        <v>12</v>
      </c>
      <c r="I1676" s="176" t="s">
        <v>410</v>
      </c>
      <c r="J1676" s="173" t="s">
        <v>47</v>
      </c>
      <c r="K1676" s="40" t="s">
        <v>65</v>
      </c>
      <c r="M1676" s="40" t="s">
        <v>47</v>
      </c>
    </row>
    <row r="1677" spans="2:13" ht="15.75" x14ac:dyDescent="0.25">
      <c r="E1677" s="138">
        <v>1010</v>
      </c>
      <c r="F1677" s="129">
        <v>1</v>
      </c>
      <c r="G1677" s="598">
        <f t="shared" si="56"/>
        <v>10839</v>
      </c>
      <c r="H1677" s="444">
        <f t="shared" si="56"/>
        <v>11</v>
      </c>
      <c r="I1677" s="176" t="s">
        <v>410</v>
      </c>
      <c r="J1677" s="173" t="s">
        <v>47</v>
      </c>
      <c r="K1677" s="40" t="s">
        <v>65</v>
      </c>
      <c r="M1677" s="40" t="s">
        <v>47</v>
      </c>
    </row>
    <row r="1678" spans="2:13" ht="15.75" x14ac:dyDescent="0.25">
      <c r="E1678" s="138">
        <v>1022</v>
      </c>
      <c r="F1678" s="129">
        <v>1</v>
      </c>
      <c r="G1678" s="598">
        <f t="shared" si="56"/>
        <v>9817</v>
      </c>
      <c r="H1678" s="444">
        <f t="shared" si="56"/>
        <v>10</v>
      </c>
      <c r="I1678" s="176" t="s">
        <v>410</v>
      </c>
      <c r="J1678" s="173" t="s">
        <v>47</v>
      </c>
      <c r="K1678" s="40" t="s">
        <v>65</v>
      </c>
      <c r="M1678" s="40" t="s">
        <v>47</v>
      </c>
    </row>
    <row r="1679" spans="2:13" ht="15.75" x14ac:dyDescent="0.25">
      <c r="E1679" s="138">
        <v>1001</v>
      </c>
      <c r="F1679" s="129">
        <v>1</v>
      </c>
      <c r="G1679" s="598">
        <f t="shared" si="56"/>
        <v>8816</v>
      </c>
      <c r="H1679" s="444">
        <f t="shared" si="56"/>
        <v>9</v>
      </c>
      <c r="I1679" s="176" t="s">
        <v>410</v>
      </c>
      <c r="J1679" s="173" t="s">
        <v>47</v>
      </c>
      <c r="K1679" s="40" t="s">
        <v>65</v>
      </c>
      <c r="M1679" s="40" t="s">
        <v>47</v>
      </c>
    </row>
    <row r="1680" spans="2:13" ht="15.75" x14ac:dyDescent="0.25">
      <c r="E1680" s="138">
        <v>960</v>
      </c>
      <c r="F1680" s="129">
        <v>1</v>
      </c>
      <c r="G1680" s="598">
        <f t="shared" si="56"/>
        <v>7856</v>
      </c>
      <c r="H1680" s="444">
        <f t="shared" si="56"/>
        <v>8</v>
      </c>
      <c r="I1680" s="176" t="s">
        <v>411</v>
      </c>
      <c r="J1680" s="173" t="s">
        <v>47</v>
      </c>
      <c r="K1680" s="40" t="s">
        <v>65</v>
      </c>
      <c r="M1680" s="40" t="s">
        <v>47</v>
      </c>
    </row>
    <row r="1681" spans="2:13" ht="15.75" x14ac:dyDescent="0.25">
      <c r="E1681" s="138">
        <v>1018</v>
      </c>
      <c r="F1681" s="129">
        <v>1</v>
      </c>
      <c r="G1681" s="598">
        <f t="shared" si="56"/>
        <v>6838</v>
      </c>
      <c r="H1681" s="444">
        <f t="shared" si="56"/>
        <v>7</v>
      </c>
      <c r="I1681" s="176" t="s">
        <v>411</v>
      </c>
      <c r="J1681" s="173" t="s">
        <v>47</v>
      </c>
      <c r="K1681" s="40" t="s">
        <v>65</v>
      </c>
      <c r="M1681" s="40" t="s">
        <v>47</v>
      </c>
    </row>
    <row r="1682" spans="2:13" ht="15.75" x14ac:dyDescent="0.25">
      <c r="E1682" s="138">
        <v>960</v>
      </c>
      <c r="F1682" s="129">
        <v>1</v>
      </c>
      <c r="G1682" s="598">
        <f t="shared" si="56"/>
        <v>5878</v>
      </c>
      <c r="H1682" s="444">
        <f t="shared" si="56"/>
        <v>6</v>
      </c>
      <c r="I1682" s="176" t="s">
        <v>411</v>
      </c>
      <c r="J1682" s="173" t="s">
        <v>47</v>
      </c>
      <c r="K1682" s="40" t="s">
        <v>65</v>
      </c>
      <c r="M1682" s="40" t="s">
        <v>47</v>
      </c>
    </row>
    <row r="1683" spans="2:13" ht="15.75" x14ac:dyDescent="0.25">
      <c r="E1683" s="138">
        <v>972</v>
      </c>
      <c r="F1683" s="129">
        <v>1</v>
      </c>
      <c r="G1683" s="598">
        <f t="shared" si="56"/>
        <v>4906</v>
      </c>
      <c r="H1683" s="444">
        <f t="shared" si="56"/>
        <v>5</v>
      </c>
      <c r="I1683" s="176" t="s">
        <v>411</v>
      </c>
      <c r="J1683" s="173" t="s">
        <v>47</v>
      </c>
      <c r="K1683" s="40" t="s">
        <v>65</v>
      </c>
      <c r="M1683" s="40" t="s">
        <v>47</v>
      </c>
    </row>
    <row r="1684" spans="2:13" ht="15.75" x14ac:dyDescent="0.25">
      <c r="E1684" s="138">
        <v>979</v>
      </c>
      <c r="F1684" s="129">
        <v>1</v>
      </c>
      <c r="G1684" s="598">
        <f t="shared" si="56"/>
        <v>3927</v>
      </c>
      <c r="H1684" s="444">
        <f t="shared" si="56"/>
        <v>4</v>
      </c>
      <c r="I1684" s="176" t="s">
        <v>411</v>
      </c>
      <c r="J1684" s="173" t="s">
        <v>47</v>
      </c>
      <c r="K1684" s="40" t="s">
        <v>65</v>
      </c>
      <c r="M1684" s="40" t="s">
        <v>47</v>
      </c>
    </row>
    <row r="1685" spans="2:13" ht="15.75" x14ac:dyDescent="0.25">
      <c r="E1685" s="138">
        <v>992</v>
      </c>
      <c r="F1685" s="129">
        <v>1</v>
      </c>
      <c r="G1685" s="598">
        <f t="shared" si="56"/>
        <v>2935</v>
      </c>
      <c r="H1685" s="444">
        <f t="shared" si="56"/>
        <v>3</v>
      </c>
      <c r="I1685" s="176" t="s">
        <v>411</v>
      </c>
      <c r="J1685" s="173" t="s">
        <v>47</v>
      </c>
      <c r="K1685" s="40" t="s">
        <v>65</v>
      </c>
      <c r="M1685" s="40" t="s">
        <v>47</v>
      </c>
    </row>
    <row r="1686" spans="2:13" ht="15.75" x14ac:dyDescent="0.25">
      <c r="E1686" s="138">
        <v>993</v>
      </c>
      <c r="F1686" s="129">
        <v>1</v>
      </c>
      <c r="G1686" s="598">
        <f t="shared" si="56"/>
        <v>1942</v>
      </c>
      <c r="H1686" s="444">
        <f t="shared" si="56"/>
        <v>2</v>
      </c>
      <c r="I1686" s="176" t="s">
        <v>411</v>
      </c>
      <c r="J1686" s="173" t="s">
        <v>47</v>
      </c>
      <c r="K1686" s="40" t="s">
        <v>65</v>
      </c>
      <c r="M1686" s="40" t="s">
        <v>47</v>
      </c>
    </row>
    <row r="1687" spans="2:13" ht="15.75" x14ac:dyDescent="0.25">
      <c r="E1687" s="138">
        <v>958</v>
      </c>
      <c r="F1687" s="129">
        <v>1</v>
      </c>
      <c r="G1687" s="598">
        <f t="shared" si="56"/>
        <v>984</v>
      </c>
      <c r="H1687" s="444">
        <f t="shared" si="56"/>
        <v>1</v>
      </c>
      <c r="I1687" s="176" t="s">
        <v>411</v>
      </c>
      <c r="J1687" s="173" t="s">
        <v>47</v>
      </c>
      <c r="K1687" s="40" t="s">
        <v>65</v>
      </c>
      <c r="M1687" s="40" t="s">
        <v>47</v>
      </c>
    </row>
    <row r="1688" spans="2:13" ht="15.75" x14ac:dyDescent="0.25">
      <c r="E1688" s="138">
        <v>984</v>
      </c>
      <c r="F1688" s="129">
        <v>1</v>
      </c>
      <c r="G1688" s="598">
        <f t="shared" ref="G1688:H1751" si="57">G1687-E1688+C1688</f>
        <v>0</v>
      </c>
      <c r="H1688" s="444">
        <f t="shared" si="57"/>
        <v>0</v>
      </c>
      <c r="I1688" s="176" t="s">
        <v>411</v>
      </c>
      <c r="J1688" s="173" t="s">
        <v>47</v>
      </c>
      <c r="K1688" s="40" t="s">
        <v>65</v>
      </c>
      <c r="M1688" s="40" t="s">
        <v>47</v>
      </c>
    </row>
    <row r="1689" spans="2:13" ht="15.75" x14ac:dyDescent="0.25">
      <c r="B1689" s="136">
        <v>7</v>
      </c>
      <c r="C1689" s="68">
        <v>19347.5</v>
      </c>
      <c r="D1689" s="67">
        <v>21</v>
      </c>
      <c r="G1689" s="598">
        <f t="shared" si="57"/>
        <v>19347.5</v>
      </c>
      <c r="H1689" s="444">
        <f t="shared" si="57"/>
        <v>21</v>
      </c>
      <c r="J1689" s="173" t="s">
        <v>71</v>
      </c>
    </row>
    <row r="1690" spans="2:13" ht="15.75" x14ac:dyDescent="0.25">
      <c r="E1690" s="138">
        <v>922.6</v>
      </c>
      <c r="F1690" s="129">
        <v>1</v>
      </c>
      <c r="G1690" s="598">
        <f t="shared" si="57"/>
        <v>18424.900000000001</v>
      </c>
      <c r="H1690" s="444">
        <f t="shared" si="57"/>
        <v>20</v>
      </c>
      <c r="I1690" s="176" t="s">
        <v>412</v>
      </c>
      <c r="J1690" s="173" t="s">
        <v>47</v>
      </c>
      <c r="K1690" s="40" t="s">
        <v>75</v>
      </c>
      <c r="M1690" s="40" t="s">
        <v>47</v>
      </c>
    </row>
    <row r="1691" spans="2:13" ht="15.75" x14ac:dyDescent="0.25">
      <c r="E1691" s="138">
        <v>904</v>
      </c>
      <c r="F1691" s="129">
        <v>1</v>
      </c>
      <c r="G1691" s="598">
        <f t="shared" si="57"/>
        <v>17520.900000000001</v>
      </c>
      <c r="H1691" s="444">
        <f t="shared" si="57"/>
        <v>19</v>
      </c>
      <c r="I1691" s="176" t="s">
        <v>412</v>
      </c>
      <c r="J1691" s="173" t="s">
        <v>47</v>
      </c>
      <c r="K1691" s="40" t="s">
        <v>75</v>
      </c>
      <c r="M1691" s="40" t="s">
        <v>47</v>
      </c>
    </row>
    <row r="1692" spans="2:13" ht="15.75" x14ac:dyDescent="0.25">
      <c r="E1692" s="138">
        <v>884</v>
      </c>
      <c r="F1692" s="129">
        <v>1</v>
      </c>
      <c r="G1692" s="598">
        <f t="shared" si="57"/>
        <v>16636.900000000001</v>
      </c>
      <c r="H1692" s="444">
        <f t="shared" si="57"/>
        <v>18</v>
      </c>
      <c r="I1692" s="176" t="s">
        <v>412</v>
      </c>
      <c r="J1692" s="173" t="s">
        <v>47</v>
      </c>
      <c r="K1692" s="40" t="s">
        <v>75</v>
      </c>
      <c r="M1692" s="40" t="s">
        <v>47</v>
      </c>
    </row>
    <row r="1693" spans="2:13" ht="15.75" x14ac:dyDescent="0.25">
      <c r="E1693" s="138">
        <v>896.7</v>
      </c>
      <c r="F1693" s="129">
        <v>1</v>
      </c>
      <c r="G1693" s="598">
        <f t="shared" si="57"/>
        <v>15740.2</v>
      </c>
      <c r="H1693" s="444">
        <f t="shared" si="57"/>
        <v>17</v>
      </c>
      <c r="I1693" s="176" t="s">
        <v>412</v>
      </c>
      <c r="J1693" s="173" t="s">
        <v>47</v>
      </c>
      <c r="K1693" s="40" t="s">
        <v>75</v>
      </c>
      <c r="M1693" s="40" t="s">
        <v>47</v>
      </c>
    </row>
    <row r="1694" spans="2:13" ht="15.75" x14ac:dyDescent="0.25">
      <c r="E1694" s="138">
        <v>921.2</v>
      </c>
      <c r="F1694" s="129">
        <v>1</v>
      </c>
      <c r="G1694" s="598">
        <f t="shared" si="57"/>
        <v>14819</v>
      </c>
      <c r="H1694" s="444">
        <f t="shared" si="57"/>
        <v>16</v>
      </c>
      <c r="I1694" s="176" t="s">
        <v>412</v>
      </c>
      <c r="J1694" s="173" t="s">
        <v>47</v>
      </c>
      <c r="K1694" s="40" t="s">
        <v>75</v>
      </c>
      <c r="M1694" s="40" t="s">
        <v>47</v>
      </c>
    </row>
    <row r="1695" spans="2:13" ht="15.75" x14ac:dyDescent="0.25">
      <c r="E1695" s="138">
        <v>927.1</v>
      </c>
      <c r="F1695" s="129">
        <v>1</v>
      </c>
      <c r="G1695" s="598">
        <f t="shared" si="57"/>
        <v>13891.9</v>
      </c>
      <c r="H1695" s="444">
        <f t="shared" si="57"/>
        <v>15</v>
      </c>
      <c r="I1695" s="176" t="s">
        <v>412</v>
      </c>
      <c r="J1695" s="173" t="s">
        <v>47</v>
      </c>
      <c r="K1695" s="40" t="s">
        <v>75</v>
      </c>
      <c r="M1695" s="40" t="s">
        <v>47</v>
      </c>
    </row>
    <row r="1696" spans="2:13" ht="15.75" x14ac:dyDescent="0.25">
      <c r="E1696" s="138">
        <v>944.8</v>
      </c>
      <c r="F1696" s="129">
        <v>1</v>
      </c>
      <c r="G1696" s="598">
        <f t="shared" si="57"/>
        <v>12947.1</v>
      </c>
      <c r="H1696" s="444">
        <f t="shared" si="57"/>
        <v>14</v>
      </c>
      <c r="I1696" s="176" t="s">
        <v>412</v>
      </c>
      <c r="J1696" s="173" t="s">
        <v>47</v>
      </c>
      <c r="K1696" s="40" t="s">
        <v>75</v>
      </c>
      <c r="M1696" s="40" t="s">
        <v>47</v>
      </c>
    </row>
    <row r="1697" spans="2:13" ht="15.75" x14ac:dyDescent="0.25">
      <c r="E1697" s="138">
        <v>927.1</v>
      </c>
      <c r="F1697" s="129">
        <v>1</v>
      </c>
      <c r="G1697" s="598">
        <f t="shared" si="57"/>
        <v>12020</v>
      </c>
      <c r="H1697" s="444">
        <f t="shared" si="57"/>
        <v>13</v>
      </c>
      <c r="I1697" s="176" t="s">
        <v>412</v>
      </c>
      <c r="J1697" s="173" t="s">
        <v>47</v>
      </c>
      <c r="K1697" s="40" t="s">
        <v>75</v>
      </c>
      <c r="M1697" s="40" t="s">
        <v>47</v>
      </c>
    </row>
    <row r="1698" spans="2:13" ht="15.75" x14ac:dyDescent="0.25">
      <c r="E1698" s="138">
        <v>925.3</v>
      </c>
      <c r="F1698" s="129">
        <v>1</v>
      </c>
      <c r="G1698" s="598">
        <f t="shared" si="57"/>
        <v>11094.7</v>
      </c>
      <c r="H1698" s="444">
        <f t="shared" si="57"/>
        <v>12</v>
      </c>
      <c r="I1698" s="176" t="s">
        <v>412</v>
      </c>
      <c r="J1698" s="173" t="s">
        <v>47</v>
      </c>
      <c r="K1698" s="40" t="s">
        <v>75</v>
      </c>
      <c r="M1698" s="40" t="s">
        <v>47</v>
      </c>
    </row>
    <row r="1699" spans="2:13" ht="15.75" x14ac:dyDescent="0.25">
      <c r="E1699" s="138">
        <v>928</v>
      </c>
      <c r="F1699" s="129">
        <v>1</v>
      </c>
      <c r="G1699" s="598">
        <f t="shared" si="57"/>
        <v>10166.700000000001</v>
      </c>
      <c r="H1699" s="444">
        <f t="shared" si="57"/>
        <v>11</v>
      </c>
      <c r="I1699" s="176" t="s">
        <v>412</v>
      </c>
      <c r="J1699" s="173" t="s">
        <v>47</v>
      </c>
      <c r="K1699" s="40" t="s">
        <v>75</v>
      </c>
      <c r="M1699" s="40" t="s">
        <v>47</v>
      </c>
    </row>
    <row r="1700" spans="2:13" ht="15.75" x14ac:dyDescent="0.25">
      <c r="E1700" s="138">
        <v>914</v>
      </c>
      <c r="F1700" s="129">
        <v>1</v>
      </c>
      <c r="G1700" s="598">
        <f t="shared" si="57"/>
        <v>9252.7000000000007</v>
      </c>
      <c r="H1700" s="444">
        <f t="shared" si="57"/>
        <v>10</v>
      </c>
      <c r="I1700" s="176" t="s">
        <v>412</v>
      </c>
      <c r="J1700" s="173" t="s">
        <v>47</v>
      </c>
      <c r="K1700" s="40" t="s">
        <v>75</v>
      </c>
      <c r="M1700" s="40" t="s">
        <v>47</v>
      </c>
    </row>
    <row r="1701" spans="2:13" ht="15.75" x14ac:dyDescent="0.25">
      <c r="E1701" s="138">
        <v>917.2</v>
      </c>
      <c r="F1701" s="129">
        <v>1</v>
      </c>
      <c r="G1701" s="598">
        <f t="shared" si="57"/>
        <v>8335.5</v>
      </c>
      <c r="H1701" s="444">
        <f t="shared" si="57"/>
        <v>9</v>
      </c>
      <c r="I1701" s="176" t="s">
        <v>413</v>
      </c>
      <c r="J1701" s="173" t="s">
        <v>47</v>
      </c>
      <c r="K1701" s="40" t="s">
        <v>75</v>
      </c>
      <c r="M1701" s="40" t="s">
        <v>47</v>
      </c>
    </row>
    <row r="1702" spans="2:13" ht="15.75" x14ac:dyDescent="0.25">
      <c r="E1702" s="138">
        <v>934.8</v>
      </c>
      <c r="F1702" s="129">
        <v>1</v>
      </c>
      <c r="G1702" s="598">
        <f t="shared" si="57"/>
        <v>7400.7</v>
      </c>
      <c r="H1702" s="444">
        <f t="shared" si="57"/>
        <v>8</v>
      </c>
      <c r="I1702" s="176" t="s">
        <v>413</v>
      </c>
      <c r="J1702" s="173" t="s">
        <v>47</v>
      </c>
      <c r="K1702" s="40" t="s">
        <v>75</v>
      </c>
      <c r="M1702" s="40" t="s">
        <v>47</v>
      </c>
    </row>
    <row r="1703" spans="2:13" ht="15.75" x14ac:dyDescent="0.25">
      <c r="E1703" s="138">
        <v>933.9</v>
      </c>
      <c r="F1703" s="129">
        <v>1</v>
      </c>
      <c r="G1703" s="598">
        <f t="shared" si="57"/>
        <v>6466.8</v>
      </c>
      <c r="H1703" s="444">
        <f t="shared" si="57"/>
        <v>7</v>
      </c>
      <c r="I1703" s="176" t="s">
        <v>413</v>
      </c>
      <c r="J1703" s="173" t="s">
        <v>47</v>
      </c>
      <c r="K1703" s="40" t="s">
        <v>75</v>
      </c>
      <c r="M1703" s="40" t="s">
        <v>47</v>
      </c>
    </row>
    <row r="1704" spans="2:13" ht="15.75" x14ac:dyDescent="0.25">
      <c r="E1704" s="138">
        <v>922.1</v>
      </c>
      <c r="F1704" s="129">
        <v>1</v>
      </c>
      <c r="G1704" s="598">
        <f t="shared" si="57"/>
        <v>5544.7</v>
      </c>
      <c r="H1704" s="444">
        <f t="shared" si="57"/>
        <v>6</v>
      </c>
      <c r="I1704" s="176" t="s">
        <v>413</v>
      </c>
      <c r="J1704" s="173" t="s">
        <v>47</v>
      </c>
      <c r="K1704" s="40" t="s">
        <v>75</v>
      </c>
      <c r="M1704" s="40" t="s">
        <v>47</v>
      </c>
    </row>
    <row r="1705" spans="2:13" ht="15.75" x14ac:dyDescent="0.25">
      <c r="E1705" s="138">
        <v>918.5</v>
      </c>
      <c r="F1705" s="129">
        <v>1</v>
      </c>
      <c r="G1705" s="598">
        <f t="shared" si="57"/>
        <v>4626.2</v>
      </c>
      <c r="H1705" s="444">
        <f t="shared" si="57"/>
        <v>5</v>
      </c>
      <c r="I1705" s="176" t="s">
        <v>413</v>
      </c>
      <c r="J1705" s="173" t="s">
        <v>47</v>
      </c>
      <c r="K1705" s="40" t="s">
        <v>75</v>
      </c>
      <c r="M1705" s="40" t="s">
        <v>47</v>
      </c>
    </row>
    <row r="1706" spans="2:13" ht="15.75" x14ac:dyDescent="0.25">
      <c r="E1706" s="138">
        <v>930.3</v>
      </c>
      <c r="F1706" s="129">
        <v>1</v>
      </c>
      <c r="G1706" s="598">
        <f t="shared" si="57"/>
        <v>3695.8999999999996</v>
      </c>
      <c r="H1706" s="444">
        <f t="shared" si="57"/>
        <v>4</v>
      </c>
      <c r="I1706" s="176" t="s">
        <v>413</v>
      </c>
      <c r="J1706" s="173" t="s">
        <v>47</v>
      </c>
      <c r="K1706" s="40" t="s">
        <v>75</v>
      </c>
      <c r="M1706" s="40" t="s">
        <v>47</v>
      </c>
    </row>
    <row r="1707" spans="2:13" ht="15.75" x14ac:dyDescent="0.25">
      <c r="E1707" s="138">
        <v>925.8</v>
      </c>
      <c r="F1707" s="129">
        <v>1</v>
      </c>
      <c r="G1707" s="598">
        <f t="shared" si="57"/>
        <v>2770.0999999999995</v>
      </c>
      <c r="H1707" s="444">
        <f t="shared" si="57"/>
        <v>3</v>
      </c>
      <c r="I1707" s="176" t="s">
        <v>413</v>
      </c>
      <c r="J1707" s="173" t="s">
        <v>47</v>
      </c>
      <c r="K1707" s="40" t="s">
        <v>75</v>
      </c>
      <c r="M1707" s="40" t="s">
        <v>47</v>
      </c>
    </row>
    <row r="1708" spans="2:13" ht="15.75" x14ac:dyDescent="0.25">
      <c r="E1708" s="138">
        <v>917.2</v>
      </c>
      <c r="F1708" s="129">
        <v>1</v>
      </c>
      <c r="G1708" s="598">
        <f t="shared" si="57"/>
        <v>1852.8999999999994</v>
      </c>
      <c r="H1708" s="444">
        <f t="shared" si="57"/>
        <v>2</v>
      </c>
      <c r="I1708" s="176" t="s">
        <v>413</v>
      </c>
      <c r="J1708" s="173" t="s">
        <v>47</v>
      </c>
      <c r="K1708" s="40" t="s">
        <v>75</v>
      </c>
      <c r="M1708" s="40" t="s">
        <v>47</v>
      </c>
    </row>
    <row r="1709" spans="2:13" ht="15.75" x14ac:dyDescent="0.25">
      <c r="E1709" s="138">
        <v>932.1</v>
      </c>
      <c r="F1709" s="129">
        <v>1</v>
      </c>
      <c r="G1709" s="598">
        <f t="shared" si="57"/>
        <v>920.79999999999939</v>
      </c>
      <c r="H1709" s="444">
        <f t="shared" si="57"/>
        <v>1</v>
      </c>
      <c r="I1709" s="176" t="s">
        <v>413</v>
      </c>
      <c r="J1709" s="173" t="s">
        <v>47</v>
      </c>
      <c r="K1709" s="40" t="s">
        <v>75</v>
      </c>
      <c r="M1709" s="40" t="s">
        <v>47</v>
      </c>
    </row>
    <row r="1710" spans="2:13" ht="15.75" x14ac:dyDescent="0.25">
      <c r="E1710" s="138">
        <v>920.8</v>
      </c>
      <c r="F1710" s="129">
        <v>1</v>
      </c>
      <c r="G1710" s="598">
        <f t="shared" si="57"/>
        <v>-5.6843418860808015E-13</v>
      </c>
      <c r="H1710" s="444">
        <f t="shared" si="57"/>
        <v>0</v>
      </c>
      <c r="I1710" s="176" t="s">
        <v>413</v>
      </c>
      <c r="J1710" s="173" t="s">
        <v>47</v>
      </c>
      <c r="K1710" s="40" t="s">
        <v>75</v>
      </c>
      <c r="M1710" s="40" t="s">
        <v>47</v>
      </c>
    </row>
    <row r="1711" spans="2:13" ht="15.75" x14ac:dyDescent="0.25">
      <c r="B1711" s="136">
        <v>7</v>
      </c>
      <c r="C1711" s="68">
        <v>18738.900000000001</v>
      </c>
      <c r="D1711" s="67">
        <v>22</v>
      </c>
      <c r="G1711" s="598">
        <f t="shared" si="57"/>
        <v>18738.900000000001</v>
      </c>
      <c r="H1711" s="444">
        <f t="shared" si="57"/>
        <v>22</v>
      </c>
      <c r="J1711" s="173" t="s">
        <v>244</v>
      </c>
    </row>
    <row r="1712" spans="2:13" ht="15.75" x14ac:dyDescent="0.25">
      <c r="E1712" s="138">
        <v>870.9</v>
      </c>
      <c r="F1712" s="129">
        <v>1</v>
      </c>
      <c r="G1712" s="598">
        <f t="shared" si="57"/>
        <v>17868</v>
      </c>
      <c r="H1712" s="444">
        <f t="shared" si="57"/>
        <v>21</v>
      </c>
      <c r="I1712" s="176" t="s">
        <v>414</v>
      </c>
      <c r="J1712" s="173" t="s">
        <v>47</v>
      </c>
      <c r="K1712" s="40" t="s">
        <v>223</v>
      </c>
      <c r="M1712" s="40" t="s">
        <v>283</v>
      </c>
    </row>
    <row r="1713" spans="5:13" ht="15.75" x14ac:dyDescent="0.25">
      <c r="E1713" s="138">
        <v>911.2</v>
      </c>
      <c r="F1713" s="129">
        <v>1</v>
      </c>
      <c r="G1713" s="598">
        <f t="shared" si="57"/>
        <v>16956.8</v>
      </c>
      <c r="H1713" s="444">
        <f t="shared" si="57"/>
        <v>20</v>
      </c>
      <c r="I1713" s="176" t="s">
        <v>414</v>
      </c>
      <c r="J1713" s="173" t="s">
        <v>47</v>
      </c>
      <c r="K1713" s="40" t="s">
        <v>223</v>
      </c>
      <c r="M1713" s="40" t="s">
        <v>283</v>
      </c>
    </row>
    <row r="1714" spans="5:13" ht="15.75" x14ac:dyDescent="0.25">
      <c r="E1714" s="138">
        <v>884.5</v>
      </c>
      <c r="F1714" s="129">
        <v>1</v>
      </c>
      <c r="G1714" s="598">
        <f t="shared" si="57"/>
        <v>16072.3</v>
      </c>
      <c r="H1714" s="444">
        <f t="shared" si="57"/>
        <v>19</v>
      </c>
      <c r="I1714" s="176" t="s">
        <v>414</v>
      </c>
      <c r="J1714" s="173" t="s">
        <v>47</v>
      </c>
      <c r="K1714" s="40" t="s">
        <v>223</v>
      </c>
      <c r="M1714" s="40" t="s">
        <v>283</v>
      </c>
    </row>
    <row r="1715" spans="5:13" ht="15.75" x14ac:dyDescent="0.25">
      <c r="E1715" s="138">
        <v>857.7</v>
      </c>
      <c r="F1715" s="129">
        <v>1</v>
      </c>
      <c r="G1715" s="598">
        <f t="shared" si="57"/>
        <v>15214.599999999999</v>
      </c>
      <c r="H1715" s="444">
        <f t="shared" si="57"/>
        <v>18</v>
      </c>
      <c r="I1715" s="176" t="s">
        <v>414</v>
      </c>
      <c r="J1715" s="173" t="s">
        <v>47</v>
      </c>
      <c r="K1715" s="40" t="s">
        <v>223</v>
      </c>
      <c r="M1715" s="40" t="s">
        <v>283</v>
      </c>
    </row>
    <row r="1716" spans="5:13" ht="15.75" x14ac:dyDescent="0.25">
      <c r="E1716" s="138">
        <v>817.8</v>
      </c>
      <c r="F1716" s="129">
        <v>1</v>
      </c>
      <c r="G1716" s="598">
        <f t="shared" si="57"/>
        <v>14396.8</v>
      </c>
      <c r="H1716" s="444">
        <f t="shared" si="57"/>
        <v>17</v>
      </c>
      <c r="I1716" s="176" t="s">
        <v>414</v>
      </c>
      <c r="J1716" s="173" t="s">
        <v>47</v>
      </c>
      <c r="K1716" s="40" t="s">
        <v>223</v>
      </c>
      <c r="M1716" s="40" t="s">
        <v>283</v>
      </c>
    </row>
    <row r="1717" spans="5:13" ht="15.75" x14ac:dyDescent="0.25">
      <c r="E1717" s="138">
        <v>845.9</v>
      </c>
      <c r="F1717" s="129">
        <v>1</v>
      </c>
      <c r="G1717" s="598">
        <f t="shared" si="57"/>
        <v>13550.9</v>
      </c>
      <c r="H1717" s="444">
        <f t="shared" si="57"/>
        <v>16</v>
      </c>
      <c r="I1717" s="176" t="s">
        <v>414</v>
      </c>
      <c r="J1717" s="173" t="s">
        <v>47</v>
      </c>
      <c r="K1717" s="40" t="s">
        <v>223</v>
      </c>
      <c r="M1717" s="40" t="s">
        <v>283</v>
      </c>
    </row>
    <row r="1718" spans="5:13" ht="15.75" x14ac:dyDescent="0.25">
      <c r="E1718" s="138">
        <v>779.7</v>
      </c>
      <c r="F1718" s="129">
        <v>1</v>
      </c>
      <c r="G1718" s="598">
        <f t="shared" si="57"/>
        <v>12771.199999999999</v>
      </c>
      <c r="H1718" s="444">
        <f t="shared" si="57"/>
        <v>15</v>
      </c>
      <c r="I1718" s="176" t="s">
        <v>414</v>
      </c>
      <c r="J1718" s="173" t="s">
        <v>47</v>
      </c>
      <c r="K1718" s="40" t="s">
        <v>223</v>
      </c>
      <c r="M1718" s="40" t="s">
        <v>283</v>
      </c>
    </row>
    <row r="1719" spans="5:13" ht="15.75" x14ac:dyDescent="0.25">
      <c r="E1719" s="138">
        <v>869.5</v>
      </c>
      <c r="F1719" s="129">
        <v>1</v>
      </c>
      <c r="G1719" s="598">
        <f t="shared" si="57"/>
        <v>11901.699999999999</v>
      </c>
      <c r="H1719" s="444">
        <f t="shared" si="57"/>
        <v>14</v>
      </c>
      <c r="I1719" s="176" t="s">
        <v>414</v>
      </c>
      <c r="J1719" s="173" t="s">
        <v>47</v>
      </c>
      <c r="K1719" s="40" t="s">
        <v>223</v>
      </c>
      <c r="M1719" s="40" t="s">
        <v>283</v>
      </c>
    </row>
    <row r="1720" spans="5:13" ht="15.75" x14ac:dyDescent="0.25">
      <c r="E1720" s="138">
        <v>880.8</v>
      </c>
      <c r="F1720" s="129">
        <v>1</v>
      </c>
      <c r="G1720" s="598">
        <f t="shared" si="57"/>
        <v>11020.9</v>
      </c>
      <c r="H1720" s="444">
        <f t="shared" si="57"/>
        <v>13</v>
      </c>
      <c r="I1720" s="176" t="s">
        <v>414</v>
      </c>
      <c r="J1720" s="173" t="s">
        <v>47</v>
      </c>
      <c r="K1720" s="40" t="s">
        <v>223</v>
      </c>
      <c r="M1720" s="40" t="s">
        <v>283</v>
      </c>
    </row>
    <row r="1721" spans="5:13" ht="15.75" x14ac:dyDescent="0.25">
      <c r="E1721" s="138">
        <v>869.9</v>
      </c>
      <c r="F1721" s="129">
        <v>1</v>
      </c>
      <c r="G1721" s="598">
        <f t="shared" si="57"/>
        <v>10151</v>
      </c>
      <c r="H1721" s="444">
        <f t="shared" si="57"/>
        <v>12</v>
      </c>
      <c r="I1721" s="176" t="s">
        <v>414</v>
      </c>
      <c r="J1721" s="173" t="s">
        <v>47</v>
      </c>
      <c r="K1721" s="40" t="s">
        <v>223</v>
      </c>
      <c r="M1721" s="40" t="s">
        <v>283</v>
      </c>
    </row>
    <row r="1722" spans="5:13" ht="15.75" x14ac:dyDescent="0.25">
      <c r="E1722" s="138">
        <v>880.4</v>
      </c>
      <c r="F1722" s="129">
        <v>1</v>
      </c>
      <c r="G1722" s="598">
        <f t="shared" si="57"/>
        <v>9270.6</v>
      </c>
      <c r="H1722" s="444">
        <f t="shared" si="57"/>
        <v>11</v>
      </c>
      <c r="I1722" s="176" t="s">
        <v>415</v>
      </c>
      <c r="J1722" s="173" t="s">
        <v>47</v>
      </c>
      <c r="K1722" s="40" t="s">
        <v>223</v>
      </c>
      <c r="M1722" s="40" t="s">
        <v>77</v>
      </c>
    </row>
    <row r="1723" spans="5:13" ht="15.75" x14ac:dyDescent="0.25">
      <c r="E1723" s="138">
        <v>865.9</v>
      </c>
      <c r="F1723" s="129">
        <v>1</v>
      </c>
      <c r="G1723" s="598">
        <f t="shared" si="57"/>
        <v>8404.7000000000007</v>
      </c>
      <c r="H1723" s="444">
        <f t="shared" si="57"/>
        <v>10</v>
      </c>
      <c r="I1723" s="176" t="s">
        <v>415</v>
      </c>
      <c r="J1723" s="173" t="s">
        <v>47</v>
      </c>
      <c r="K1723" s="40" t="s">
        <v>223</v>
      </c>
      <c r="M1723" s="40" t="s">
        <v>77</v>
      </c>
    </row>
    <row r="1724" spans="5:13" ht="15.75" x14ac:dyDescent="0.25">
      <c r="E1724" s="138">
        <v>816.9</v>
      </c>
      <c r="F1724" s="129">
        <v>1</v>
      </c>
      <c r="G1724" s="598">
        <f t="shared" si="57"/>
        <v>7587.8000000000011</v>
      </c>
      <c r="H1724" s="444">
        <f t="shared" si="57"/>
        <v>9</v>
      </c>
      <c r="I1724" s="176" t="s">
        <v>415</v>
      </c>
      <c r="J1724" s="173" t="s">
        <v>47</v>
      </c>
      <c r="K1724" s="40" t="s">
        <v>223</v>
      </c>
      <c r="M1724" s="40" t="s">
        <v>77</v>
      </c>
    </row>
    <row r="1725" spans="5:13" ht="15.75" x14ac:dyDescent="0.25">
      <c r="E1725" s="138">
        <v>832.3</v>
      </c>
      <c r="F1725" s="129">
        <v>1</v>
      </c>
      <c r="G1725" s="598">
        <f t="shared" si="57"/>
        <v>6755.5000000000009</v>
      </c>
      <c r="H1725" s="444">
        <f t="shared" si="57"/>
        <v>8</v>
      </c>
      <c r="I1725" s="176" t="s">
        <v>415</v>
      </c>
      <c r="J1725" s="173" t="s">
        <v>47</v>
      </c>
      <c r="K1725" s="40" t="s">
        <v>223</v>
      </c>
      <c r="M1725" s="40" t="s">
        <v>77</v>
      </c>
    </row>
    <row r="1726" spans="5:13" ht="15.75" x14ac:dyDescent="0.25">
      <c r="E1726" s="138">
        <v>796.9</v>
      </c>
      <c r="F1726" s="129">
        <v>1</v>
      </c>
      <c r="G1726" s="598">
        <f t="shared" si="57"/>
        <v>5958.6000000000013</v>
      </c>
      <c r="H1726" s="444">
        <f t="shared" si="57"/>
        <v>7</v>
      </c>
      <c r="I1726" s="176" t="s">
        <v>415</v>
      </c>
      <c r="J1726" s="173" t="s">
        <v>47</v>
      </c>
      <c r="K1726" s="40" t="s">
        <v>223</v>
      </c>
      <c r="M1726" s="40" t="s">
        <v>47</v>
      </c>
    </row>
    <row r="1727" spans="5:13" ht="15.75" x14ac:dyDescent="0.25">
      <c r="E1727" s="138">
        <v>859.1</v>
      </c>
      <c r="F1727" s="129">
        <v>1</v>
      </c>
      <c r="G1727" s="598">
        <f t="shared" si="57"/>
        <v>5099.5000000000009</v>
      </c>
      <c r="H1727" s="444">
        <f t="shared" si="57"/>
        <v>6</v>
      </c>
      <c r="I1727" s="176" t="s">
        <v>415</v>
      </c>
      <c r="J1727" s="173" t="s">
        <v>47</v>
      </c>
      <c r="K1727" s="40" t="s">
        <v>223</v>
      </c>
      <c r="M1727" s="40" t="s">
        <v>47</v>
      </c>
    </row>
    <row r="1728" spans="5:13" ht="15.75" x14ac:dyDescent="0.25">
      <c r="E1728" s="138">
        <v>872.2</v>
      </c>
      <c r="F1728" s="129">
        <v>1</v>
      </c>
      <c r="G1728" s="598">
        <f t="shared" si="57"/>
        <v>4227.3000000000011</v>
      </c>
      <c r="H1728" s="444">
        <f t="shared" si="57"/>
        <v>5</v>
      </c>
      <c r="I1728" s="176" t="s">
        <v>415</v>
      </c>
      <c r="J1728" s="173" t="s">
        <v>47</v>
      </c>
      <c r="K1728" s="40" t="s">
        <v>223</v>
      </c>
      <c r="M1728" s="40" t="s">
        <v>47</v>
      </c>
    </row>
    <row r="1729" spans="2:13" ht="15.75" x14ac:dyDescent="0.25">
      <c r="E1729" s="138">
        <v>869</v>
      </c>
      <c r="F1729" s="129">
        <v>1</v>
      </c>
      <c r="G1729" s="598">
        <f t="shared" si="57"/>
        <v>3358.3000000000011</v>
      </c>
      <c r="H1729" s="444">
        <f t="shared" si="57"/>
        <v>4</v>
      </c>
      <c r="I1729" s="176" t="s">
        <v>415</v>
      </c>
      <c r="J1729" s="173" t="s">
        <v>47</v>
      </c>
      <c r="K1729" s="40" t="s">
        <v>223</v>
      </c>
      <c r="M1729" s="40" t="s">
        <v>47</v>
      </c>
    </row>
    <row r="1730" spans="2:13" ht="15.75" x14ac:dyDescent="0.25">
      <c r="E1730" s="138">
        <v>852.3</v>
      </c>
      <c r="F1730" s="129">
        <v>1</v>
      </c>
      <c r="G1730" s="598">
        <f t="shared" si="57"/>
        <v>2506.0000000000009</v>
      </c>
      <c r="H1730" s="444">
        <f t="shared" si="57"/>
        <v>3</v>
      </c>
      <c r="I1730" s="176" t="s">
        <v>415</v>
      </c>
      <c r="J1730" s="173" t="s">
        <v>47</v>
      </c>
      <c r="K1730" s="40" t="s">
        <v>223</v>
      </c>
      <c r="M1730" s="40" t="s">
        <v>47</v>
      </c>
    </row>
    <row r="1731" spans="2:13" ht="15.75" x14ac:dyDescent="0.25">
      <c r="E1731" s="138">
        <v>850.9</v>
      </c>
      <c r="F1731" s="129">
        <v>1</v>
      </c>
      <c r="G1731" s="598">
        <f t="shared" si="57"/>
        <v>1655.1000000000008</v>
      </c>
      <c r="H1731" s="444">
        <f t="shared" si="57"/>
        <v>2</v>
      </c>
      <c r="I1731" s="176" t="s">
        <v>415</v>
      </c>
      <c r="J1731" s="173" t="s">
        <v>47</v>
      </c>
      <c r="K1731" s="40" t="s">
        <v>223</v>
      </c>
      <c r="M1731" s="40" t="s">
        <v>47</v>
      </c>
    </row>
    <row r="1732" spans="2:13" ht="15.75" x14ac:dyDescent="0.25">
      <c r="E1732" s="138">
        <v>886.3</v>
      </c>
      <c r="F1732" s="129">
        <v>1</v>
      </c>
      <c r="G1732" s="598">
        <f t="shared" si="57"/>
        <v>768.80000000000086</v>
      </c>
      <c r="H1732" s="444">
        <f t="shared" si="57"/>
        <v>1</v>
      </c>
      <c r="I1732" s="176" t="s">
        <v>415</v>
      </c>
      <c r="J1732" s="173" t="s">
        <v>47</v>
      </c>
      <c r="K1732" s="40" t="s">
        <v>223</v>
      </c>
      <c r="M1732" s="40" t="s">
        <v>47</v>
      </c>
    </row>
    <row r="1733" spans="2:13" ht="15.75" x14ac:dyDescent="0.25">
      <c r="E1733" s="138">
        <v>768.8</v>
      </c>
      <c r="F1733" s="129">
        <v>1</v>
      </c>
      <c r="G1733" s="598">
        <f t="shared" si="57"/>
        <v>9.0949470177292824E-13</v>
      </c>
      <c r="H1733" s="444">
        <f t="shared" si="57"/>
        <v>0</v>
      </c>
      <c r="I1733" s="176" t="s">
        <v>415</v>
      </c>
      <c r="J1733" s="173" t="s">
        <v>47</v>
      </c>
      <c r="K1733" s="40" t="s">
        <v>223</v>
      </c>
      <c r="M1733" s="40" t="s">
        <v>47</v>
      </c>
    </row>
    <row r="1734" spans="2:13" ht="15.75" x14ac:dyDescent="0.25">
      <c r="B1734" s="136">
        <v>7</v>
      </c>
      <c r="C1734" s="68">
        <v>19437.2</v>
      </c>
      <c r="D1734" s="67">
        <v>21</v>
      </c>
      <c r="G1734" s="598">
        <f t="shared" si="57"/>
        <v>19437.2</v>
      </c>
      <c r="H1734" s="444">
        <f t="shared" si="57"/>
        <v>21</v>
      </c>
      <c r="J1734" s="173" t="s">
        <v>71</v>
      </c>
    </row>
    <row r="1735" spans="2:13" ht="15.75" x14ac:dyDescent="0.25">
      <c r="E1735" s="138">
        <v>938.9</v>
      </c>
      <c r="F1735" s="129">
        <v>1</v>
      </c>
      <c r="G1735" s="598">
        <f t="shared" si="57"/>
        <v>18498.3</v>
      </c>
      <c r="H1735" s="444">
        <f t="shared" si="57"/>
        <v>20</v>
      </c>
      <c r="I1735" s="176" t="s">
        <v>418</v>
      </c>
      <c r="J1735" s="173" t="s">
        <v>47</v>
      </c>
      <c r="K1735" t="s">
        <v>75</v>
      </c>
      <c r="M1735" t="s">
        <v>419</v>
      </c>
    </row>
    <row r="1736" spans="2:13" ht="15.75" x14ac:dyDescent="0.25">
      <c r="E1736" s="138">
        <v>948.5</v>
      </c>
      <c r="F1736" s="129">
        <v>1</v>
      </c>
      <c r="G1736" s="598">
        <f t="shared" si="57"/>
        <v>17549.8</v>
      </c>
      <c r="H1736" s="444">
        <f t="shared" si="57"/>
        <v>19</v>
      </c>
      <c r="I1736" s="176" t="s">
        <v>418</v>
      </c>
      <c r="J1736" s="173" t="s">
        <v>47</v>
      </c>
      <c r="K1736" t="s">
        <v>75</v>
      </c>
      <c r="M1736" t="s">
        <v>420</v>
      </c>
    </row>
    <row r="1737" spans="2:13" ht="15.75" x14ac:dyDescent="0.25">
      <c r="E1737" s="138">
        <v>963.4</v>
      </c>
      <c r="F1737" s="129">
        <v>1</v>
      </c>
      <c r="G1737" s="598">
        <f t="shared" si="57"/>
        <v>16586.399999999998</v>
      </c>
      <c r="H1737" s="444">
        <f t="shared" si="57"/>
        <v>18</v>
      </c>
      <c r="I1737" s="176" t="s">
        <v>421</v>
      </c>
      <c r="J1737" s="173" t="s">
        <v>47</v>
      </c>
      <c r="K1737" t="s">
        <v>75</v>
      </c>
      <c r="M1737" t="s">
        <v>279</v>
      </c>
    </row>
    <row r="1738" spans="2:13" ht="15.75" x14ac:dyDescent="0.25">
      <c r="E1738" s="138">
        <v>936.7</v>
      </c>
      <c r="F1738" s="129">
        <v>1</v>
      </c>
      <c r="G1738" s="598">
        <f t="shared" si="57"/>
        <v>15649.699999999997</v>
      </c>
      <c r="H1738" s="444">
        <f t="shared" si="57"/>
        <v>17</v>
      </c>
      <c r="I1738" s="176" t="s">
        <v>421</v>
      </c>
      <c r="J1738" s="173" t="s">
        <v>47</v>
      </c>
      <c r="K1738" t="s">
        <v>75</v>
      </c>
      <c r="M1738" t="s">
        <v>279</v>
      </c>
    </row>
    <row r="1739" spans="2:13" ht="15.75" x14ac:dyDescent="0.25">
      <c r="E1739" s="138">
        <v>936.7</v>
      </c>
      <c r="F1739" s="129">
        <v>1</v>
      </c>
      <c r="G1739" s="598">
        <f t="shared" si="57"/>
        <v>14712.999999999996</v>
      </c>
      <c r="H1739" s="444">
        <f t="shared" si="57"/>
        <v>16</v>
      </c>
      <c r="I1739" s="176" t="s">
        <v>421</v>
      </c>
      <c r="J1739" s="173" t="s">
        <v>47</v>
      </c>
      <c r="K1739" t="s">
        <v>75</v>
      </c>
      <c r="M1739" t="s">
        <v>279</v>
      </c>
    </row>
    <row r="1740" spans="2:13" ht="15.75" x14ac:dyDescent="0.25">
      <c r="E1740" s="138">
        <v>925.3</v>
      </c>
      <c r="F1740" s="129">
        <v>1</v>
      </c>
      <c r="G1740" s="598">
        <f t="shared" si="57"/>
        <v>13787.699999999997</v>
      </c>
      <c r="H1740" s="444">
        <f t="shared" si="57"/>
        <v>15</v>
      </c>
      <c r="I1740" s="176" t="s">
        <v>422</v>
      </c>
      <c r="J1740" s="173" t="s">
        <v>47</v>
      </c>
      <c r="K1740" t="s">
        <v>75</v>
      </c>
      <c r="M1740" t="s">
        <v>423</v>
      </c>
    </row>
    <row r="1741" spans="2:13" ht="15.75" x14ac:dyDescent="0.25">
      <c r="E1741" s="138">
        <v>895.4</v>
      </c>
      <c r="F1741" s="129">
        <v>1</v>
      </c>
      <c r="G1741" s="598">
        <f t="shared" si="57"/>
        <v>12892.299999999997</v>
      </c>
      <c r="H1741" s="444">
        <f t="shared" si="57"/>
        <v>14</v>
      </c>
      <c r="I1741" s="176" t="s">
        <v>422</v>
      </c>
      <c r="J1741" s="173" t="s">
        <v>47</v>
      </c>
      <c r="K1741" t="s">
        <v>75</v>
      </c>
      <c r="M1741" t="s">
        <v>285</v>
      </c>
    </row>
    <row r="1742" spans="2:13" ht="15.75" x14ac:dyDescent="0.25">
      <c r="E1742" s="138">
        <v>912.2</v>
      </c>
      <c r="F1742" s="129">
        <v>1</v>
      </c>
      <c r="G1742" s="598">
        <f t="shared" si="57"/>
        <v>11980.099999999997</v>
      </c>
      <c r="H1742" s="444">
        <f t="shared" si="57"/>
        <v>13</v>
      </c>
      <c r="I1742" s="176" t="s">
        <v>424</v>
      </c>
      <c r="J1742" s="173" t="s">
        <v>47</v>
      </c>
      <c r="K1742" t="s">
        <v>75</v>
      </c>
      <c r="M1742" t="s">
        <v>47</v>
      </c>
    </row>
    <row r="1743" spans="2:13" ht="15.75" x14ac:dyDescent="0.25">
      <c r="E1743" s="138">
        <v>923.5</v>
      </c>
      <c r="F1743" s="129">
        <v>1</v>
      </c>
      <c r="G1743" s="598">
        <f t="shared" si="57"/>
        <v>11056.599999999997</v>
      </c>
      <c r="H1743" s="444">
        <f t="shared" si="57"/>
        <v>12</v>
      </c>
      <c r="I1743" s="176" t="s">
        <v>425</v>
      </c>
      <c r="J1743" s="173" t="s">
        <v>47</v>
      </c>
      <c r="K1743" t="s">
        <v>75</v>
      </c>
      <c r="M1743" t="s">
        <v>47</v>
      </c>
    </row>
    <row r="1744" spans="2:13" ht="15.75" x14ac:dyDescent="0.25">
      <c r="E1744" s="138">
        <v>939.4</v>
      </c>
      <c r="F1744" s="129">
        <v>1</v>
      </c>
      <c r="G1744" s="598">
        <f t="shared" si="57"/>
        <v>10117.199999999997</v>
      </c>
      <c r="H1744" s="444">
        <f t="shared" si="57"/>
        <v>11</v>
      </c>
      <c r="I1744" s="176" t="s">
        <v>425</v>
      </c>
      <c r="J1744" s="173" t="s">
        <v>47</v>
      </c>
      <c r="K1744" t="s">
        <v>75</v>
      </c>
      <c r="M1744" t="s">
        <v>47</v>
      </c>
    </row>
    <row r="1745" spans="2:14" ht="15.75" x14ac:dyDescent="0.25">
      <c r="E1745" s="138">
        <v>948</v>
      </c>
      <c r="F1745" s="129">
        <v>1</v>
      </c>
      <c r="G1745" s="598">
        <f t="shared" si="57"/>
        <v>9169.1999999999971</v>
      </c>
      <c r="H1745" s="444">
        <f t="shared" si="57"/>
        <v>10</v>
      </c>
      <c r="I1745" s="176" t="s">
        <v>425</v>
      </c>
      <c r="J1745" s="173" t="s">
        <v>47</v>
      </c>
      <c r="K1745" t="s">
        <v>75</v>
      </c>
      <c r="M1745" t="s">
        <v>47</v>
      </c>
    </row>
    <row r="1746" spans="2:14" ht="15.75" x14ac:dyDescent="0.25">
      <c r="E1746" s="138">
        <v>929.4</v>
      </c>
      <c r="F1746" s="129">
        <v>1</v>
      </c>
      <c r="G1746" s="598">
        <f t="shared" si="57"/>
        <v>8239.7999999999975</v>
      </c>
      <c r="H1746" s="444">
        <f t="shared" si="57"/>
        <v>9</v>
      </c>
      <c r="I1746" s="176" t="s">
        <v>425</v>
      </c>
      <c r="J1746" s="173" t="s">
        <v>47</v>
      </c>
      <c r="K1746" t="s">
        <v>75</v>
      </c>
      <c r="M1746" t="s">
        <v>47</v>
      </c>
    </row>
    <row r="1747" spans="2:14" ht="15.75" x14ac:dyDescent="0.25">
      <c r="E1747" s="138">
        <v>885.9</v>
      </c>
      <c r="F1747" s="129">
        <v>1</v>
      </c>
      <c r="G1747" s="598">
        <f t="shared" si="57"/>
        <v>7353.8999999999978</v>
      </c>
      <c r="H1747" s="444">
        <f t="shared" si="57"/>
        <v>8</v>
      </c>
      <c r="I1747" s="176" t="s">
        <v>425</v>
      </c>
      <c r="J1747" s="173" t="s">
        <v>47</v>
      </c>
      <c r="K1747" t="s">
        <v>75</v>
      </c>
      <c r="M1747" t="s">
        <v>47</v>
      </c>
    </row>
    <row r="1748" spans="2:14" ht="15.75" x14ac:dyDescent="0.25">
      <c r="E1748" s="138">
        <v>938</v>
      </c>
      <c r="F1748" s="129">
        <v>1</v>
      </c>
      <c r="G1748" s="598">
        <f t="shared" si="57"/>
        <v>6415.8999999999978</v>
      </c>
      <c r="H1748" s="444">
        <f t="shared" si="57"/>
        <v>7</v>
      </c>
      <c r="I1748" s="176" t="s">
        <v>426</v>
      </c>
      <c r="J1748" s="173" t="s">
        <v>47</v>
      </c>
      <c r="K1748" t="s">
        <v>75</v>
      </c>
      <c r="M1748" t="s">
        <v>284</v>
      </c>
    </row>
    <row r="1749" spans="2:14" ht="15.75" x14ac:dyDescent="0.25">
      <c r="E1749" s="138">
        <v>964.3</v>
      </c>
      <c r="F1749" s="129">
        <v>1</v>
      </c>
      <c r="G1749" s="598">
        <f t="shared" si="57"/>
        <v>5451.5999999999976</v>
      </c>
      <c r="H1749" s="444">
        <f t="shared" si="57"/>
        <v>6</v>
      </c>
      <c r="I1749" s="176" t="s">
        <v>427</v>
      </c>
      <c r="J1749" s="173" t="s">
        <v>47</v>
      </c>
      <c r="K1749" t="s">
        <v>75</v>
      </c>
      <c r="M1749" t="s">
        <v>428</v>
      </c>
    </row>
    <row r="1750" spans="2:14" ht="15.75" x14ac:dyDescent="0.25">
      <c r="E1750" s="138">
        <v>880.4</v>
      </c>
      <c r="F1750" s="129">
        <v>1</v>
      </c>
      <c r="G1750" s="598">
        <f t="shared" si="57"/>
        <v>4571.199999999998</v>
      </c>
      <c r="H1750" s="444">
        <f t="shared" si="57"/>
        <v>5</v>
      </c>
      <c r="I1750" s="176" t="s">
        <v>427</v>
      </c>
      <c r="J1750" s="173" t="s">
        <v>47</v>
      </c>
      <c r="K1750" t="s">
        <v>75</v>
      </c>
      <c r="M1750" t="s">
        <v>428</v>
      </c>
    </row>
    <row r="1751" spans="2:14" ht="15.75" x14ac:dyDescent="0.25">
      <c r="E1751" s="138">
        <v>917.6</v>
      </c>
      <c r="F1751" s="129">
        <v>1</v>
      </c>
      <c r="G1751" s="598">
        <f t="shared" si="57"/>
        <v>3653.5999999999981</v>
      </c>
      <c r="H1751" s="444">
        <f t="shared" si="57"/>
        <v>4</v>
      </c>
      <c r="I1751" s="176" t="s">
        <v>429</v>
      </c>
      <c r="J1751" s="173" t="s">
        <v>47</v>
      </c>
      <c r="K1751" t="s">
        <v>75</v>
      </c>
      <c r="M1751" t="s">
        <v>275</v>
      </c>
    </row>
    <row r="1752" spans="2:14" ht="15.75" x14ac:dyDescent="0.25">
      <c r="E1752" s="138">
        <v>877.7</v>
      </c>
      <c r="F1752" s="129">
        <v>1</v>
      </c>
      <c r="G1752" s="598">
        <f t="shared" ref="G1752:H1815" si="58">G1751-E1752+C1752</f>
        <v>2775.8999999999978</v>
      </c>
      <c r="H1752" s="444">
        <f t="shared" si="58"/>
        <v>3</v>
      </c>
      <c r="I1752" s="176" t="s">
        <v>429</v>
      </c>
      <c r="J1752" s="173" t="s">
        <v>47</v>
      </c>
      <c r="K1752" t="s">
        <v>75</v>
      </c>
      <c r="M1752" t="s">
        <v>275</v>
      </c>
    </row>
    <row r="1753" spans="2:14" ht="15.75" x14ac:dyDescent="0.25">
      <c r="E1753" s="138">
        <v>895.8</v>
      </c>
      <c r="F1753" s="129">
        <v>1</v>
      </c>
      <c r="G1753" s="598">
        <f t="shared" si="58"/>
        <v>1880.0999999999979</v>
      </c>
      <c r="H1753" s="444">
        <f t="shared" si="58"/>
        <v>2</v>
      </c>
      <c r="I1753" s="176" t="s">
        <v>429</v>
      </c>
      <c r="J1753" s="173" t="s">
        <v>47</v>
      </c>
      <c r="K1753" t="s">
        <v>75</v>
      </c>
      <c r="M1753" t="s">
        <v>275</v>
      </c>
    </row>
    <row r="1754" spans="2:14" ht="15.75" x14ac:dyDescent="0.25">
      <c r="E1754" s="138">
        <v>924.4</v>
      </c>
      <c r="F1754" s="129">
        <v>1</v>
      </c>
      <c r="G1754" s="598">
        <f t="shared" si="58"/>
        <v>955.69999999999789</v>
      </c>
      <c r="H1754" s="444">
        <f t="shared" si="58"/>
        <v>1</v>
      </c>
      <c r="I1754" s="176" t="s">
        <v>429</v>
      </c>
      <c r="J1754" s="173" t="s">
        <v>47</v>
      </c>
      <c r="K1754" t="s">
        <v>75</v>
      </c>
      <c r="M1754" t="s">
        <v>275</v>
      </c>
    </row>
    <row r="1755" spans="2:14" ht="15.75" x14ac:dyDescent="0.25">
      <c r="E1755" s="138">
        <v>955.7</v>
      </c>
      <c r="F1755" s="129">
        <v>1</v>
      </c>
      <c r="G1755" s="598">
        <f t="shared" si="58"/>
        <v>-2.1600499167107046E-12</v>
      </c>
      <c r="H1755" s="444">
        <f t="shared" si="58"/>
        <v>0</v>
      </c>
      <c r="I1755" s="176" t="s">
        <v>429</v>
      </c>
      <c r="J1755" s="173" t="s">
        <v>47</v>
      </c>
      <c r="K1755" t="s">
        <v>75</v>
      </c>
      <c r="M1755" t="s">
        <v>275</v>
      </c>
    </row>
    <row r="1756" spans="2:14" ht="15.75" x14ac:dyDescent="0.25">
      <c r="B1756" s="136">
        <v>7</v>
      </c>
      <c r="C1756" s="68">
        <v>19010.400000000001</v>
      </c>
      <c r="D1756" s="67">
        <v>21</v>
      </c>
      <c r="E1756" s="138">
        <v>19010.400000000001</v>
      </c>
      <c r="F1756" s="129">
        <v>21</v>
      </c>
      <c r="G1756" s="598">
        <f t="shared" si="58"/>
        <v>0</v>
      </c>
      <c r="H1756" s="444">
        <f t="shared" si="58"/>
        <v>0</v>
      </c>
      <c r="J1756" s="173" t="s">
        <v>71</v>
      </c>
      <c r="M1756" t="s">
        <v>142</v>
      </c>
      <c r="N1756" s="3" t="s">
        <v>437</v>
      </c>
    </row>
    <row r="1757" spans="2:14" ht="15.75" x14ac:dyDescent="0.25">
      <c r="B1757" s="136">
        <v>8</v>
      </c>
      <c r="C1757" s="68">
        <v>19459.7</v>
      </c>
      <c r="D1757" s="67">
        <v>21</v>
      </c>
      <c r="G1757" s="598">
        <f t="shared" si="58"/>
        <v>19459.7</v>
      </c>
      <c r="H1757" s="444">
        <f t="shared" si="58"/>
        <v>21</v>
      </c>
      <c r="J1757" s="173" t="s">
        <v>71</v>
      </c>
    </row>
    <row r="1758" spans="2:14" ht="15.75" x14ac:dyDescent="0.25">
      <c r="E1758" s="138">
        <v>918.5</v>
      </c>
      <c r="F1758" s="129">
        <v>1</v>
      </c>
      <c r="G1758" s="598">
        <f t="shared" si="58"/>
        <v>18541.2</v>
      </c>
      <c r="H1758" s="444">
        <f t="shared" si="58"/>
        <v>20</v>
      </c>
      <c r="I1758" s="176" t="s">
        <v>438</v>
      </c>
      <c r="J1758" s="173" t="s">
        <v>47</v>
      </c>
      <c r="K1758" t="s">
        <v>75</v>
      </c>
      <c r="M1758" t="s">
        <v>47</v>
      </c>
    </row>
    <row r="1759" spans="2:14" ht="15.75" x14ac:dyDescent="0.25">
      <c r="E1759" s="138">
        <v>930.8</v>
      </c>
      <c r="F1759" s="129">
        <v>1</v>
      </c>
      <c r="G1759" s="598">
        <f t="shared" si="58"/>
        <v>17610.400000000001</v>
      </c>
      <c r="H1759" s="444">
        <f t="shared" si="58"/>
        <v>19</v>
      </c>
      <c r="I1759" s="176" t="s">
        <v>438</v>
      </c>
      <c r="J1759" s="173" t="s">
        <v>47</v>
      </c>
      <c r="K1759" t="s">
        <v>75</v>
      </c>
      <c r="M1759" t="s">
        <v>47</v>
      </c>
    </row>
    <row r="1760" spans="2:14" ht="15.75" x14ac:dyDescent="0.25">
      <c r="E1760" s="138">
        <v>934.8</v>
      </c>
      <c r="F1760" s="129">
        <v>1</v>
      </c>
      <c r="G1760" s="598">
        <f t="shared" si="58"/>
        <v>16675.600000000002</v>
      </c>
      <c r="H1760" s="444">
        <f t="shared" si="58"/>
        <v>18</v>
      </c>
      <c r="I1760" s="176" t="s">
        <v>438</v>
      </c>
      <c r="J1760" s="173" t="s">
        <v>47</v>
      </c>
      <c r="K1760" t="s">
        <v>75</v>
      </c>
      <c r="M1760" t="s">
        <v>47</v>
      </c>
    </row>
    <row r="1761" spans="5:13" ht="15.75" x14ac:dyDescent="0.25">
      <c r="E1761" s="138">
        <v>931.2</v>
      </c>
      <c r="F1761" s="129">
        <v>1</v>
      </c>
      <c r="G1761" s="598">
        <f t="shared" si="58"/>
        <v>15744.400000000001</v>
      </c>
      <c r="H1761" s="444">
        <f t="shared" si="58"/>
        <v>17</v>
      </c>
      <c r="I1761" s="176" t="s">
        <v>438</v>
      </c>
      <c r="J1761" s="173" t="s">
        <v>47</v>
      </c>
      <c r="K1761" t="s">
        <v>75</v>
      </c>
      <c r="M1761" t="s">
        <v>47</v>
      </c>
    </row>
    <row r="1762" spans="5:13" ht="15.75" x14ac:dyDescent="0.25">
      <c r="E1762" s="138">
        <v>927.6</v>
      </c>
      <c r="F1762" s="129">
        <v>1</v>
      </c>
      <c r="G1762" s="598">
        <f t="shared" si="58"/>
        <v>14816.800000000001</v>
      </c>
      <c r="H1762" s="444">
        <f t="shared" si="58"/>
        <v>16</v>
      </c>
      <c r="I1762" s="176" t="s">
        <v>438</v>
      </c>
      <c r="J1762" s="173" t="s">
        <v>47</v>
      </c>
      <c r="K1762" t="s">
        <v>75</v>
      </c>
      <c r="M1762" t="s">
        <v>47</v>
      </c>
    </row>
    <row r="1763" spans="5:13" ht="15.75" x14ac:dyDescent="0.25">
      <c r="E1763" s="138">
        <v>921.2</v>
      </c>
      <c r="F1763" s="129">
        <v>1</v>
      </c>
      <c r="G1763" s="598">
        <f t="shared" si="58"/>
        <v>13895.6</v>
      </c>
      <c r="H1763" s="444">
        <f t="shared" si="58"/>
        <v>15</v>
      </c>
      <c r="I1763" s="176" t="s">
        <v>438</v>
      </c>
      <c r="J1763" s="173" t="s">
        <v>47</v>
      </c>
      <c r="K1763" t="s">
        <v>75</v>
      </c>
      <c r="M1763" t="s">
        <v>47</v>
      </c>
    </row>
    <row r="1764" spans="5:13" ht="15.75" x14ac:dyDescent="0.25">
      <c r="E1764" s="138">
        <v>921.2</v>
      </c>
      <c r="F1764" s="129">
        <v>1</v>
      </c>
      <c r="G1764" s="598">
        <f t="shared" si="58"/>
        <v>12974.4</v>
      </c>
      <c r="H1764" s="444">
        <f t="shared" si="58"/>
        <v>14</v>
      </c>
      <c r="I1764" s="176" t="s">
        <v>438</v>
      </c>
      <c r="J1764" s="173" t="s">
        <v>47</v>
      </c>
      <c r="K1764" t="s">
        <v>75</v>
      </c>
      <c r="M1764" t="s">
        <v>47</v>
      </c>
    </row>
    <row r="1765" spans="5:13" ht="15.75" x14ac:dyDescent="0.25">
      <c r="E1765" s="138">
        <v>916.7</v>
      </c>
      <c r="F1765" s="129">
        <v>1</v>
      </c>
      <c r="G1765" s="598">
        <f t="shared" si="58"/>
        <v>12057.699999999999</v>
      </c>
      <c r="H1765" s="444">
        <f t="shared" si="58"/>
        <v>13</v>
      </c>
      <c r="I1765" s="176" t="s">
        <v>438</v>
      </c>
      <c r="J1765" s="173" t="s">
        <v>47</v>
      </c>
      <c r="K1765" t="s">
        <v>75</v>
      </c>
      <c r="M1765" t="s">
        <v>47</v>
      </c>
    </row>
    <row r="1766" spans="5:13" ht="15.75" x14ac:dyDescent="0.25">
      <c r="E1766" s="138">
        <v>953</v>
      </c>
      <c r="F1766" s="129">
        <v>1</v>
      </c>
      <c r="G1766" s="598">
        <f t="shared" si="58"/>
        <v>11104.699999999999</v>
      </c>
      <c r="H1766" s="444">
        <f t="shared" si="58"/>
        <v>12</v>
      </c>
      <c r="I1766" s="176" t="s">
        <v>438</v>
      </c>
      <c r="J1766" s="173" t="s">
        <v>47</v>
      </c>
      <c r="K1766" t="s">
        <v>75</v>
      </c>
      <c r="M1766" t="s">
        <v>47</v>
      </c>
    </row>
    <row r="1767" spans="5:13" ht="15.75" x14ac:dyDescent="0.25">
      <c r="E1767" s="138">
        <v>921.2</v>
      </c>
      <c r="F1767" s="129">
        <v>1</v>
      </c>
      <c r="G1767" s="598">
        <f t="shared" si="58"/>
        <v>10183.499999999998</v>
      </c>
      <c r="H1767" s="444">
        <f t="shared" si="58"/>
        <v>11</v>
      </c>
      <c r="I1767" s="176" t="s">
        <v>438</v>
      </c>
      <c r="J1767" s="173" t="s">
        <v>47</v>
      </c>
      <c r="K1767" t="s">
        <v>75</v>
      </c>
      <c r="M1767" t="s">
        <v>47</v>
      </c>
    </row>
    <row r="1768" spans="5:13" ht="15.75" x14ac:dyDescent="0.25">
      <c r="E1768" s="138">
        <v>919.9</v>
      </c>
      <c r="F1768" s="129">
        <v>1</v>
      </c>
      <c r="G1768" s="598">
        <f t="shared" si="58"/>
        <v>9263.5999999999985</v>
      </c>
      <c r="H1768" s="444">
        <f t="shared" si="58"/>
        <v>10</v>
      </c>
      <c r="I1768" s="176" t="s">
        <v>438</v>
      </c>
      <c r="J1768" s="173" t="s">
        <v>47</v>
      </c>
      <c r="K1768" t="s">
        <v>75</v>
      </c>
      <c r="M1768" t="s">
        <v>47</v>
      </c>
    </row>
    <row r="1769" spans="5:13" ht="15.75" x14ac:dyDescent="0.25">
      <c r="E1769" s="138">
        <v>934.4</v>
      </c>
      <c r="F1769" s="129">
        <v>1</v>
      </c>
      <c r="G1769" s="598">
        <f t="shared" si="58"/>
        <v>8329.1999999999989</v>
      </c>
      <c r="H1769" s="444">
        <f t="shared" si="58"/>
        <v>9</v>
      </c>
      <c r="I1769" s="176" t="s">
        <v>439</v>
      </c>
      <c r="J1769" s="173" t="s">
        <v>47</v>
      </c>
      <c r="K1769" t="s">
        <v>75</v>
      </c>
      <c r="M1769" t="s">
        <v>47</v>
      </c>
    </row>
    <row r="1770" spans="5:13" ht="15.75" x14ac:dyDescent="0.25">
      <c r="E1770" s="138">
        <v>931.7</v>
      </c>
      <c r="F1770" s="129">
        <v>1</v>
      </c>
      <c r="G1770" s="598">
        <f t="shared" si="58"/>
        <v>7397.4999999999991</v>
      </c>
      <c r="H1770" s="444">
        <f t="shared" si="58"/>
        <v>8</v>
      </c>
      <c r="I1770" s="176" t="s">
        <v>439</v>
      </c>
      <c r="J1770" s="173" t="s">
        <v>47</v>
      </c>
      <c r="K1770" t="s">
        <v>75</v>
      </c>
      <c r="M1770" t="s">
        <v>47</v>
      </c>
    </row>
    <row r="1771" spans="5:13" ht="15.75" x14ac:dyDescent="0.25">
      <c r="E1771" s="138">
        <v>933</v>
      </c>
      <c r="F1771" s="129">
        <v>1</v>
      </c>
      <c r="G1771" s="598">
        <f t="shared" si="58"/>
        <v>6464.4999999999991</v>
      </c>
      <c r="H1771" s="444">
        <f t="shared" si="58"/>
        <v>7</v>
      </c>
      <c r="I1771" s="176" t="s">
        <v>439</v>
      </c>
      <c r="J1771" s="173" t="s">
        <v>47</v>
      </c>
      <c r="K1771" t="s">
        <v>75</v>
      </c>
      <c r="M1771" t="s">
        <v>47</v>
      </c>
    </row>
    <row r="1772" spans="5:13" ht="15.75" x14ac:dyDescent="0.25">
      <c r="E1772" s="138">
        <v>929.4</v>
      </c>
      <c r="F1772" s="129">
        <v>1</v>
      </c>
      <c r="G1772" s="598">
        <f t="shared" si="58"/>
        <v>5535.0999999999995</v>
      </c>
      <c r="H1772" s="444">
        <f t="shared" si="58"/>
        <v>6</v>
      </c>
      <c r="I1772" s="176" t="s">
        <v>439</v>
      </c>
      <c r="J1772" s="173" t="s">
        <v>47</v>
      </c>
      <c r="K1772" t="s">
        <v>75</v>
      </c>
      <c r="M1772" t="s">
        <v>47</v>
      </c>
    </row>
    <row r="1773" spans="5:13" ht="15.75" x14ac:dyDescent="0.25">
      <c r="E1773" s="138">
        <v>924.9</v>
      </c>
      <c r="F1773" s="129">
        <v>1</v>
      </c>
      <c r="G1773" s="598">
        <f t="shared" si="58"/>
        <v>4610.2</v>
      </c>
      <c r="H1773" s="444">
        <f t="shared" si="58"/>
        <v>5</v>
      </c>
      <c r="I1773" s="176" t="s">
        <v>439</v>
      </c>
      <c r="J1773" s="173" t="s">
        <v>47</v>
      </c>
      <c r="K1773" t="s">
        <v>75</v>
      </c>
      <c r="M1773" t="s">
        <v>47</v>
      </c>
    </row>
    <row r="1774" spans="5:13" ht="15.75" x14ac:dyDescent="0.25">
      <c r="E1774" s="138">
        <v>917.2</v>
      </c>
      <c r="F1774" s="129">
        <v>1</v>
      </c>
      <c r="G1774" s="598">
        <f t="shared" si="58"/>
        <v>3693</v>
      </c>
      <c r="H1774" s="444">
        <f t="shared" si="58"/>
        <v>4</v>
      </c>
      <c r="I1774" s="176" t="s">
        <v>439</v>
      </c>
      <c r="J1774" s="173" t="s">
        <v>47</v>
      </c>
      <c r="K1774" t="s">
        <v>75</v>
      </c>
      <c r="M1774" t="s">
        <v>47</v>
      </c>
    </row>
    <row r="1775" spans="5:13" ht="15.75" x14ac:dyDescent="0.25">
      <c r="E1775" s="138">
        <v>922.6</v>
      </c>
      <c r="F1775" s="129">
        <v>1</v>
      </c>
      <c r="G1775" s="598">
        <f t="shared" si="58"/>
        <v>2770.4</v>
      </c>
      <c r="H1775" s="444">
        <f t="shared" si="58"/>
        <v>3</v>
      </c>
      <c r="I1775" s="176" t="s">
        <v>439</v>
      </c>
      <c r="J1775" s="173" t="s">
        <v>47</v>
      </c>
      <c r="K1775" t="s">
        <v>75</v>
      </c>
      <c r="M1775" t="s">
        <v>47</v>
      </c>
    </row>
    <row r="1776" spans="5:13" ht="15.75" x14ac:dyDescent="0.25">
      <c r="E1776" s="138">
        <v>928</v>
      </c>
      <c r="F1776" s="129">
        <v>1</v>
      </c>
      <c r="G1776" s="598">
        <f t="shared" si="58"/>
        <v>1842.4</v>
      </c>
      <c r="H1776" s="444">
        <f t="shared" si="58"/>
        <v>2</v>
      </c>
      <c r="I1776" s="176" t="s">
        <v>439</v>
      </c>
      <c r="J1776" s="173" t="s">
        <v>47</v>
      </c>
      <c r="K1776" t="s">
        <v>75</v>
      </c>
      <c r="M1776" t="s">
        <v>47</v>
      </c>
    </row>
    <row r="1777" spans="2:13" ht="15.75" x14ac:dyDescent="0.25">
      <c r="E1777" s="138">
        <v>921.2</v>
      </c>
      <c r="F1777" s="129">
        <v>1</v>
      </c>
      <c r="G1777" s="598">
        <f t="shared" si="58"/>
        <v>921.2</v>
      </c>
      <c r="H1777" s="444">
        <f t="shared" si="58"/>
        <v>1</v>
      </c>
      <c r="I1777" s="176" t="s">
        <v>439</v>
      </c>
      <c r="J1777" s="173" t="s">
        <v>47</v>
      </c>
      <c r="K1777" t="s">
        <v>75</v>
      </c>
      <c r="M1777" t="s">
        <v>47</v>
      </c>
    </row>
    <row r="1778" spans="2:13" ht="15.75" x14ac:dyDescent="0.25">
      <c r="E1778" s="138">
        <v>921.2</v>
      </c>
      <c r="F1778" s="129">
        <v>1</v>
      </c>
      <c r="G1778" s="598">
        <f t="shared" si="58"/>
        <v>0</v>
      </c>
      <c r="H1778" s="444">
        <f t="shared" si="58"/>
        <v>0</v>
      </c>
      <c r="I1778" s="176" t="s">
        <v>439</v>
      </c>
      <c r="J1778" s="173" t="s">
        <v>47</v>
      </c>
      <c r="K1778" t="s">
        <v>75</v>
      </c>
      <c r="M1778" t="s">
        <v>47</v>
      </c>
    </row>
    <row r="1779" spans="2:13" ht="15.75" x14ac:dyDescent="0.25">
      <c r="B1779" s="136">
        <v>10</v>
      </c>
      <c r="C1779" s="68">
        <v>18909</v>
      </c>
      <c r="D1779" s="67">
        <v>19</v>
      </c>
      <c r="G1779" s="598">
        <f t="shared" si="58"/>
        <v>18909</v>
      </c>
      <c r="H1779" s="444">
        <f t="shared" si="58"/>
        <v>19</v>
      </c>
      <c r="I1779" s="176" t="s">
        <v>446</v>
      </c>
      <c r="J1779" s="173" t="s">
        <v>245</v>
      </c>
      <c r="M1779" t="s">
        <v>469</v>
      </c>
    </row>
    <row r="1780" spans="2:13" ht="15.75" x14ac:dyDescent="0.25">
      <c r="E1780" s="138">
        <v>1019</v>
      </c>
      <c r="F1780" s="129">
        <v>1</v>
      </c>
      <c r="G1780" s="598">
        <f t="shared" si="58"/>
        <v>17890</v>
      </c>
      <c r="H1780" s="444">
        <f t="shared" si="58"/>
        <v>18</v>
      </c>
      <c r="I1780" s="176" t="s">
        <v>446</v>
      </c>
      <c r="J1780" s="173" t="s">
        <v>47</v>
      </c>
      <c r="K1780" t="s">
        <v>65</v>
      </c>
      <c r="M1780" t="s">
        <v>283</v>
      </c>
    </row>
    <row r="1781" spans="2:13" ht="15.75" x14ac:dyDescent="0.25">
      <c r="E1781" s="138">
        <v>1047</v>
      </c>
      <c r="F1781" s="129">
        <v>1</v>
      </c>
      <c r="G1781" s="598">
        <f t="shared" si="58"/>
        <v>16843</v>
      </c>
      <c r="H1781" s="444">
        <f t="shared" si="58"/>
        <v>17</v>
      </c>
      <c r="I1781" s="176" t="s">
        <v>446</v>
      </c>
      <c r="J1781" s="173" t="s">
        <v>47</v>
      </c>
      <c r="K1781" t="s">
        <v>65</v>
      </c>
      <c r="M1781" t="s">
        <v>283</v>
      </c>
    </row>
    <row r="1782" spans="2:13" ht="15.75" x14ac:dyDescent="0.25">
      <c r="E1782" s="138">
        <v>978</v>
      </c>
      <c r="F1782" s="129">
        <v>1</v>
      </c>
      <c r="G1782" s="598">
        <f t="shared" si="58"/>
        <v>15865</v>
      </c>
      <c r="H1782" s="444">
        <f t="shared" si="58"/>
        <v>16</v>
      </c>
      <c r="I1782" s="176" t="s">
        <v>446</v>
      </c>
      <c r="J1782" s="173" t="s">
        <v>47</v>
      </c>
      <c r="K1782" t="s">
        <v>65</v>
      </c>
      <c r="M1782" t="s">
        <v>283</v>
      </c>
    </row>
    <row r="1783" spans="2:13" ht="15.75" x14ac:dyDescent="0.25">
      <c r="E1783" s="138">
        <v>992</v>
      </c>
      <c r="F1783" s="129">
        <v>1</v>
      </c>
      <c r="G1783" s="598">
        <f t="shared" si="58"/>
        <v>14873</v>
      </c>
      <c r="H1783" s="444">
        <f t="shared" si="58"/>
        <v>15</v>
      </c>
      <c r="I1783" s="176" t="s">
        <v>446</v>
      </c>
      <c r="J1783" s="173" t="s">
        <v>47</v>
      </c>
      <c r="K1783" t="s">
        <v>65</v>
      </c>
      <c r="M1783" t="s">
        <v>283</v>
      </c>
    </row>
    <row r="1784" spans="2:13" ht="15.75" x14ac:dyDescent="0.25">
      <c r="E1784" s="138">
        <v>1004</v>
      </c>
      <c r="F1784" s="129">
        <v>1</v>
      </c>
      <c r="G1784" s="598">
        <f t="shared" si="58"/>
        <v>13869</v>
      </c>
      <c r="H1784" s="444">
        <f t="shared" si="58"/>
        <v>14</v>
      </c>
      <c r="I1784" s="176" t="s">
        <v>446</v>
      </c>
      <c r="J1784" s="173" t="s">
        <v>47</v>
      </c>
      <c r="K1784" t="s">
        <v>65</v>
      </c>
      <c r="M1784" t="s">
        <v>283</v>
      </c>
    </row>
    <row r="1785" spans="2:13" ht="15.75" x14ac:dyDescent="0.25">
      <c r="E1785" s="138">
        <v>956</v>
      </c>
      <c r="F1785" s="129">
        <v>1</v>
      </c>
      <c r="G1785" s="598">
        <f t="shared" si="58"/>
        <v>12913</v>
      </c>
      <c r="H1785" s="444">
        <f t="shared" si="58"/>
        <v>13</v>
      </c>
      <c r="I1785" s="176" t="s">
        <v>446</v>
      </c>
      <c r="J1785" s="173" t="s">
        <v>47</v>
      </c>
      <c r="K1785" t="s">
        <v>65</v>
      </c>
      <c r="M1785" t="s">
        <v>283</v>
      </c>
    </row>
    <row r="1786" spans="2:13" ht="15.75" x14ac:dyDescent="0.25">
      <c r="E1786" s="138">
        <v>991</v>
      </c>
      <c r="F1786" s="129">
        <v>1</v>
      </c>
      <c r="G1786" s="598">
        <f t="shared" si="58"/>
        <v>11922</v>
      </c>
      <c r="H1786" s="444">
        <f t="shared" si="58"/>
        <v>12</v>
      </c>
      <c r="I1786" s="176" t="s">
        <v>446</v>
      </c>
      <c r="J1786" s="173" t="s">
        <v>47</v>
      </c>
      <c r="K1786" t="s">
        <v>65</v>
      </c>
      <c r="M1786" t="s">
        <v>283</v>
      </c>
    </row>
    <row r="1787" spans="2:13" ht="15.75" x14ac:dyDescent="0.25">
      <c r="E1787" s="138">
        <v>989</v>
      </c>
      <c r="F1787" s="129">
        <v>1</v>
      </c>
      <c r="G1787" s="598">
        <f t="shared" si="58"/>
        <v>10933</v>
      </c>
      <c r="H1787" s="444">
        <f t="shared" si="58"/>
        <v>11</v>
      </c>
      <c r="I1787" s="176" t="s">
        <v>446</v>
      </c>
      <c r="J1787" s="173" t="s">
        <v>47</v>
      </c>
      <c r="K1787" t="s">
        <v>65</v>
      </c>
      <c r="M1787" t="s">
        <v>283</v>
      </c>
    </row>
    <row r="1788" spans="2:13" ht="15.75" x14ac:dyDescent="0.25">
      <c r="E1788" s="138">
        <v>957</v>
      </c>
      <c r="F1788" s="129">
        <v>1</v>
      </c>
      <c r="G1788" s="598">
        <f t="shared" si="58"/>
        <v>9976</v>
      </c>
      <c r="H1788" s="444">
        <f t="shared" si="58"/>
        <v>10</v>
      </c>
      <c r="I1788" s="176" t="s">
        <v>446</v>
      </c>
      <c r="J1788" s="173" t="s">
        <v>47</v>
      </c>
      <c r="K1788" t="s">
        <v>65</v>
      </c>
      <c r="M1788" t="s">
        <v>283</v>
      </c>
    </row>
    <row r="1789" spans="2:13" ht="15.75" x14ac:dyDescent="0.25">
      <c r="E1789" s="138">
        <v>1005</v>
      </c>
      <c r="F1789" s="129">
        <v>1</v>
      </c>
      <c r="G1789" s="598">
        <f t="shared" si="58"/>
        <v>8971</v>
      </c>
      <c r="H1789" s="444">
        <f t="shared" si="58"/>
        <v>9</v>
      </c>
      <c r="I1789" s="176" t="s">
        <v>446</v>
      </c>
      <c r="J1789" s="173" t="s">
        <v>47</v>
      </c>
      <c r="K1789" t="s">
        <v>65</v>
      </c>
      <c r="M1789" t="s">
        <v>283</v>
      </c>
    </row>
    <row r="1790" spans="2:13" ht="15.75" x14ac:dyDescent="0.25">
      <c r="E1790" s="138">
        <v>974</v>
      </c>
      <c r="F1790" s="129">
        <v>1</v>
      </c>
      <c r="G1790" s="598">
        <f t="shared" si="58"/>
        <v>7997</v>
      </c>
      <c r="H1790" s="444">
        <f t="shared" si="58"/>
        <v>8</v>
      </c>
      <c r="I1790" s="176" t="s">
        <v>445</v>
      </c>
      <c r="J1790" s="173" t="s">
        <v>47</v>
      </c>
      <c r="K1790" t="s">
        <v>65</v>
      </c>
      <c r="M1790" t="s">
        <v>47</v>
      </c>
    </row>
    <row r="1791" spans="2:13" ht="15.75" x14ac:dyDescent="0.25">
      <c r="E1791" s="138">
        <v>1012</v>
      </c>
      <c r="F1791" s="129">
        <v>1</v>
      </c>
      <c r="G1791" s="598">
        <f t="shared" si="58"/>
        <v>6985</v>
      </c>
      <c r="H1791" s="444">
        <f t="shared" si="58"/>
        <v>7</v>
      </c>
      <c r="I1791" s="176" t="s">
        <v>445</v>
      </c>
      <c r="J1791" s="173" t="s">
        <v>47</v>
      </c>
      <c r="K1791" t="s">
        <v>65</v>
      </c>
      <c r="M1791" t="s">
        <v>47</v>
      </c>
    </row>
    <row r="1792" spans="2:13" ht="15.75" x14ac:dyDescent="0.25">
      <c r="E1792" s="138">
        <v>975</v>
      </c>
      <c r="F1792" s="129">
        <v>1</v>
      </c>
      <c r="G1792" s="598">
        <f t="shared" si="58"/>
        <v>6010</v>
      </c>
      <c r="H1792" s="444">
        <f t="shared" si="58"/>
        <v>6</v>
      </c>
      <c r="I1792" s="176" t="s">
        <v>445</v>
      </c>
      <c r="J1792" s="173" t="s">
        <v>47</v>
      </c>
      <c r="K1792" t="s">
        <v>65</v>
      </c>
      <c r="M1792" t="s">
        <v>47</v>
      </c>
    </row>
    <row r="1793" spans="2:13" ht="15.75" x14ac:dyDescent="0.25">
      <c r="E1793" s="138">
        <v>1014</v>
      </c>
      <c r="F1793" s="129">
        <v>1</v>
      </c>
      <c r="G1793" s="598">
        <f t="shared" si="58"/>
        <v>4996</v>
      </c>
      <c r="H1793" s="444">
        <f t="shared" si="58"/>
        <v>5</v>
      </c>
      <c r="I1793" s="176" t="s">
        <v>445</v>
      </c>
      <c r="J1793" s="173" t="s">
        <v>47</v>
      </c>
      <c r="K1793" t="s">
        <v>65</v>
      </c>
      <c r="M1793" t="s">
        <v>47</v>
      </c>
    </row>
    <row r="1794" spans="2:13" ht="15.75" x14ac:dyDescent="0.25">
      <c r="E1794" s="138">
        <v>972</v>
      </c>
      <c r="F1794" s="129">
        <v>1</v>
      </c>
      <c r="G1794" s="598">
        <f t="shared" si="58"/>
        <v>4024</v>
      </c>
      <c r="H1794" s="444">
        <f t="shared" si="58"/>
        <v>4</v>
      </c>
      <c r="I1794" s="176" t="s">
        <v>445</v>
      </c>
      <c r="J1794" s="173" t="s">
        <v>47</v>
      </c>
      <c r="K1794" t="s">
        <v>65</v>
      </c>
      <c r="M1794" t="s">
        <v>47</v>
      </c>
    </row>
    <row r="1795" spans="2:13" ht="15.75" x14ac:dyDescent="0.25">
      <c r="E1795" s="138">
        <v>1017</v>
      </c>
      <c r="F1795" s="129">
        <v>1</v>
      </c>
      <c r="G1795" s="598">
        <f t="shared" si="58"/>
        <v>3007</v>
      </c>
      <c r="H1795" s="444">
        <f t="shared" si="58"/>
        <v>3</v>
      </c>
      <c r="I1795" s="176" t="s">
        <v>445</v>
      </c>
      <c r="J1795" s="173" t="s">
        <v>47</v>
      </c>
      <c r="K1795" t="s">
        <v>65</v>
      </c>
      <c r="M1795" t="s">
        <v>47</v>
      </c>
    </row>
    <row r="1796" spans="2:13" ht="15.75" x14ac:dyDescent="0.25">
      <c r="E1796" s="138">
        <v>989</v>
      </c>
      <c r="F1796" s="129">
        <v>1</v>
      </c>
      <c r="G1796" s="598">
        <f t="shared" si="58"/>
        <v>2018</v>
      </c>
      <c r="H1796" s="444">
        <f t="shared" si="58"/>
        <v>2</v>
      </c>
      <c r="I1796" s="176" t="s">
        <v>445</v>
      </c>
      <c r="J1796" s="173" t="s">
        <v>47</v>
      </c>
      <c r="K1796" t="s">
        <v>65</v>
      </c>
      <c r="M1796" t="s">
        <v>47</v>
      </c>
    </row>
    <row r="1797" spans="2:13" ht="15.75" x14ac:dyDescent="0.25">
      <c r="E1797" s="138">
        <v>1049</v>
      </c>
      <c r="F1797" s="129">
        <v>1</v>
      </c>
      <c r="G1797" s="598">
        <f t="shared" si="58"/>
        <v>969</v>
      </c>
      <c r="H1797" s="444">
        <f t="shared" si="58"/>
        <v>1</v>
      </c>
      <c r="I1797" s="176" t="s">
        <v>445</v>
      </c>
      <c r="J1797" s="173" t="s">
        <v>47</v>
      </c>
      <c r="K1797" t="s">
        <v>65</v>
      </c>
      <c r="M1797" t="s">
        <v>47</v>
      </c>
    </row>
    <row r="1798" spans="2:13" ht="15.75" x14ac:dyDescent="0.25">
      <c r="E1798" s="138">
        <v>969</v>
      </c>
      <c r="F1798" s="129">
        <v>1</v>
      </c>
      <c r="G1798" s="598">
        <f t="shared" si="58"/>
        <v>0</v>
      </c>
      <c r="H1798" s="444">
        <f t="shared" si="58"/>
        <v>0</v>
      </c>
      <c r="I1798" s="176" t="s">
        <v>445</v>
      </c>
      <c r="J1798" s="173" t="s">
        <v>47</v>
      </c>
      <c r="K1798" t="s">
        <v>65</v>
      </c>
      <c r="M1798" t="s">
        <v>47</v>
      </c>
    </row>
    <row r="1799" spans="2:13" ht="15.75" x14ac:dyDescent="0.25">
      <c r="B1799" s="136">
        <v>10</v>
      </c>
      <c r="C1799" s="68">
        <v>19307.099999999999</v>
      </c>
      <c r="D1799" s="67">
        <v>21</v>
      </c>
      <c r="G1799" s="598">
        <f t="shared" si="58"/>
        <v>19307.099999999999</v>
      </c>
      <c r="H1799" s="444">
        <f t="shared" si="58"/>
        <v>21</v>
      </c>
      <c r="K1799" t="s">
        <v>442</v>
      </c>
      <c r="M1799" t="s">
        <v>468</v>
      </c>
    </row>
    <row r="1800" spans="2:13" ht="15.75" x14ac:dyDescent="0.25">
      <c r="E1800" s="138">
        <v>914.4</v>
      </c>
      <c r="F1800" s="129">
        <v>1</v>
      </c>
      <c r="G1800" s="598">
        <f t="shared" si="58"/>
        <v>18392.699999999997</v>
      </c>
      <c r="H1800" s="444">
        <f t="shared" si="58"/>
        <v>20</v>
      </c>
      <c r="I1800" s="176" t="s">
        <v>443</v>
      </c>
      <c r="J1800" s="173" t="s">
        <v>47</v>
      </c>
      <c r="K1800" t="s">
        <v>75</v>
      </c>
      <c r="M1800" t="s">
        <v>47</v>
      </c>
    </row>
    <row r="1801" spans="2:13" ht="15.75" x14ac:dyDescent="0.25">
      <c r="E1801" s="138">
        <v>932.6</v>
      </c>
      <c r="F1801" s="129">
        <v>1</v>
      </c>
      <c r="G1801" s="598">
        <f t="shared" si="58"/>
        <v>17460.099999999999</v>
      </c>
      <c r="H1801" s="444">
        <f t="shared" si="58"/>
        <v>19</v>
      </c>
      <c r="I1801" s="176" t="s">
        <v>443</v>
      </c>
      <c r="J1801" s="173" t="s">
        <v>47</v>
      </c>
      <c r="K1801" t="s">
        <v>75</v>
      </c>
      <c r="M1801" t="s">
        <v>47</v>
      </c>
    </row>
    <row r="1802" spans="2:13" ht="15.75" x14ac:dyDescent="0.25">
      <c r="E1802" s="138">
        <v>926.2</v>
      </c>
      <c r="F1802" s="129">
        <v>1</v>
      </c>
      <c r="G1802" s="598">
        <f t="shared" si="58"/>
        <v>16533.899999999998</v>
      </c>
      <c r="H1802" s="444">
        <f t="shared" si="58"/>
        <v>18</v>
      </c>
      <c r="I1802" s="176" t="s">
        <v>443</v>
      </c>
      <c r="J1802" s="173" t="s">
        <v>47</v>
      </c>
      <c r="K1802" t="s">
        <v>75</v>
      </c>
      <c r="M1802" t="s">
        <v>47</v>
      </c>
    </row>
    <row r="1803" spans="2:13" ht="15.75" x14ac:dyDescent="0.25">
      <c r="E1803" s="138">
        <v>918.1</v>
      </c>
      <c r="F1803" s="129">
        <v>1</v>
      </c>
      <c r="G1803" s="598">
        <f t="shared" si="58"/>
        <v>15615.799999999997</v>
      </c>
      <c r="H1803" s="444">
        <f t="shared" si="58"/>
        <v>17</v>
      </c>
      <c r="I1803" s="176" t="s">
        <v>443</v>
      </c>
      <c r="J1803" s="173" t="s">
        <v>47</v>
      </c>
      <c r="K1803" t="s">
        <v>75</v>
      </c>
      <c r="M1803" t="s">
        <v>47</v>
      </c>
    </row>
    <row r="1804" spans="2:13" ht="15.75" x14ac:dyDescent="0.25">
      <c r="E1804" s="138">
        <v>936.2</v>
      </c>
      <c r="F1804" s="129">
        <v>1</v>
      </c>
      <c r="G1804" s="598">
        <f t="shared" si="58"/>
        <v>14679.599999999997</v>
      </c>
      <c r="H1804" s="444">
        <f t="shared" si="58"/>
        <v>16</v>
      </c>
      <c r="I1804" s="176" t="s">
        <v>443</v>
      </c>
      <c r="J1804" s="173" t="s">
        <v>47</v>
      </c>
      <c r="K1804" t="s">
        <v>75</v>
      </c>
      <c r="M1804" t="s">
        <v>47</v>
      </c>
    </row>
    <row r="1805" spans="2:13" ht="15.75" x14ac:dyDescent="0.25">
      <c r="E1805" s="138">
        <v>911.7</v>
      </c>
      <c r="F1805" s="129">
        <v>1</v>
      </c>
      <c r="G1805" s="598">
        <f t="shared" si="58"/>
        <v>13767.899999999996</v>
      </c>
      <c r="H1805" s="444">
        <f t="shared" si="58"/>
        <v>15</v>
      </c>
      <c r="I1805" s="176" t="s">
        <v>443</v>
      </c>
      <c r="J1805" s="173" t="s">
        <v>47</v>
      </c>
      <c r="K1805" t="s">
        <v>75</v>
      </c>
      <c r="M1805" t="s">
        <v>47</v>
      </c>
    </row>
    <row r="1806" spans="2:13" ht="15.75" x14ac:dyDescent="0.25">
      <c r="E1806" s="138">
        <v>918.1</v>
      </c>
      <c r="F1806" s="129">
        <v>1</v>
      </c>
      <c r="G1806" s="598">
        <f t="shared" si="58"/>
        <v>12849.799999999996</v>
      </c>
      <c r="H1806" s="444">
        <f t="shared" si="58"/>
        <v>14</v>
      </c>
      <c r="I1806" s="176" t="s">
        <v>443</v>
      </c>
      <c r="J1806" s="173" t="s">
        <v>47</v>
      </c>
      <c r="K1806" t="s">
        <v>75</v>
      </c>
      <c r="M1806" t="s">
        <v>47</v>
      </c>
    </row>
    <row r="1807" spans="2:13" ht="15.75" x14ac:dyDescent="0.25">
      <c r="E1807" s="138">
        <v>913.5</v>
      </c>
      <c r="F1807" s="129">
        <v>1</v>
      </c>
      <c r="G1807" s="598">
        <f t="shared" si="58"/>
        <v>11936.299999999996</v>
      </c>
      <c r="H1807" s="444">
        <f t="shared" si="58"/>
        <v>13</v>
      </c>
      <c r="I1807" s="176" t="s">
        <v>443</v>
      </c>
      <c r="J1807" s="173" t="s">
        <v>47</v>
      </c>
      <c r="K1807" t="s">
        <v>75</v>
      </c>
      <c r="M1807" t="s">
        <v>47</v>
      </c>
    </row>
    <row r="1808" spans="2:13" ht="15.75" x14ac:dyDescent="0.25">
      <c r="E1808" s="138">
        <v>915.3</v>
      </c>
      <c r="F1808" s="129">
        <v>1</v>
      </c>
      <c r="G1808" s="598">
        <f t="shared" si="58"/>
        <v>11020.999999999996</v>
      </c>
      <c r="H1808" s="444">
        <f t="shared" si="58"/>
        <v>12</v>
      </c>
      <c r="I1808" s="176" t="s">
        <v>443</v>
      </c>
      <c r="J1808" s="173" t="s">
        <v>47</v>
      </c>
      <c r="K1808" t="s">
        <v>75</v>
      </c>
      <c r="M1808" t="s">
        <v>47</v>
      </c>
    </row>
    <row r="1809" spans="2:14" ht="15.75" x14ac:dyDescent="0.25">
      <c r="E1809" s="138">
        <v>920.8</v>
      </c>
      <c r="F1809" s="129">
        <v>1</v>
      </c>
      <c r="G1809" s="598">
        <f t="shared" si="58"/>
        <v>10100.199999999997</v>
      </c>
      <c r="H1809" s="444">
        <f t="shared" si="58"/>
        <v>11</v>
      </c>
      <c r="I1809" s="176" t="s">
        <v>443</v>
      </c>
      <c r="J1809" s="173" t="s">
        <v>47</v>
      </c>
      <c r="K1809" t="s">
        <v>75</v>
      </c>
      <c r="M1809" t="s">
        <v>47</v>
      </c>
    </row>
    <row r="1810" spans="2:14" ht="15.75" x14ac:dyDescent="0.25">
      <c r="E1810" s="138">
        <v>907.2</v>
      </c>
      <c r="F1810" s="129">
        <v>1</v>
      </c>
      <c r="G1810" s="598">
        <f t="shared" si="58"/>
        <v>9192.9999999999964</v>
      </c>
      <c r="H1810" s="444">
        <f t="shared" si="58"/>
        <v>10</v>
      </c>
      <c r="I1810" s="176" t="s">
        <v>443</v>
      </c>
      <c r="J1810" s="173" t="s">
        <v>47</v>
      </c>
      <c r="K1810" t="s">
        <v>75</v>
      </c>
      <c r="M1810" t="s">
        <v>47</v>
      </c>
    </row>
    <row r="1811" spans="2:14" ht="15.75" x14ac:dyDescent="0.25">
      <c r="E1811" s="138">
        <v>911.2</v>
      </c>
      <c r="F1811" s="129">
        <v>1</v>
      </c>
      <c r="G1811" s="598">
        <f t="shared" si="58"/>
        <v>8281.7999999999956</v>
      </c>
      <c r="H1811" s="444">
        <f t="shared" si="58"/>
        <v>9</v>
      </c>
      <c r="I1811" s="176" t="s">
        <v>443</v>
      </c>
      <c r="J1811" s="173" t="s">
        <v>47</v>
      </c>
      <c r="K1811" t="s">
        <v>75</v>
      </c>
      <c r="M1811" t="s">
        <v>47</v>
      </c>
    </row>
    <row r="1812" spans="2:14" ht="15.75" x14ac:dyDescent="0.25">
      <c r="E1812" s="138">
        <v>918.1</v>
      </c>
      <c r="F1812" s="129">
        <v>1</v>
      </c>
      <c r="G1812" s="598">
        <f t="shared" si="58"/>
        <v>7363.6999999999953</v>
      </c>
      <c r="H1812" s="444">
        <f t="shared" si="58"/>
        <v>8</v>
      </c>
      <c r="I1812" s="176" t="s">
        <v>443</v>
      </c>
      <c r="J1812" s="173" t="s">
        <v>47</v>
      </c>
      <c r="K1812" t="s">
        <v>75</v>
      </c>
      <c r="M1812" t="s">
        <v>47</v>
      </c>
    </row>
    <row r="1813" spans="2:14" ht="15.75" x14ac:dyDescent="0.25">
      <c r="E1813" s="138">
        <v>919</v>
      </c>
      <c r="F1813" s="129">
        <v>1</v>
      </c>
      <c r="G1813" s="598">
        <f t="shared" si="58"/>
        <v>6444.6999999999953</v>
      </c>
      <c r="H1813" s="444">
        <f t="shared" si="58"/>
        <v>7</v>
      </c>
      <c r="I1813" s="176" t="s">
        <v>443</v>
      </c>
      <c r="J1813" s="173" t="s">
        <v>47</v>
      </c>
      <c r="K1813" t="s">
        <v>75</v>
      </c>
      <c r="M1813" t="s">
        <v>47</v>
      </c>
    </row>
    <row r="1814" spans="2:14" ht="15.75" x14ac:dyDescent="0.25">
      <c r="E1814" s="138">
        <v>931.7</v>
      </c>
      <c r="F1814" s="129">
        <v>1</v>
      </c>
      <c r="G1814" s="598">
        <f t="shared" si="58"/>
        <v>5512.9999999999955</v>
      </c>
      <c r="H1814" s="444">
        <f t="shared" si="58"/>
        <v>6</v>
      </c>
      <c r="I1814" s="176" t="s">
        <v>443</v>
      </c>
      <c r="J1814" s="173" t="s">
        <v>47</v>
      </c>
      <c r="K1814" t="s">
        <v>75</v>
      </c>
      <c r="M1814" t="s">
        <v>47</v>
      </c>
    </row>
    <row r="1815" spans="2:14" ht="15.75" x14ac:dyDescent="0.25">
      <c r="E1815" s="138">
        <v>910.8</v>
      </c>
      <c r="F1815" s="129">
        <v>1</v>
      </c>
      <c r="G1815" s="598">
        <f t="shared" si="58"/>
        <v>4602.1999999999953</v>
      </c>
      <c r="H1815" s="444">
        <f t="shared" si="58"/>
        <v>5</v>
      </c>
      <c r="I1815" s="176" t="s">
        <v>443</v>
      </c>
      <c r="J1815" s="173" t="s">
        <v>47</v>
      </c>
      <c r="K1815" t="s">
        <v>75</v>
      </c>
      <c r="M1815" t="s">
        <v>47</v>
      </c>
    </row>
    <row r="1816" spans="2:14" ht="15.75" x14ac:dyDescent="0.25">
      <c r="E1816" s="138">
        <v>909.9</v>
      </c>
      <c r="F1816" s="129">
        <v>1</v>
      </c>
      <c r="G1816" s="598">
        <f t="shared" ref="G1816:H1879" si="59">G1815-E1816+C1816</f>
        <v>3692.2999999999952</v>
      </c>
      <c r="H1816" s="444">
        <f t="shared" si="59"/>
        <v>4</v>
      </c>
      <c r="I1816" s="176" t="s">
        <v>444</v>
      </c>
      <c r="J1816" s="173" t="s">
        <v>47</v>
      </c>
      <c r="K1816" t="s">
        <v>75</v>
      </c>
      <c r="M1816" t="s">
        <v>47</v>
      </c>
    </row>
    <row r="1817" spans="2:14" ht="15.75" x14ac:dyDescent="0.25">
      <c r="E1817" s="138">
        <v>927.1</v>
      </c>
      <c r="F1817" s="129">
        <v>1</v>
      </c>
      <c r="G1817" s="598">
        <f t="shared" si="59"/>
        <v>2765.1999999999953</v>
      </c>
      <c r="H1817" s="444">
        <f t="shared" si="59"/>
        <v>3</v>
      </c>
      <c r="I1817" s="176" t="s">
        <v>444</v>
      </c>
      <c r="J1817" s="173" t="s">
        <v>47</v>
      </c>
      <c r="K1817" t="s">
        <v>75</v>
      </c>
      <c r="M1817" t="s">
        <v>47</v>
      </c>
    </row>
    <row r="1818" spans="2:14" ht="15.75" x14ac:dyDescent="0.25">
      <c r="E1818" s="138">
        <v>929</v>
      </c>
      <c r="F1818" s="129">
        <v>1</v>
      </c>
      <c r="G1818" s="598">
        <f t="shared" si="59"/>
        <v>1836.1999999999953</v>
      </c>
      <c r="H1818" s="444">
        <f t="shared" si="59"/>
        <v>2</v>
      </c>
      <c r="I1818" s="176" t="s">
        <v>444</v>
      </c>
      <c r="J1818" s="173" t="s">
        <v>47</v>
      </c>
      <c r="K1818" t="s">
        <v>75</v>
      </c>
      <c r="M1818" t="s">
        <v>47</v>
      </c>
    </row>
    <row r="1819" spans="2:14" ht="15.75" x14ac:dyDescent="0.25">
      <c r="E1819" s="138">
        <v>906.3</v>
      </c>
      <c r="F1819" s="129">
        <v>1</v>
      </c>
      <c r="G1819" s="598">
        <f t="shared" si="59"/>
        <v>929.89999999999532</v>
      </c>
      <c r="H1819" s="444">
        <f t="shared" si="59"/>
        <v>1</v>
      </c>
      <c r="I1819" s="176" t="s">
        <v>444</v>
      </c>
      <c r="J1819" s="173" t="s">
        <v>47</v>
      </c>
      <c r="K1819" t="s">
        <v>75</v>
      </c>
      <c r="M1819" t="s">
        <v>47</v>
      </c>
    </row>
    <row r="1820" spans="2:14" ht="15.75" x14ac:dyDescent="0.25">
      <c r="E1820" s="138">
        <v>929.9</v>
      </c>
      <c r="F1820" s="129">
        <v>1</v>
      </c>
      <c r="G1820" s="598">
        <f t="shared" si="59"/>
        <v>-4.6611603465862572E-12</v>
      </c>
      <c r="H1820" s="444">
        <f t="shared" si="59"/>
        <v>0</v>
      </c>
      <c r="I1820" s="176" t="s">
        <v>444</v>
      </c>
      <c r="J1820" s="173" t="s">
        <v>47</v>
      </c>
      <c r="K1820" t="s">
        <v>75</v>
      </c>
      <c r="M1820" t="s">
        <v>47</v>
      </c>
    </row>
    <row r="1821" spans="2:14" ht="15.75" x14ac:dyDescent="0.25">
      <c r="B1821" s="136">
        <v>9</v>
      </c>
      <c r="C1821" s="68">
        <v>18676.53</v>
      </c>
      <c r="D1821" s="67">
        <v>22</v>
      </c>
      <c r="E1821" s="138">
        <v>18676.53</v>
      </c>
      <c r="F1821" s="129">
        <v>22</v>
      </c>
      <c r="G1821" s="598">
        <f t="shared" si="59"/>
        <v>0</v>
      </c>
      <c r="H1821" s="444">
        <f t="shared" si="59"/>
        <v>0</v>
      </c>
      <c r="J1821" s="173" t="s">
        <v>244</v>
      </c>
      <c r="M1821" t="s">
        <v>142</v>
      </c>
      <c r="N1821" s="3" t="s">
        <v>447</v>
      </c>
    </row>
    <row r="1822" spans="2:14" ht="15.75" x14ac:dyDescent="0.25">
      <c r="B1822" s="136">
        <v>12</v>
      </c>
      <c r="C1822" s="68">
        <v>18482</v>
      </c>
      <c r="D1822" s="67">
        <v>19</v>
      </c>
      <c r="G1822" s="598">
        <f t="shared" si="59"/>
        <v>18482</v>
      </c>
      <c r="H1822" s="444">
        <f t="shared" si="59"/>
        <v>19</v>
      </c>
      <c r="J1822" s="173" t="s">
        <v>245</v>
      </c>
      <c r="M1822" s="40" t="s">
        <v>456</v>
      </c>
    </row>
    <row r="1823" spans="2:14" ht="15.75" x14ac:dyDescent="0.25">
      <c r="E1823" s="138">
        <v>964</v>
      </c>
      <c r="F1823" s="129">
        <v>1</v>
      </c>
      <c r="G1823" s="598">
        <f t="shared" si="59"/>
        <v>17518</v>
      </c>
      <c r="H1823" s="444">
        <f t="shared" si="59"/>
        <v>18</v>
      </c>
      <c r="I1823" s="176" t="s">
        <v>463</v>
      </c>
      <c r="J1823" s="173" t="s">
        <v>47</v>
      </c>
      <c r="K1823" t="s">
        <v>65</v>
      </c>
      <c r="M1823" s="40" t="s">
        <v>47</v>
      </c>
    </row>
    <row r="1824" spans="2:14" ht="15.75" x14ac:dyDescent="0.25">
      <c r="E1824" s="138">
        <v>972</v>
      </c>
      <c r="F1824" s="129">
        <v>1</v>
      </c>
      <c r="G1824" s="598">
        <f t="shared" si="59"/>
        <v>16546</v>
      </c>
      <c r="H1824" s="444">
        <f t="shared" si="59"/>
        <v>17</v>
      </c>
      <c r="I1824" s="176" t="s">
        <v>463</v>
      </c>
      <c r="J1824" s="173" t="s">
        <v>47</v>
      </c>
      <c r="K1824" t="s">
        <v>65</v>
      </c>
      <c r="M1824" s="40" t="s">
        <v>47</v>
      </c>
    </row>
    <row r="1825" spans="5:13" ht="15.75" x14ac:dyDescent="0.25">
      <c r="E1825" s="138">
        <v>944</v>
      </c>
      <c r="F1825" s="129">
        <v>1</v>
      </c>
      <c r="G1825" s="598">
        <f t="shared" si="59"/>
        <v>15602</v>
      </c>
      <c r="H1825" s="444">
        <f t="shared" si="59"/>
        <v>16</v>
      </c>
      <c r="I1825" s="176" t="s">
        <v>463</v>
      </c>
      <c r="J1825" s="173" t="s">
        <v>47</v>
      </c>
      <c r="K1825" t="s">
        <v>65</v>
      </c>
      <c r="M1825" s="40" t="s">
        <v>47</v>
      </c>
    </row>
    <row r="1826" spans="5:13" ht="15.75" x14ac:dyDescent="0.25">
      <c r="E1826" s="138">
        <v>964</v>
      </c>
      <c r="F1826" s="129">
        <v>1</v>
      </c>
      <c r="G1826" s="598">
        <f t="shared" si="59"/>
        <v>14638</v>
      </c>
      <c r="H1826" s="444">
        <f t="shared" si="59"/>
        <v>15</v>
      </c>
      <c r="I1826" s="176" t="s">
        <v>463</v>
      </c>
      <c r="J1826" s="173" t="s">
        <v>47</v>
      </c>
      <c r="K1826" t="s">
        <v>65</v>
      </c>
      <c r="M1826" s="40" t="s">
        <v>47</v>
      </c>
    </row>
    <row r="1827" spans="5:13" ht="15.75" x14ac:dyDescent="0.25">
      <c r="E1827" s="138">
        <v>1021</v>
      </c>
      <c r="F1827" s="129">
        <v>1</v>
      </c>
      <c r="G1827" s="598">
        <f t="shared" si="59"/>
        <v>13617</v>
      </c>
      <c r="H1827" s="444">
        <f t="shared" si="59"/>
        <v>14</v>
      </c>
      <c r="I1827" s="176" t="s">
        <v>463</v>
      </c>
      <c r="J1827" s="173" t="s">
        <v>47</v>
      </c>
      <c r="K1827" t="s">
        <v>65</v>
      </c>
      <c r="M1827" s="40" t="s">
        <v>47</v>
      </c>
    </row>
    <row r="1828" spans="5:13" ht="15.75" x14ac:dyDescent="0.25">
      <c r="E1828" s="138">
        <v>982</v>
      </c>
      <c r="F1828" s="129">
        <v>1</v>
      </c>
      <c r="G1828" s="598">
        <f t="shared" si="59"/>
        <v>12635</v>
      </c>
      <c r="H1828" s="444">
        <f t="shared" si="59"/>
        <v>13</v>
      </c>
      <c r="I1828" s="176" t="s">
        <v>463</v>
      </c>
      <c r="J1828" s="173" t="s">
        <v>47</v>
      </c>
      <c r="K1828" t="s">
        <v>65</v>
      </c>
      <c r="M1828" s="40" t="s">
        <v>47</v>
      </c>
    </row>
    <row r="1829" spans="5:13" ht="15.75" x14ac:dyDescent="0.25">
      <c r="E1829" s="138">
        <v>956</v>
      </c>
      <c r="F1829" s="129">
        <v>1</v>
      </c>
      <c r="G1829" s="598">
        <f t="shared" si="59"/>
        <v>11679</v>
      </c>
      <c r="H1829" s="444">
        <f t="shared" si="59"/>
        <v>12</v>
      </c>
      <c r="I1829" s="176" t="s">
        <v>463</v>
      </c>
      <c r="J1829" s="173" t="s">
        <v>47</v>
      </c>
      <c r="K1829" t="s">
        <v>65</v>
      </c>
      <c r="M1829" s="40" t="s">
        <v>47</v>
      </c>
    </row>
    <row r="1830" spans="5:13" ht="15.75" x14ac:dyDescent="0.25">
      <c r="E1830" s="138">
        <v>968</v>
      </c>
      <c r="F1830" s="129">
        <v>1</v>
      </c>
      <c r="G1830" s="598">
        <f t="shared" si="59"/>
        <v>10711</v>
      </c>
      <c r="H1830" s="444">
        <f t="shared" si="59"/>
        <v>11</v>
      </c>
      <c r="I1830" s="176" t="s">
        <v>463</v>
      </c>
      <c r="J1830" s="173" t="s">
        <v>47</v>
      </c>
      <c r="K1830" t="s">
        <v>65</v>
      </c>
      <c r="M1830" s="40" t="s">
        <v>47</v>
      </c>
    </row>
    <row r="1831" spans="5:13" ht="15.75" x14ac:dyDescent="0.25">
      <c r="E1831" s="138">
        <v>925</v>
      </c>
      <c r="F1831" s="129">
        <v>1</v>
      </c>
      <c r="G1831" s="598">
        <f t="shared" si="59"/>
        <v>9786</v>
      </c>
      <c r="H1831" s="444">
        <f t="shared" si="59"/>
        <v>10</v>
      </c>
      <c r="I1831" s="176" t="s">
        <v>463</v>
      </c>
      <c r="J1831" s="173" t="s">
        <v>47</v>
      </c>
      <c r="K1831" t="s">
        <v>65</v>
      </c>
      <c r="M1831" s="40" t="s">
        <v>47</v>
      </c>
    </row>
    <row r="1832" spans="5:13" ht="15.75" x14ac:dyDescent="0.25">
      <c r="E1832" s="138">
        <v>966</v>
      </c>
      <c r="F1832" s="129">
        <v>1</v>
      </c>
      <c r="G1832" s="598">
        <f t="shared" si="59"/>
        <v>8820</v>
      </c>
      <c r="H1832" s="444">
        <f t="shared" si="59"/>
        <v>9</v>
      </c>
      <c r="I1832" s="176" t="s">
        <v>463</v>
      </c>
      <c r="J1832" s="173" t="s">
        <v>47</v>
      </c>
      <c r="K1832" t="s">
        <v>65</v>
      </c>
      <c r="M1832" s="40" t="s">
        <v>47</v>
      </c>
    </row>
    <row r="1833" spans="5:13" ht="15.75" x14ac:dyDescent="0.25">
      <c r="E1833" s="138">
        <v>958</v>
      </c>
      <c r="F1833" s="129">
        <v>1</v>
      </c>
      <c r="G1833" s="598">
        <f t="shared" si="59"/>
        <v>7862</v>
      </c>
      <c r="H1833" s="444">
        <f t="shared" si="59"/>
        <v>8</v>
      </c>
      <c r="I1833" s="176" t="s">
        <v>464</v>
      </c>
      <c r="J1833" s="173" t="s">
        <v>47</v>
      </c>
      <c r="K1833" t="s">
        <v>65</v>
      </c>
      <c r="M1833" s="40" t="s">
        <v>47</v>
      </c>
    </row>
    <row r="1834" spans="5:13" ht="15.75" x14ac:dyDescent="0.25">
      <c r="E1834" s="138">
        <v>1029</v>
      </c>
      <c r="F1834" s="129">
        <v>1</v>
      </c>
      <c r="G1834" s="598">
        <f t="shared" si="59"/>
        <v>6833</v>
      </c>
      <c r="H1834" s="444">
        <f t="shared" si="59"/>
        <v>7</v>
      </c>
      <c r="I1834" s="176" t="s">
        <v>464</v>
      </c>
      <c r="J1834" s="173" t="s">
        <v>47</v>
      </c>
      <c r="K1834" t="s">
        <v>65</v>
      </c>
      <c r="M1834" s="40" t="s">
        <v>47</v>
      </c>
    </row>
    <row r="1835" spans="5:13" ht="15.75" x14ac:dyDescent="0.25">
      <c r="E1835" s="138">
        <v>910</v>
      </c>
      <c r="F1835" s="129">
        <v>1</v>
      </c>
      <c r="G1835" s="598">
        <f t="shared" si="59"/>
        <v>5923</v>
      </c>
      <c r="H1835" s="444">
        <f t="shared" si="59"/>
        <v>6</v>
      </c>
      <c r="I1835" s="176" t="s">
        <v>464</v>
      </c>
      <c r="J1835" s="173" t="s">
        <v>47</v>
      </c>
      <c r="K1835" t="s">
        <v>65</v>
      </c>
      <c r="M1835" s="40" t="s">
        <v>47</v>
      </c>
    </row>
    <row r="1836" spans="5:13" ht="15.75" x14ac:dyDescent="0.25">
      <c r="E1836" s="138">
        <v>948</v>
      </c>
      <c r="F1836" s="129">
        <v>1</v>
      </c>
      <c r="G1836" s="598">
        <f t="shared" si="59"/>
        <v>4975</v>
      </c>
      <c r="H1836" s="444">
        <f t="shared" si="59"/>
        <v>5</v>
      </c>
      <c r="I1836" s="176" t="s">
        <v>464</v>
      </c>
      <c r="J1836" s="173" t="s">
        <v>47</v>
      </c>
      <c r="K1836" t="s">
        <v>65</v>
      </c>
      <c r="M1836" s="40" t="s">
        <v>47</v>
      </c>
    </row>
    <row r="1837" spans="5:13" ht="15.75" x14ac:dyDescent="0.25">
      <c r="E1837" s="138">
        <v>995</v>
      </c>
      <c r="F1837" s="129">
        <v>1</v>
      </c>
      <c r="G1837" s="598">
        <f t="shared" si="59"/>
        <v>3980</v>
      </c>
      <c r="H1837" s="444">
        <f t="shared" si="59"/>
        <v>4</v>
      </c>
      <c r="I1837" s="176" t="s">
        <v>464</v>
      </c>
      <c r="J1837" s="173" t="s">
        <v>47</v>
      </c>
      <c r="K1837" t="s">
        <v>65</v>
      </c>
      <c r="M1837" s="40" t="s">
        <v>47</v>
      </c>
    </row>
    <row r="1838" spans="5:13" ht="15.75" x14ac:dyDescent="0.25">
      <c r="E1838" s="138">
        <v>1001</v>
      </c>
      <c r="F1838" s="129">
        <v>1</v>
      </c>
      <c r="G1838" s="598">
        <f t="shared" si="59"/>
        <v>2979</v>
      </c>
      <c r="H1838" s="444">
        <f t="shared" si="59"/>
        <v>3</v>
      </c>
      <c r="I1838" s="176" t="s">
        <v>464</v>
      </c>
      <c r="J1838" s="173" t="s">
        <v>47</v>
      </c>
      <c r="K1838" t="s">
        <v>65</v>
      </c>
      <c r="M1838" s="40" t="s">
        <v>47</v>
      </c>
    </row>
    <row r="1839" spans="5:13" ht="15.75" x14ac:dyDescent="0.25">
      <c r="E1839" s="138">
        <v>1004</v>
      </c>
      <c r="F1839" s="129">
        <v>1</v>
      </c>
      <c r="G1839" s="598">
        <f t="shared" si="59"/>
        <v>1975</v>
      </c>
      <c r="H1839" s="444">
        <f t="shared" si="59"/>
        <v>2</v>
      </c>
      <c r="I1839" s="176" t="s">
        <v>464</v>
      </c>
      <c r="J1839" s="173" t="s">
        <v>47</v>
      </c>
      <c r="K1839" t="s">
        <v>65</v>
      </c>
      <c r="M1839" s="40" t="s">
        <v>47</v>
      </c>
    </row>
    <row r="1840" spans="5:13" ht="15.75" x14ac:dyDescent="0.25">
      <c r="E1840" s="138">
        <v>997</v>
      </c>
      <c r="F1840" s="129">
        <v>1</v>
      </c>
      <c r="G1840" s="598">
        <f t="shared" si="59"/>
        <v>978</v>
      </c>
      <c r="H1840" s="444">
        <f t="shared" si="59"/>
        <v>1</v>
      </c>
      <c r="I1840" s="176" t="s">
        <v>464</v>
      </c>
      <c r="J1840" s="173" t="s">
        <v>47</v>
      </c>
      <c r="K1840" t="s">
        <v>65</v>
      </c>
      <c r="M1840" s="40" t="s">
        <v>47</v>
      </c>
    </row>
    <row r="1841" spans="2:13" ht="15.75" x14ac:dyDescent="0.25">
      <c r="E1841" s="138">
        <v>978</v>
      </c>
      <c r="F1841" s="129">
        <v>1</v>
      </c>
      <c r="G1841" s="598">
        <f t="shared" si="59"/>
        <v>0</v>
      </c>
      <c r="H1841" s="444">
        <f t="shared" si="59"/>
        <v>0</v>
      </c>
      <c r="I1841" s="176" t="s">
        <v>464</v>
      </c>
      <c r="J1841" s="173" t="s">
        <v>47</v>
      </c>
      <c r="K1841" t="s">
        <v>65</v>
      </c>
      <c r="M1841" s="40" t="s">
        <v>47</v>
      </c>
    </row>
    <row r="1842" spans="2:13" ht="15.75" x14ac:dyDescent="0.25">
      <c r="B1842" s="136">
        <v>13</v>
      </c>
      <c r="C1842" s="68">
        <v>18449.7</v>
      </c>
      <c r="D1842" s="67">
        <v>21</v>
      </c>
      <c r="G1842" s="598">
        <f t="shared" si="59"/>
        <v>18449.7</v>
      </c>
      <c r="H1842" s="444">
        <f t="shared" si="59"/>
        <v>21</v>
      </c>
      <c r="J1842" s="173" t="s">
        <v>244</v>
      </c>
      <c r="M1842" s="40" t="s">
        <v>455</v>
      </c>
    </row>
    <row r="1843" spans="2:13" ht="15.75" x14ac:dyDescent="0.25">
      <c r="E1843" s="138">
        <v>894.9</v>
      </c>
      <c r="F1843" s="129">
        <v>1</v>
      </c>
      <c r="G1843" s="598">
        <f t="shared" si="59"/>
        <v>17554.8</v>
      </c>
      <c r="H1843" s="444">
        <f t="shared" si="59"/>
        <v>20</v>
      </c>
      <c r="I1843" s="176" t="s">
        <v>470</v>
      </c>
      <c r="J1843" s="173" t="s">
        <v>47</v>
      </c>
      <c r="K1843" t="s">
        <v>223</v>
      </c>
      <c r="M1843" s="40" t="s">
        <v>47</v>
      </c>
    </row>
    <row r="1844" spans="2:13" ht="15.75" x14ac:dyDescent="0.25">
      <c r="E1844" s="138">
        <v>908.1</v>
      </c>
      <c r="F1844" s="129">
        <v>1</v>
      </c>
      <c r="G1844" s="598">
        <f t="shared" si="59"/>
        <v>16646.7</v>
      </c>
      <c r="H1844" s="444">
        <f t="shared" si="59"/>
        <v>19</v>
      </c>
      <c r="I1844" s="176" t="s">
        <v>470</v>
      </c>
      <c r="J1844" s="173" t="s">
        <v>47</v>
      </c>
      <c r="K1844" t="s">
        <v>223</v>
      </c>
      <c r="M1844" s="40" t="s">
        <v>47</v>
      </c>
    </row>
    <row r="1845" spans="2:13" ht="15.75" x14ac:dyDescent="0.25">
      <c r="E1845" s="138">
        <v>866.8</v>
      </c>
      <c r="F1845" s="129">
        <v>1</v>
      </c>
      <c r="G1845" s="598">
        <f t="shared" si="59"/>
        <v>15779.900000000001</v>
      </c>
      <c r="H1845" s="444">
        <f t="shared" si="59"/>
        <v>18</v>
      </c>
      <c r="I1845" s="176" t="s">
        <v>470</v>
      </c>
      <c r="J1845" s="173" t="s">
        <v>47</v>
      </c>
      <c r="K1845" t="s">
        <v>223</v>
      </c>
      <c r="M1845" s="40" t="s">
        <v>47</v>
      </c>
    </row>
    <row r="1846" spans="2:13" ht="15.75" x14ac:dyDescent="0.25">
      <c r="E1846" s="138">
        <v>854.5</v>
      </c>
      <c r="F1846" s="129">
        <v>1</v>
      </c>
      <c r="G1846" s="598">
        <f t="shared" si="59"/>
        <v>14925.400000000001</v>
      </c>
      <c r="H1846" s="444">
        <f t="shared" si="59"/>
        <v>17</v>
      </c>
      <c r="I1846" s="176" t="s">
        <v>470</v>
      </c>
      <c r="J1846" s="173" t="s">
        <v>47</v>
      </c>
      <c r="K1846" t="s">
        <v>223</v>
      </c>
      <c r="M1846" s="40" t="s">
        <v>47</v>
      </c>
    </row>
    <row r="1847" spans="2:13" ht="15.75" x14ac:dyDescent="0.25">
      <c r="E1847" s="138">
        <v>872.7</v>
      </c>
      <c r="F1847" s="129">
        <v>1</v>
      </c>
      <c r="G1847" s="598">
        <f t="shared" si="59"/>
        <v>14052.7</v>
      </c>
      <c r="H1847" s="444">
        <f t="shared" si="59"/>
        <v>16</v>
      </c>
      <c r="I1847" s="176" t="s">
        <v>470</v>
      </c>
      <c r="J1847" s="173" t="s">
        <v>47</v>
      </c>
      <c r="K1847" t="s">
        <v>223</v>
      </c>
      <c r="M1847" s="40" t="s">
        <v>47</v>
      </c>
    </row>
    <row r="1848" spans="2:13" ht="15.75" x14ac:dyDescent="0.25">
      <c r="E1848" s="138">
        <v>883.1</v>
      </c>
      <c r="F1848" s="129">
        <v>1</v>
      </c>
      <c r="G1848" s="598">
        <f t="shared" si="59"/>
        <v>13169.6</v>
      </c>
      <c r="H1848" s="444">
        <f t="shared" si="59"/>
        <v>15</v>
      </c>
      <c r="I1848" s="176" t="s">
        <v>470</v>
      </c>
      <c r="J1848" s="173" t="s">
        <v>47</v>
      </c>
      <c r="K1848" t="s">
        <v>223</v>
      </c>
      <c r="M1848" s="40" t="s">
        <v>47</v>
      </c>
    </row>
    <row r="1849" spans="2:13" ht="15.75" x14ac:dyDescent="0.25">
      <c r="E1849" s="138">
        <v>884.5</v>
      </c>
      <c r="F1849" s="129">
        <v>1</v>
      </c>
      <c r="G1849" s="598">
        <f t="shared" si="59"/>
        <v>12285.1</v>
      </c>
      <c r="H1849" s="444">
        <f t="shared" si="59"/>
        <v>14</v>
      </c>
      <c r="I1849" s="176" t="s">
        <v>470</v>
      </c>
      <c r="J1849" s="173" t="s">
        <v>47</v>
      </c>
      <c r="K1849" t="s">
        <v>223</v>
      </c>
      <c r="M1849" s="40" t="s">
        <v>47</v>
      </c>
    </row>
    <row r="1850" spans="2:13" ht="15.75" x14ac:dyDescent="0.25">
      <c r="E1850" s="138">
        <v>916.7</v>
      </c>
      <c r="F1850" s="129">
        <v>1</v>
      </c>
      <c r="G1850" s="598">
        <f t="shared" si="59"/>
        <v>11368.4</v>
      </c>
      <c r="H1850" s="444">
        <f t="shared" si="59"/>
        <v>13</v>
      </c>
      <c r="I1850" s="176" t="s">
        <v>470</v>
      </c>
      <c r="J1850" s="173" t="s">
        <v>47</v>
      </c>
      <c r="K1850" t="s">
        <v>223</v>
      </c>
      <c r="M1850" s="40" t="s">
        <v>47</v>
      </c>
    </row>
    <row r="1851" spans="2:13" ht="15.75" x14ac:dyDescent="0.25">
      <c r="E1851" s="138">
        <v>872.2</v>
      </c>
      <c r="F1851" s="129">
        <v>1</v>
      </c>
      <c r="G1851" s="598">
        <f t="shared" si="59"/>
        <v>10496.199999999999</v>
      </c>
      <c r="H1851" s="444">
        <f t="shared" si="59"/>
        <v>12</v>
      </c>
      <c r="I1851" s="176" t="s">
        <v>470</v>
      </c>
      <c r="J1851" s="173" t="s">
        <v>47</v>
      </c>
      <c r="K1851" t="s">
        <v>223</v>
      </c>
      <c r="M1851" s="40" t="s">
        <v>47</v>
      </c>
    </row>
    <row r="1852" spans="2:13" ht="15.75" x14ac:dyDescent="0.25">
      <c r="E1852" s="138">
        <v>878.1</v>
      </c>
      <c r="F1852" s="129">
        <v>1</v>
      </c>
      <c r="G1852" s="598">
        <f t="shared" si="59"/>
        <v>9618.0999999999985</v>
      </c>
      <c r="H1852" s="444">
        <f t="shared" si="59"/>
        <v>11</v>
      </c>
      <c r="I1852" s="176" t="s">
        <v>470</v>
      </c>
      <c r="J1852" s="173" t="s">
        <v>47</v>
      </c>
      <c r="K1852" t="s">
        <v>223</v>
      </c>
      <c r="M1852" s="40" t="s">
        <v>47</v>
      </c>
    </row>
    <row r="1853" spans="2:13" ht="15.75" x14ac:dyDescent="0.25">
      <c r="E1853" s="138">
        <v>887.2</v>
      </c>
      <c r="F1853" s="129">
        <v>1</v>
      </c>
      <c r="G1853" s="598">
        <f t="shared" si="59"/>
        <v>8730.8999999999978</v>
      </c>
      <c r="H1853" s="444">
        <f t="shared" si="59"/>
        <v>10</v>
      </c>
      <c r="I1853" s="176" t="s">
        <v>470</v>
      </c>
      <c r="J1853" s="173" t="s">
        <v>47</v>
      </c>
      <c r="K1853" t="s">
        <v>223</v>
      </c>
      <c r="M1853" s="40" t="s">
        <v>47</v>
      </c>
    </row>
    <row r="1854" spans="2:13" ht="15.75" x14ac:dyDescent="0.25">
      <c r="E1854" s="138">
        <v>867.7</v>
      </c>
      <c r="F1854" s="129">
        <v>1</v>
      </c>
      <c r="G1854" s="598">
        <f t="shared" si="59"/>
        <v>7863.199999999998</v>
      </c>
      <c r="H1854" s="444">
        <f t="shared" si="59"/>
        <v>9</v>
      </c>
      <c r="I1854" s="176" t="s">
        <v>471</v>
      </c>
      <c r="J1854" s="173" t="s">
        <v>47</v>
      </c>
      <c r="K1854" t="s">
        <v>223</v>
      </c>
      <c r="M1854" s="40" t="s">
        <v>47</v>
      </c>
    </row>
    <row r="1855" spans="2:13" ht="15.75" x14ac:dyDescent="0.25">
      <c r="E1855" s="138">
        <v>834.1</v>
      </c>
      <c r="F1855" s="129">
        <v>1</v>
      </c>
      <c r="G1855" s="598">
        <f t="shared" si="59"/>
        <v>7029.0999999999976</v>
      </c>
      <c r="H1855" s="444">
        <f t="shared" si="59"/>
        <v>8</v>
      </c>
      <c r="I1855" s="176" t="s">
        <v>471</v>
      </c>
      <c r="J1855" s="173" t="s">
        <v>47</v>
      </c>
      <c r="K1855" t="s">
        <v>223</v>
      </c>
      <c r="M1855" s="40" t="s">
        <v>47</v>
      </c>
    </row>
    <row r="1856" spans="2:13" ht="15.75" x14ac:dyDescent="0.25">
      <c r="E1856" s="138">
        <v>855</v>
      </c>
      <c r="F1856" s="129">
        <v>1</v>
      </c>
      <c r="G1856" s="598">
        <f t="shared" si="59"/>
        <v>6174.0999999999976</v>
      </c>
      <c r="H1856" s="444">
        <f t="shared" si="59"/>
        <v>7</v>
      </c>
      <c r="I1856" s="176" t="s">
        <v>471</v>
      </c>
      <c r="J1856" s="173" t="s">
        <v>47</v>
      </c>
      <c r="K1856" t="s">
        <v>223</v>
      </c>
      <c r="M1856" s="40" t="s">
        <v>47</v>
      </c>
    </row>
    <row r="1857" spans="2:14" ht="15.75" x14ac:dyDescent="0.25">
      <c r="E1857" s="138">
        <v>913.5</v>
      </c>
      <c r="F1857" s="129">
        <v>1</v>
      </c>
      <c r="G1857" s="598">
        <f t="shared" si="59"/>
        <v>5260.5999999999976</v>
      </c>
      <c r="H1857" s="444">
        <f t="shared" si="59"/>
        <v>6</v>
      </c>
      <c r="I1857" s="176" t="s">
        <v>471</v>
      </c>
      <c r="J1857" s="173" t="s">
        <v>47</v>
      </c>
      <c r="K1857" t="s">
        <v>223</v>
      </c>
      <c r="M1857" s="40" t="s">
        <v>47</v>
      </c>
    </row>
    <row r="1858" spans="2:14" ht="15.75" x14ac:dyDescent="0.25">
      <c r="E1858" s="138">
        <v>895.8</v>
      </c>
      <c r="F1858" s="129">
        <v>1</v>
      </c>
      <c r="G1858" s="598">
        <f t="shared" si="59"/>
        <v>4364.7999999999975</v>
      </c>
      <c r="H1858" s="444">
        <f t="shared" si="59"/>
        <v>5</v>
      </c>
      <c r="I1858" s="176" t="s">
        <v>471</v>
      </c>
      <c r="J1858" s="173" t="s">
        <v>47</v>
      </c>
      <c r="K1858" t="s">
        <v>223</v>
      </c>
      <c r="M1858" s="40" t="s">
        <v>47</v>
      </c>
    </row>
    <row r="1859" spans="2:14" ht="15.75" x14ac:dyDescent="0.25">
      <c r="E1859" s="138">
        <v>927.6</v>
      </c>
      <c r="F1859" s="129">
        <v>1</v>
      </c>
      <c r="G1859" s="598">
        <f t="shared" si="59"/>
        <v>3437.1999999999975</v>
      </c>
      <c r="H1859" s="444">
        <f t="shared" si="59"/>
        <v>4</v>
      </c>
      <c r="I1859" s="176" t="s">
        <v>471</v>
      </c>
      <c r="J1859" s="173" t="s">
        <v>47</v>
      </c>
      <c r="K1859" t="s">
        <v>223</v>
      </c>
      <c r="M1859" s="40" t="s">
        <v>47</v>
      </c>
    </row>
    <row r="1860" spans="2:14" ht="15.75" x14ac:dyDescent="0.25">
      <c r="E1860" s="138">
        <v>830</v>
      </c>
      <c r="F1860" s="129">
        <v>1</v>
      </c>
      <c r="G1860" s="598">
        <f t="shared" si="59"/>
        <v>2607.1999999999975</v>
      </c>
      <c r="H1860" s="444">
        <f t="shared" si="59"/>
        <v>3</v>
      </c>
      <c r="I1860" s="176" t="s">
        <v>471</v>
      </c>
      <c r="J1860" s="173" t="s">
        <v>47</v>
      </c>
      <c r="K1860" t="s">
        <v>223</v>
      </c>
      <c r="M1860" s="40" t="s">
        <v>47</v>
      </c>
    </row>
    <row r="1861" spans="2:14" ht="15.75" x14ac:dyDescent="0.25">
      <c r="E1861" s="138">
        <v>897.2</v>
      </c>
      <c r="F1861" s="129">
        <v>1</v>
      </c>
      <c r="G1861" s="598">
        <f t="shared" si="59"/>
        <v>1709.9999999999975</v>
      </c>
      <c r="H1861" s="444">
        <f t="shared" si="59"/>
        <v>2</v>
      </c>
      <c r="I1861" s="176" t="s">
        <v>471</v>
      </c>
      <c r="J1861" s="173" t="s">
        <v>47</v>
      </c>
      <c r="K1861" t="s">
        <v>223</v>
      </c>
      <c r="M1861" s="40" t="s">
        <v>47</v>
      </c>
    </row>
    <row r="1862" spans="2:14" ht="15.75" x14ac:dyDescent="0.25">
      <c r="E1862" s="138">
        <v>885.4</v>
      </c>
      <c r="F1862" s="129">
        <v>1</v>
      </c>
      <c r="G1862" s="598">
        <f t="shared" si="59"/>
        <v>824.59999999999752</v>
      </c>
      <c r="H1862" s="444">
        <f t="shared" si="59"/>
        <v>1</v>
      </c>
      <c r="I1862" s="176" t="s">
        <v>471</v>
      </c>
      <c r="J1862" s="173" t="s">
        <v>47</v>
      </c>
      <c r="K1862" t="s">
        <v>223</v>
      </c>
      <c r="M1862" s="40" t="s">
        <v>47</v>
      </c>
      <c r="N1862" s="3" t="s">
        <v>77</v>
      </c>
    </row>
    <row r="1863" spans="2:14" ht="15.75" x14ac:dyDescent="0.25">
      <c r="E1863" s="138">
        <v>824.6</v>
      </c>
      <c r="F1863" s="129">
        <v>1</v>
      </c>
      <c r="G1863" s="598">
        <f t="shared" si="59"/>
        <v>-2.5011104298755527E-12</v>
      </c>
      <c r="H1863" s="444">
        <f t="shared" si="59"/>
        <v>0</v>
      </c>
      <c r="I1863" s="176" t="s">
        <v>471</v>
      </c>
      <c r="J1863" s="173" t="s">
        <v>47</v>
      </c>
      <c r="K1863" t="s">
        <v>223</v>
      </c>
      <c r="M1863" s="40" t="s">
        <v>47</v>
      </c>
      <c r="N1863" s="3" t="s">
        <v>77</v>
      </c>
    </row>
    <row r="1864" spans="2:14" ht="15.75" x14ac:dyDescent="0.25">
      <c r="B1864" s="136">
        <v>13</v>
      </c>
      <c r="C1864" s="68">
        <v>18967.7</v>
      </c>
      <c r="D1864" s="67">
        <v>22</v>
      </c>
      <c r="G1864" s="598">
        <f t="shared" si="59"/>
        <v>18967.699999999997</v>
      </c>
      <c r="H1864" s="444">
        <f t="shared" si="59"/>
        <v>22</v>
      </c>
      <c r="J1864" s="173" t="s">
        <v>244</v>
      </c>
    </row>
    <row r="1865" spans="2:14" ht="15.75" x14ac:dyDescent="0.25">
      <c r="E1865" s="138">
        <v>879</v>
      </c>
      <c r="F1865" s="129">
        <v>1</v>
      </c>
      <c r="G1865" s="598">
        <f t="shared" si="59"/>
        <v>18088.699999999997</v>
      </c>
      <c r="H1865" s="444">
        <f t="shared" si="59"/>
        <v>21</v>
      </c>
      <c r="I1865" s="176" t="s">
        <v>476</v>
      </c>
      <c r="J1865" s="173" t="s">
        <v>47</v>
      </c>
      <c r="K1865" t="s">
        <v>223</v>
      </c>
      <c r="M1865" t="s">
        <v>47</v>
      </c>
    </row>
    <row r="1866" spans="2:14" ht="15.75" x14ac:dyDescent="0.25">
      <c r="E1866" s="138">
        <v>884.9</v>
      </c>
      <c r="F1866" s="129">
        <v>1</v>
      </c>
      <c r="G1866" s="598">
        <f t="shared" si="59"/>
        <v>17203.799999999996</v>
      </c>
      <c r="H1866" s="444">
        <f t="shared" si="59"/>
        <v>20</v>
      </c>
      <c r="I1866" s="176" t="s">
        <v>476</v>
      </c>
      <c r="J1866" s="173" t="s">
        <v>47</v>
      </c>
      <c r="K1866" t="s">
        <v>223</v>
      </c>
      <c r="M1866" t="s">
        <v>47</v>
      </c>
    </row>
    <row r="1867" spans="2:14" ht="15.75" x14ac:dyDescent="0.25">
      <c r="E1867" s="138">
        <v>855</v>
      </c>
      <c r="F1867" s="129">
        <v>1</v>
      </c>
      <c r="G1867" s="598">
        <f t="shared" si="59"/>
        <v>16348.799999999996</v>
      </c>
      <c r="H1867" s="444">
        <f t="shared" si="59"/>
        <v>19</v>
      </c>
      <c r="I1867" s="176" t="s">
        <v>476</v>
      </c>
      <c r="J1867" s="173" t="s">
        <v>47</v>
      </c>
      <c r="K1867" t="s">
        <v>223</v>
      </c>
      <c r="M1867" t="s">
        <v>47</v>
      </c>
    </row>
    <row r="1868" spans="2:14" ht="15.75" x14ac:dyDescent="0.25">
      <c r="E1868" s="138">
        <v>878.5</v>
      </c>
      <c r="F1868" s="129">
        <v>1</v>
      </c>
      <c r="G1868" s="598">
        <f t="shared" si="59"/>
        <v>15470.299999999996</v>
      </c>
      <c r="H1868" s="444">
        <f t="shared" si="59"/>
        <v>18</v>
      </c>
      <c r="I1868" s="176" t="s">
        <v>476</v>
      </c>
      <c r="J1868" s="173" t="s">
        <v>47</v>
      </c>
      <c r="K1868" t="s">
        <v>223</v>
      </c>
      <c r="M1868" t="s">
        <v>47</v>
      </c>
    </row>
    <row r="1869" spans="2:14" ht="15.75" x14ac:dyDescent="0.25">
      <c r="E1869" s="138">
        <v>874.9</v>
      </c>
      <c r="F1869" s="129">
        <v>1</v>
      </c>
      <c r="G1869" s="598">
        <f t="shared" si="59"/>
        <v>14595.399999999996</v>
      </c>
      <c r="H1869" s="444">
        <f t="shared" si="59"/>
        <v>17</v>
      </c>
      <c r="I1869" s="176" t="s">
        <v>476</v>
      </c>
      <c r="J1869" s="173" t="s">
        <v>47</v>
      </c>
      <c r="K1869" t="s">
        <v>223</v>
      </c>
      <c r="M1869" t="s">
        <v>47</v>
      </c>
    </row>
    <row r="1870" spans="2:14" ht="15.75" x14ac:dyDescent="0.25">
      <c r="E1870" s="138">
        <v>885.4</v>
      </c>
      <c r="F1870" s="129">
        <v>1</v>
      </c>
      <c r="G1870" s="598">
        <f t="shared" si="59"/>
        <v>13709.999999999996</v>
      </c>
      <c r="H1870" s="444">
        <f t="shared" si="59"/>
        <v>16</v>
      </c>
      <c r="I1870" s="176" t="s">
        <v>476</v>
      </c>
      <c r="J1870" s="173" t="s">
        <v>47</v>
      </c>
      <c r="K1870" t="s">
        <v>223</v>
      </c>
      <c r="M1870" t="s">
        <v>47</v>
      </c>
    </row>
    <row r="1871" spans="2:14" ht="15.75" x14ac:dyDescent="0.25">
      <c r="E1871" s="138">
        <v>874.9</v>
      </c>
      <c r="F1871" s="129">
        <v>1</v>
      </c>
      <c r="G1871" s="598">
        <f t="shared" si="59"/>
        <v>12835.099999999997</v>
      </c>
      <c r="H1871" s="444">
        <f t="shared" si="59"/>
        <v>15</v>
      </c>
      <c r="I1871" s="176" t="s">
        <v>476</v>
      </c>
      <c r="J1871" s="173" t="s">
        <v>47</v>
      </c>
      <c r="K1871" t="s">
        <v>223</v>
      </c>
      <c r="M1871" t="s">
        <v>47</v>
      </c>
    </row>
    <row r="1872" spans="2:14" ht="15.75" x14ac:dyDescent="0.25">
      <c r="E1872" s="138">
        <v>867.7</v>
      </c>
      <c r="F1872" s="129">
        <v>1</v>
      </c>
      <c r="G1872" s="598">
        <f t="shared" si="59"/>
        <v>11967.399999999996</v>
      </c>
      <c r="H1872" s="444">
        <f t="shared" si="59"/>
        <v>14</v>
      </c>
      <c r="I1872" s="176" t="s">
        <v>476</v>
      </c>
      <c r="J1872" s="173" t="s">
        <v>47</v>
      </c>
      <c r="K1872" t="s">
        <v>223</v>
      </c>
      <c r="M1872" t="s">
        <v>47</v>
      </c>
    </row>
    <row r="1873" spans="2:14" ht="15.75" x14ac:dyDescent="0.25">
      <c r="E1873" s="138">
        <v>928.9</v>
      </c>
      <c r="F1873" s="129">
        <v>1</v>
      </c>
      <c r="G1873" s="598">
        <f t="shared" si="59"/>
        <v>11038.499999999996</v>
      </c>
      <c r="H1873" s="444">
        <f t="shared" si="59"/>
        <v>13</v>
      </c>
      <c r="I1873" s="176" t="s">
        <v>476</v>
      </c>
      <c r="J1873" s="173" t="s">
        <v>47</v>
      </c>
      <c r="K1873" t="s">
        <v>223</v>
      </c>
      <c r="M1873" t="s">
        <v>47</v>
      </c>
    </row>
    <row r="1874" spans="2:14" ht="15.75" x14ac:dyDescent="0.25">
      <c r="E1874" s="138">
        <v>841.4</v>
      </c>
      <c r="F1874" s="129">
        <v>1</v>
      </c>
      <c r="G1874" s="598">
        <f t="shared" si="59"/>
        <v>10197.099999999997</v>
      </c>
      <c r="H1874" s="444">
        <f t="shared" si="59"/>
        <v>12</v>
      </c>
      <c r="I1874" s="176" t="s">
        <v>476</v>
      </c>
      <c r="J1874" s="173" t="s">
        <v>47</v>
      </c>
      <c r="K1874" t="s">
        <v>223</v>
      </c>
      <c r="M1874" t="s">
        <v>47</v>
      </c>
    </row>
    <row r="1875" spans="2:14" ht="15.75" x14ac:dyDescent="0.25">
      <c r="E1875" s="138">
        <v>773.8</v>
      </c>
      <c r="F1875" s="129">
        <v>1</v>
      </c>
      <c r="G1875" s="598">
        <f t="shared" si="59"/>
        <v>9423.2999999999975</v>
      </c>
      <c r="H1875" s="444">
        <f t="shared" si="59"/>
        <v>11</v>
      </c>
      <c r="I1875" s="176" t="s">
        <v>477</v>
      </c>
      <c r="J1875" s="173" t="s">
        <v>47</v>
      </c>
      <c r="K1875" t="s">
        <v>223</v>
      </c>
      <c r="M1875" t="s">
        <v>47</v>
      </c>
    </row>
    <row r="1876" spans="2:14" ht="15.75" x14ac:dyDescent="0.25">
      <c r="E1876" s="138">
        <v>847.7</v>
      </c>
      <c r="F1876" s="129">
        <v>1</v>
      </c>
      <c r="G1876" s="598">
        <f t="shared" si="59"/>
        <v>8575.5999999999967</v>
      </c>
      <c r="H1876" s="444">
        <f t="shared" si="59"/>
        <v>10</v>
      </c>
      <c r="I1876" s="176" t="s">
        <v>477</v>
      </c>
      <c r="J1876" s="173" t="s">
        <v>47</v>
      </c>
      <c r="K1876" t="s">
        <v>223</v>
      </c>
      <c r="M1876" t="s">
        <v>47</v>
      </c>
    </row>
    <row r="1877" spans="2:14" ht="15.75" x14ac:dyDescent="0.25">
      <c r="E1877" s="138">
        <v>767.9</v>
      </c>
      <c r="F1877" s="129">
        <v>1</v>
      </c>
      <c r="G1877" s="598">
        <f t="shared" si="59"/>
        <v>7807.6999999999971</v>
      </c>
      <c r="H1877" s="444">
        <f t="shared" si="59"/>
        <v>9</v>
      </c>
      <c r="I1877" s="176" t="s">
        <v>477</v>
      </c>
      <c r="J1877" s="173" t="s">
        <v>47</v>
      </c>
      <c r="K1877" t="s">
        <v>223</v>
      </c>
      <c r="M1877" t="s">
        <v>47</v>
      </c>
    </row>
    <row r="1878" spans="2:14" ht="15.75" x14ac:dyDescent="0.25">
      <c r="E1878" s="138">
        <v>755.6</v>
      </c>
      <c r="F1878" s="129">
        <v>1</v>
      </c>
      <c r="G1878" s="598">
        <f t="shared" si="59"/>
        <v>7052.0999999999967</v>
      </c>
      <c r="H1878" s="444">
        <f t="shared" si="59"/>
        <v>8</v>
      </c>
      <c r="I1878" s="176" t="s">
        <v>477</v>
      </c>
      <c r="J1878" s="173" t="s">
        <v>47</v>
      </c>
      <c r="K1878" t="s">
        <v>223</v>
      </c>
      <c r="M1878" t="s">
        <v>47</v>
      </c>
    </row>
    <row r="1879" spans="2:14" ht="15.75" x14ac:dyDescent="0.25">
      <c r="E1879" s="138">
        <v>884</v>
      </c>
      <c r="F1879" s="129">
        <v>1</v>
      </c>
      <c r="G1879" s="598">
        <f t="shared" si="59"/>
        <v>6168.0999999999967</v>
      </c>
      <c r="H1879" s="444">
        <f t="shared" si="59"/>
        <v>7</v>
      </c>
      <c r="I1879" s="176" t="s">
        <v>477</v>
      </c>
      <c r="J1879" s="173" t="s">
        <v>47</v>
      </c>
      <c r="K1879" t="s">
        <v>223</v>
      </c>
      <c r="M1879" t="s">
        <v>47</v>
      </c>
    </row>
    <row r="1880" spans="2:14" ht="15.75" x14ac:dyDescent="0.25">
      <c r="E1880" s="138">
        <v>889.9</v>
      </c>
      <c r="F1880" s="129">
        <v>1</v>
      </c>
      <c r="G1880" s="598">
        <f t="shared" ref="G1880:H1943" si="60">G1879-E1880+C1880</f>
        <v>5278.1999999999971</v>
      </c>
      <c r="H1880" s="444">
        <f t="shared" si="60"/>
        <v>6</v>
      </c>
      <c r="I1880" s="176" t="s">
        <v>477</v>
      </c>
      <c r="J1880" s="173" t="s">
        <v>47</v>
      </c>
      <c r="K1880" t="s">
        <v>223</v>
      </c>
      <c r="M1880" t="s">
        <v>47</v>
      </c>
    </row>
    <row r="1881" spans="2:14" ht="15.75" x14ac:dyDescent="0.25">
      <c r="E1881" s="138">
        <v>911.7</v>
      </c>
      <c r="F1881" s="129">
        <v>1</v>
      </c>
      <c r="G1881" s="598">
        <f t="shared" si="60"/>
        <v>4366.4999999999973</v>
      </c>
      <c r="H1881" s="444">
        <f t="shared" si="60"/>
        <v>5</v>
      </c>
      <c r="I1881" s="176" t="s">
        <v>477</v>
      </c>
      <c r="J1881" s="173" t="s">
        <v>47</v>
      </c>
      <c r="K1881" t="s">
        <v>223</v>
      </c>
      <c r="M1881" t="s">
        <v>47</v>
      </c>
    </row>
    <row r="1882" spans="2:14" ht="15.75" x14ac:dyDescent="0.25">
      <c r="E1882" s="138">
        <v>886.7</v>
      </c>
      <c r="F1882" s="129">
        <v>1</v>
      </c>
      <c r="G1882" s="598">
        <f t="shared" si="60"/>
        <v>3479.7999999999975</v>
      </c>
      <c r="H1882" s="444">
        <f t="shared" si="60"/>
        <v>4</v>
      </c>
      <c r="I1882" s="176" t="s">
        <v>477</v>
      </c>
      <c r="J1882" s="173" t="s">
        <v>47</v>
      </c>
      <c r="K1882" t="s">
        <v>223</v>
      </c>
      <c r="M1882" t="s">
        <v>47</v>
      </c>
    </row>
    <row r="1883" spans="2:14" ht="15.75" x14ac:dyDescent="0.25">
      <c r="E1883" s="138">
        <v>896.3</v>
      </c>
      <c r="F1883" s="129">
        <v>1</v>
      </c>
      <c r="G1883" s="598">
        <f t="shared" si="60"/>
        <v>2583.4999999999973</v>
      </c>
      <c r="H1883" s="444">
        <f t="shared" si="60"/>
        <v>3</v>
      </c>
      <c r="I1883" s="176" t="s">
        <v>477</v>
      </c>
      <c r="J1883" s="173" t="s">
        <v>47</v>
      </c>
      <c r="K1883" t="s">
        <v>223</v>
      </c>
      <c r="M1883" t="s">
        <v>47</v>
      </c>
    </row>
    <row r="1884" spans="2:14" ht="15.75" x14ac:dyDescent="0.25">
      <c r="E1884" s="138">
        <v>803.3</v>
      </c>
      <c r="F1884" s="129">
        <v>1</v>
      </c>
      <c r="G1884" s="598">
        <f t="shared" si="60"/>
        <v>1780.1999999999973</v>
      </c>
      <c r="H1884" s="444">
        <f t="shared" si="60"/>
        <v>2</v>
      </c>
      <c r="I1884" s="176" t="s">
        <v>477</v>
      </c>
      <c r="J1884" s="173" t="s">
        <v>47</v>
      </c>
      <c r="K1884" t="s">
        <v>223</v>
      </c>
      <c r="M1884" t="s">
        <v>47</v>
      </c>
    </row>
    <row r="1885" spans="2:14" ht="15.75" x14ac:dyDescent="0.25">
      <c r="E1885" s="138">
        <v>893.5</v>
      </c>
      <c r="F1885" s="129">
        <v>1</v>
      </c>
      <c r="G1885" s="598">
        <f t="shared" si="60"/>
        <v>886.69999999999732</v>
      </c>
      <c r="H1885" s="444">
        <f t="shared" si="60"/>
        <v>1</v>
      </c>
      <c r="I1885" s="176" t="s">
        <v>478</v>
      </c>
      <c r="J1885" s="173" t="s">
        <v>47</v>
      </c>
      <c r="K1885" t="s">
        <v>223</v>
      </c>
      <c r="M1885" t="s">
        <v>47</v>
      </c>
      <c r="N1885" s="3" t="s">
        <v>77</v>
      </c>
    </row>
    <row r="1886" spans="2:14" ht="15.75" x14ac:dyDescent="0.25">
      <c r="E1886" s="138">
        <v>886.7</v>
      </c>
      <c r="F1886" s="129">
        <v>1</v>
      </c>
      <c r="G1886" s="598">
        <f t="shared" si="60"/>
        <v>-2.7284841053187847E-12</v>
      </c>
      <c r="H1886" s="444">
        <f t="shared" si="60"/>
        <v>0</v>
      </c>
      <c r="I1886" s="176" t="s">
        <v>478</v>
      </c>
      <c r="J1886" s="173" t="s">
        <v>47</v>
      </c>
      <c r="K1886" t="s">
        <v>223</v>
      </c>
      <c r="M1886" t="s">
        <v>47</v>
      </c>
      <c r="N1886" s="3" t="s">
        <v>77</v>
      </c>
    </row>
    <row r="1887" spans="2:14" ht="15.75" x14ac:dyDescent="0.25">
      <c r="B1887" s="136">
        <v>13</v>
      </c>
      <c r="C1887" s="68">
        <v>19329</v>
      </c>
      <c r="D1887" s="67">
        <v>21</v>
      </c>
      <c r="G1887" s="598">
        <f t="shared" si="60"/>
        <v>19328.999999999996</v>
      </c>
      <c r="H1887" s="444">
        <f t="shared" si="60"/>
        <v>21</v>
      </c>
      <c r="J1887" s="173" t="s">
        <v>71</v>
      </c>
      <c r="M1887" s="40" t="s">
        <v>457</v>
      </c>
    </row>
    <row r="1888" spans="2:14" ht="15.75" x14ac:dyDescent="0.25">
      <c r="E1888" s="138">
        <v>914</v>
      </c>
      <c r="F1888" s="129">
        <v>1</v>
      </c>
      <c r="G1888" s="598">
        <f t="shared" si="60"/>
        <v>18414.999999999996</v>
      </c>
      <c r="H1888" s="444">
        <f t="shared" si="60"/>
        <v>20</v>
      </c>
      <c r="I1888" s="176" t="s">
        <v>472</v>
      </c>
      <c r="J1888" s="173" t="s">
        <v>47</v>
      </c>
      <c r="K1888" t="s">
        <v>75</v>
      </c>
      <c r="M1888" t="s">
        <v>47</v>
      </c>
    </row>
    <row r="1889" spans="5:13" ht="15.75" x14ac:dyDescent="0.25">
      <c r="E1889" s="138">
        <v>925.3</v>
      </c>
      <c r="F1889" s="129">
        <v>1</v>
      </c>
      <c r="G1889" s="598">
        <f t="shared" si="60"/>
        <v>17489.699999999997</v>
      </c>
      <c r="H1889" s="444">
        <f t="shared" si="60"/>
        <v>19</v>
      </c>
      <c r="I1889" s="176" t="s">
        <v>472</v>
      </c>
      <c r="J1889" s="173" t="s">
        <v>47</v>
      </c>
      <c r="K1889" t="s">
        <v>75</v>
      </c>
      <c r="M1889" t="s">
        <v>47</v>
      </c>
    </row>
    <row r="1890" spans="5:13" ht="15.75" x14ac:dyDescent="0.25">
      <c r="E1890" s="138">
        <v>930.3</v>
      </c>
      <c r="F1890" s="129">
        <v>1</v>
      </c>
      <c r="G1890" s="598">
        <f t="shared" si="60"/>
        <v>16559.399999999998</v>
      </c>
      <c r="H1890" s="444">
        <f t="shared" si="60"/>
        <v>18</v>
      </c>
      <c r="I1890" s="176" t="s">
        <v>472</v>
      </c>
      <c r="J1890" s="173" t="s">
        <v>47</v>
      </c>
      <c r="K1890" t="s">
        <v>75</v>
      </c>
      <c r="M1890" t="s">
        <v>47</v>
      </c>
    </row>
    <row r="1891" spans="5:13" ht="15.75" x14ac:dyDescent="0.25">
      <c r="E1891" s="138">
        <v>912.2</v>
      </c>
      <c r="F1891" s="129">
        <v>1</v>
      </c>
      <c r="G1891" s="598">
        <f t="shared" si="60"/>
        <v>15647.199999999997</v>
      </c>
      <c r="H1891" s="444">
        <f t="shared" si="60"/>
        <v>17</v>
      </c>
      <c r="I1891" s="176" t="s">
        <v>472</v>
      </c>
      <c r="J1891" s="173" t="s">
        <v>47</v>
      </c>
      <c r="K1891" t="s">
        <v>75</v>
      </c>
      <c r="M1891" t="s">
        <v>47</v>
      </c>
    </row>
    <row r="1892" spans="5:13" ht="15.75" x14ac:dyDescent="0.25">
      <c r="E1892" s="138">
        <v>913.1</v>
      </c>
      <c r="F1892" s="129">
        <v>1</v>
      </c>
      <c r="G1892" s="598">
        <f t="shared" si="60"/>
        <v>14734.099999999997</v>
      </c>
      <c r="H1892" s="444">
        <f t="shared" si="60"/>
        <v>16</v>
      </c>
      <c r="I1892" s="176" t="s">
        <v>472</v>
      </c>
      <c r="J1892" s="173" t="s">
        <v>47</v>
      </c>
      <c r="K1892" t="s">
        <v>75</v>
      </c>
      <c r="M1892" t="s">
        <v>47</v>
      </c>
    </row>
    <row r="1893" spans="5:13" ht="15.75" x14ac:dyDescent="0.25">
      <c r="E1893" s="138">
        <v>912.6</v>
      </c>
      <c r="F1893" s="129">
        <v>1</v>
      </c>
      <c r="G1893" s="598">
        <f t="shared" si="60"/>
        <v>13821.499999999996</v>
      </c>
      <c r="H1893" s="444">
        <f t="shared" si="60"/>
        <v>15</v>
      </c>
      <c r="I1893" s="176" t="s">
        <v>472</v>
      </c>
      <c r="J1893" s="173" t="s">
        <v>47</v>
      </c>
      <c r="K1893" t="s">
        <v>75</v>
      </c>
      <c r="M1893" t="s">
        <v>47</v>
      </c>
    </row>
    <row r="1894" spans="5:13" ht="15.75" x14ac:dyDescent="0.25">
      <c r="E1894" s="138">
        <v>920.3</v>
      </c>
      <c r="F1894" s="129">
        <v>1</v>
      </c>
      <c r="G1894" s="598">
        <f t="shared" si="60"/>
        <v>12901.199999999997</v>
      </c>
      <c r="H1894" s="444">
        <f t="shared" si="60"/>
        <v>14</v>
      </c>
      <c r="I1894" s="176" t="s">
        <v>472</v>
      </c>
      <c r="J1894" s="173" t="s">
        <v>47</v>
      </c>
      <c r="K1894" t="s">
        <v>75</v>
      </c>
      <c r="M1894" t="s">
        <v>47</v>
      </c>
    </row>
    <row r="1895" spans="5:13" ht="15.75" x14ac:dyDescent="0.25">
      <c r="E1895" s="138">
        <v>919</v>
      </c>
      <c r="F1895" s="129">
        <v>1</v>
      </c>
      <c r="G1895" s="598">
        <f t="shared" si="60"/>
        <v>11982.199999999997</v>
      </c>
      <c r="H1895" s="444">
        <f t="shared" si="60"/>
        <v>13</v>
      </c>
      <c r="I1895" s="176" t="s">
        <v>472</v>
      </c>
      <c r="J1895" s="173" t="s">
        <v>47</v>
      </c>
      <c r="K1895" t="s">
        <v>75</v>
      </c>
      <c r="M1895" t="s">
        <v>47</v>
      </c>
    </row>
    <row r="1896" spans="5:13" ht="15.75" x14ac:dyDescent="0.25">
      <c r="E1896" s="138">
        <v>921.7</v>
      </c>
      <c r="F1896" s="129">
        <v>1</v>
      </c>
      <c r="G1896" s="598">
        <f t="shared" si="60"/>
        <v>11060.499999999996</v>
      </c>
      <c r="H1896" s="444">
        <f t="shared" si="60"/>
        <v>12</v>
      </c>
      <c r="I1896" s="176" t="s">
        <v>472</v>
      </c>
      <c r="J1896" s="173" t="s">
        <v>47</v>
      </c>
      <c r="K1896" t="s">
        <v>75</v>
      </c>
      <c r="M1896" t="s">
        <v>47</v>
      </c>
    </row>
    <row r="1897" spans="5:13" ht="15.75" x14ac:dyDescent="0.25">
      <c r="E1897" s="138">
        <v>917.2</v>
      </c>
      <c r="F1897" s="129">
        <v>1</v>
      </c>
      <c r="G1897" s="598">
        <f t="shared" si="60"/>
        <v>10143.299999999996</v>
      </c>
      <c r="H1897" s="444">
        <f t="shared" si="60"/>
        <v>11</v>
      </c>
      <c r="I1897" s="176" t="s">
        <v>472</v>
      </c>
      <c r="J1897" s="173" t="s">
        <v>47</v>
      </c>
      <c r="K1897" t="s">
        <v>75</v>
      </c>
      <c r="M1897" t="s">
        <v>47</v>
      </c>
    </row>
    <row r="1898" spans="5:13" ht="15.75" x14ac:dyDescent="0.25">
      <c r="E1898" s="138">
        <v>916.3</v>
      </c>
      <c r="F1898" s="129">
        <v>1</v>
      </c>
      <c r="G1898" s="598">
        <f t="shared" si="60"/>
        <v>9226.9999999999964</v>
      </c>
      <c r="H1898" s="444">
        <f t="shared" si="60"/>
        <v>10</v>
      </c>
      <c r="I1898" s="176" t="s">
        <v>472</v>
      </c>
      <c r="J1898" s="173" t="s">
        <v>47</v>
      </c>
      <c r="K1898" t="s">
        <v>75</v>
      </c>
      <c r="M1898" t="s">
        <v>47</v>
      </c>
    </row>
    <row r="1899" spans="5:13" ht="15.75" x14ac:dyDescent="0.25">
      <c r="E1899" s="138">
        <v>931.7</v>
      </c>
      <c r="F1899" s="129">
        <v>1</v>
      </c>
      <c r="G1899" s="598">
        <f t="shared" si="60"/>
        <v>8295.2999999999956</v>
      </c>
      <c r="H1899" s="444">
        <f t="shared" si="60"/>
        <v>9</v>
      </c>
      <c r="I1899" s="176" t="s">
        <v>473</v>
      </c>
      <c r="J1899" s="173" t="s">
        <v>47</v>
      </c>
      <c r="K1899" t="s">
        <v>75</v>
      </c>
      <c r="M1899" t="s">
        <v>47</v>
      </c>
    </row>
    <row r="1900" spans="5:13" ht="15.75" x14ac:dyDescent="0.25">
      <c r="E1900" s="138">
        <v>921.7</v>
      </c>
      <c r="F1900" s="129">
        <v>1</v>
      </c>
      <c r="G1900" s="598">
        <f t="shared" si="60"/>
        <v>7373.5999999999958</v>
      </c>
      <c r="H1900" s="444">
        <f t="shared" si="60"/>
        <v>8</v>
      </c>
      <c r="I1900" s="176" t="s">
        <v>473</v>
      </c>
      <c r="J1900" s="173" t="s">
        <v>47</v>
      </c>
      <c r="K1900" t="s">
        <v>75</v>
      </c>
      <c r="M1900" t="s">
        <v>47</v>
      </c>
    </row>
    <row r="1901" spans="5:13" ht="15.75" x14ac:dyDescent="0.25">
      <c r="E1901" s="138">
        <v>931.2</v>
      </c>
      <c r="F1901" s="129">
        <v>1</v>
      </c>
      <c r="G1901" s="598">
        <f t="shared" si="60"/>
        <v>6442.399999999996</v>
      </c>
      <c r="H1901" s="444">
        <f t="shared" si="60"/>
        <v>7</v>
      </c>
      <c r="I1901" s="176" t="s">
        <v>473</v>
      </c>
      <c r="J1901" s="173" t="s">
        <v>47</v>
      </c>
      <c r="K1901" t="s">
        <v>75</v>
      </c>
      <c r="M1901" t="s">
        <v>47</v>
      </c>
    </row>
    <row r="1902" spans="5:13" ht="15.75" x14ac:dyDescent="0.25">
      <c r="E1902" s="138">
        <v>928</v>
      </c>
      <c r="F1902" s="129">
        <v>1</v>
      </c>
      <c r="G1902" s="598">
        <f t="shared" si="60"/>
        <v>5514.399999999996</v>
      </c>
      <c r="H1902" s="444">
        <f t="shared" si="60"/>
        <v>6</v>
      </c>
      <c r="I1902" s="176" t="s">
        <v>473</v>
      </c>
      <c r="J1902" s="173" t="s">
        <v>47</v>
      </c>
      <c r="K1902" t="s">
        <v>75</v>
      </c>
      <c r="M1902" t="s">
        <v>47</v>
      </c>
    </row>
    <row r="1903" spans="5:13" ht="15.75" x14ac:dyDescent="0.25">
      <c r="E1903" s="138">
        <v>918.5</v>
      </c>
      <c r="F1903" s="129">
        <v>1</v>
      </c>
      <c r="G1903" s="598">
        <f t="shared" si="60"/>
        <v>4595.899999999996</v>
      </c>
      <c r="H1903" s="444">
        <f t="shared" si="60"/>
        <v>5</v>
      </c>
      <c r="I1903" s="176" t="s">
        <v>473</v>
      </c>
      <c r="J1903" s="173" t="s">
        <v>47</v>
      </c>
      <c r="K1903" t="s">
        <v>75</v>
      </c>
      <c r="M1903" t="s">
        <v>47</v>
      </c>
    </row>
    <row r="1904" spans="5:13" ht="15.75" x14ac:dyDescent="0.25">
      <c r="E1904" s="138">
        <v>915.8</v>
      </c>
      <c r="F1904" s="129">
        <v>1</v>
      </c>
      <c r="G1904" s="598">
        <f t="shared" si="60"/>
        <v>3680.0999999999958</v>
      </c>
      <c r="H1904" s="444">
        <f t="shared" si="60"/>
        <v>4</v>
      </c>
      <c r="I1904" s="176" t="s">
        <v>473</v>
      </c>
      <c r="J1904" s="173" t="s">
        <v>47</v>
      </c>
      <c r="K1904" t="s">
        <v>75</v>
      </c>
      <c r="M1904" t="s">
        <v>47</v>
      </c>
    </row>
    <row r="1905" spans="2:13" ht="15.75" x14ac:dyDescent="0.25">
      <c r="E1905" s="138">
        <v>924.9</v>
      </c>
      <c r="F1905" s="129">
        <v>1</v>
      </c>
      <c r="G1905" s="598">
        <f t="shared" si="60"/>
        <v>2755.1999999999957</v>
      </c>
      <c r="H1905" s="444">
        <f t="shared" si="60"/>
        <v>3</v>
      </c>
      <c r="I1905" s="176" t="s">
        <v>473</v>
      </c>
      <c r="J1905" s="173" t="s">
        <v>47</v>
      </c>
      <c r="K1905" t="s">
        <v>75</v>
      </c>
      <c r="M1905" t="s">
        <v>47</v>
      </c>
    </row>
    <row r="1906" spans="2:13" ht="15.75" x14ac:dyDescent="0.25">
      <c r="E1906" s="138">
        <v>912.2</v>
      </c>
      <c r="F1906" s="129">
        <v>1</v>
      </c>
      <c r="G1906" s="598">
        <f t="shared" si="60"/>
        <v>1842.9999999999957</v>
      </c>
      <c r="H1906" s="444">
        <f t="shared" si="60"/>
        <v>2</v>
      </c>
      <c r="I1906" s="176" t="s">
        <v>473</v>
      </c>
      <c r="J1906" s="173" t="s">
        <v>47</v>
      </c>
      <c r="K1906" t="s">
        <v>75</v>
      </c>
      <c r="M1906" t="s">
        <v>47</v>
      </c>
    </row>
    <row r="1907" spans="2:13" ht="15.75" x14ac:dyDescent="0.25">
      <c r="E1907" s="138">
        <v>925.8</v>
      </c>
      <c r="F1907" s="129">
        <v>1</v>
      </c>
      <c r="G1907" s="598">
        <f t="shared" si="60"/>
        <v>917.19999999999573</v>
      </c>
      <c r="H1907" s="444">
        <f t="shared" si="60"/>
        <v>1</v>
      </c>
      <c r="I1907" s="176" t="s">
        <v>473</v>
      </c>
      <c r="J1907" s="173" t="s">
        <v>47</v>
      </c>
      <c r="K1907" t="s">
        <v>75</v>
      </c>
      <c r="M1907" t="s">
        <v>47</v>
      </c>
    </row>
    <row r="1908" spans="2:13" ht="15.75" x14ac:dyDescent="0.25">
      <c r="E1908" s="138">
        <v>917.2</v>
      </c>
      <c r="F1908" s="129">
        <v>1</v>
      </c>
      <c r="G1908" s="598">
        <f t="shared" si="60"/>
        <v>-4.3200998334214091E-12</v>
      </c>
      <c r="H1908" s="444">
        <f t="shared" si="60"/>
        <v>0</v>
      </c>
      <c r="I1908" s="176" t="s">
        <v>473</v>
      </c>
      <c r="J1908" s="173" t="s">
        <v>47</v>
      </c>
      <c r="K1908" t="s">
        <v>75</v>
      </c>
      <c r="M1908" t="s">
        <v>47</v>
      </c>
    </row>
    <row r="1909" spans="2:13" ht="15.75" x14ac:dyDescent="0.25">
      <c r="B1909" s="136">
        <v>14</v>
      </c>
      <c r="C1909" s="68">
        <v>19305.400000000001</v>
      </c>
      <c r="D1909" s="67">
        <v>21</v>
      </c>
      <c r="G1909" s="598">
        <f t="shared" si="60"/>
        <v>19305.399999999998</v>
      </c>
      <c r="H1909" s="444">
        <f t="shared" si="60"/>
        <v>21</v>
      </c>
      <c r="J1909" s="173" t="s">
        <v>71</v>
      </c>
      <c r="M1909" t="s">
        <v>458</v>
      </c>
    </row>
    <row r="1910" spans="2:13" ht="15.75" x14ac:dyDescent="0.25">
      <c r="E1910" s="138">
        <v>907.6</v>
      </c>
      <c r="F1910" s="129">
        <v>1</v>
      </c>
      <c r="G1910" s="598">
        <f t="shared" si="60"/>
        <v>18397.8</v>
      </c>
      <c r="H1910" s="444">
        <f t="shared" si="60"/>
        <v>20</v>
      </c>
      <c r="I1910" s="176" t="s">
        <v>474</v>
      </c>
      <c r="J1910" s="173" t="s">
        <v>47</v>
      </c>
      <c r="K1910" t="s">
        <v>75</v>
      </c>
      <c r="M1910" t="s">
        <v>47</v>
      </c>
    </row>
    <row r="1911" spans="2:13" ht="15.75" x14ac:dyDescent="0.25">
      <c r="E1911" s="138">
        <v>924.4</v>
      </c>
      <c r="F1911" s="129">
        <v>1</v>
      </c>
      <c r="G1911" s="598">
        <f t="shared" si="60"/>
        <v>17473.399999999998</v>
      </c>
      <c r="H1911" s="444">
        <f t="shared" si="60"/>
        <v>19</v>
      </c>
      <c r="I1911" s="176" t="s">
        <v>474</v>
      </c>
      <c r="J1911" s="173" t="s">
        <v>47</v>
      </c>
      <c r="K1911" t="s">
        <v>75</v>
      </c>
      <c r="M1911" t="s">
        <v>47</v>
      </c>
    </row>
    <row r="1912" spans="2:13" ht="15.75" x14ac:dyDescent="0.25">
      <c r="E1912" s="138">
        <v>928</v>
      </c>
      <c r="F1912" s="129">
        <v>1</v>
      </c>
      <c r="G1912" s="598">
        <f t="shared" si="60"/>
        <v>16545.399999999998</v>
      </c>
      <c r="H1912" s="444">
        <f t="shared" si="60"/>
        <v>18</v>
      </c>
      <c r="I1912" s="176" t="s">
        <v>474</v>
      </c>
      <c r="J1912" s="173" t="s">
        <v>47</v>
      </c>
      <c r="K1912" t="s">
        <v>75</v>
      </c>
      <c r="M1912" t="s">
        <v>47</v>
      </c>
    </row>
    <row r="1913" spans="2:13" ht="15.75" x14ac:dyDescent="0.25">
      <c r="E1913" s="138">
        <v>920.8</v>
      </c>
      <c r="F1913" s="129">
        <v>1</v>
      </c>
      <c r="G1913" s="598">
        <f t="shared" si="60"/>
        <v>15624.599999999999</v>
      </c>
      <c r="H1913" s="444">
        <f t="shared" si="60"/>
        <v>17</v>
      </c>
      <c r="I1913" s="176" t="s">
        <v>474</v>
      </c>
      <c r="J1913" s="173" t="s">
        <v>47</v>
      </c>
      <c r="K1913" t="s">
        <v>75</v>
      </c>
      <c r="M1913" t="s">
        <v>47</v>
      </c>
    </row>
    <row r="1914" spans="2:13" ht="15.75" x14ac:dyDescent="0.25">
      <c r="E1914" s="138">
        <v>921.7</v>
      </c>
      <c r="F1914" s="129">
        <v>1</v>
      </c>
      <c r="G1914" s="598">
        <f t="shared" si="60"/>
        <v>14702.899999999998</v>
      </c>
      <c r="H1914" s="444">
        <f t="shared" si="60"/>
        <v>16</v>
      </c>
      <c r="I1914" s="176" t="s">
        <v>474</v>
      </c>
      <c r="J1914" s="173" t="s">
        <v>47</v>
      </c>
      <c r="K1914" t="s">
        <v>75</v>
      </c>
      <c r="M1914" t="s">
        <v>47</v>
      </c>
    </row>
    <row r="1915" spans="2:13" ht="15.75" x14ac:dyDescent="0.25">
      <c r="E1915" s="138">
        <v>921.2</v>
      </c>
      <c r="F1915" s="129">
        <v>1</v>
      </c>
      <c r="G1915" s="598">
        <f t="shared" si="60"/>
        <v>13781.699999999997</v>
      </c>
      <c r="H1915" s="444">
        <f t="shared" si="60"/>
        <v>15</v>
      </c>
      <c r="I1915" s="176" t="s">
        <v>474</v>
      </c>
      <c r="J1915" s="173" t="s">
        <v>47</v>
      </c>
      <c r="K1915" t="s">
        <v>75</v>
      </c>
      <c r="M1915" t="s">
        <v>47</v>
      </c>
    </row>
    <row r="1916" spans="2:13" ht="15.75" x14ac:dyDescent="0.25">
      <c r="E1916" s="138">
        <v>922.6</v>
      </c>
      <c r="F1916" s="129">
        <v>1</v>
      </c>
      <c r="G1916" s="598">
        <f t="shared" si="60"/>
        <v>12859.099999999997</v>
      </c>
      <c r="H1916" s="444">
        <f t="shared" si="60"/>
        <v>14</v>
      </c>
      <c r="I1916" s="176" t="s">
        <v>474</v>
      </c>
      <c r="J1916" s="173" t="s">
        <v>47</v>
      </c>
      <c r="K1916" t="s">
        <v>75</v>
      </c>
      <c r="M1916" t="s">
        <v>47</v>
      </c>
    </row>
    <row r="1917" spans="2:13" ht="15.75" x14ac:dyDescent="0.25">
      <c r="E1917" s="138">
        <v>920.3</v>
      </c>
      <c r="F1917" s="129">
        <v>1</v>
      </c>
      <c r="G1917" s="598">
        <f t="shared" si="60"/>
        <v>11938.799999999997</v>
      </c>
      <c r="H1917" s="444">
        <f t="shared" si="60"/>
        <v>13</v>
      </c>
      <c r="I1917" s="176" t="s">
        <v>474</v>
      </c>
      <c r="J1917" s="173" t="s">
        <v>47</v>
      </c>
      <c r="K1917" t="s">
        <v>75</v>
      </c>
      <c r="M1917" t="s">
        <v>47</v>
      </c>
    </row>
    <row r="1918" spans="2:13" ht="15.75" x14ac:dyDescent="0.25">
      <c r="E1918" s="138">
        <v>920.3</v>
      </c>
      <c r="F1918" s="129">
        <v>1</v>
      </c>
      <c r="G1918" s="598">
        <f t="shared" si="60"/>
        <v>11018.499999999998</v>
      </c>
      <c r="H1918" s="444">
        <f t="shared" si="60"/>
        <v>12</v>
      </c>
      <c r="I1918" s="176" t="s">
        <v>474</v>
      </c>
      <c r="J1918" s="173" t="s">
        <v>47</v>
      </c>
      <c r="K1918" t="s">
        <v>75</v>
      </c>
      <c r="M1918" t="s">
        <v>47</v>
      </c>
    </row>
    <row r="1919" spans="2:13" ht="15.75" x14ac:dyDescent="0.25">
      <c r="E1919" s="138">
        <v>919.4</v>
      </c>
      <c r="F1919" s="129">
        <v>1</v>
      </c>
      <c r="G1919" s="598">
        <f t="shared" si="60"/>
        <v>10099.099999999999</v>
      </c>
      <c r="H1919" s="444">
        <f t="shared" si="60"/>
        <v>11</v>
      </c>
      <c r="I1919" s="176" t="s">
        <v>474</v>
      </c>
      <c r="J1919" s="173" t="s">
        <v>47</v>
      </c>
      <c r="K1919" t="s">
        <v>75</v>
      </c>
      <c r="M1919" t="s">
        <v>47</v>
      </c>
    </row>
    <row r="1920" spans="2:13" ht="15.75" x14ac:dyDescent="0.25">
      <c r="E1920" s="138">
        <v>924.9</v>
      </c>
      <c r="F1920" s="129">
        <v>1</v>
      </c>
      <c r="G1920" s="598">
        <f t="shared" si="60"/>
        <v>9174.1999999999989</v>
      </c>
      <c r="H1920" s="444">
        <f t="shared" si="60"/>
        <v>10</v>
      </c>
      <c r="I1920" s="176" t="s">
        <v>474</v>
      </c>
      <c r="J1920" s="173" t="s">
        <v>47</v>
      </c>
      <c r="K1920" t="s">
        <v>75</v>
      </c>
      <c r="M1920" t="s">
        <v>47</v>
      </c>
    </row>
    <row r="1921" spans="2:13" ht="15.75" x14ac:dyDescent="0.25">
      <c r="E1921" s="138">
        <v>913.1</v>
      </c>
      <c r="F1921" s="129">
        <v>1</v>
      </c>
      <c r="G1921" s="598">
        <f t="shared" si="60"/>
        <v>8261.0999999999985</v>
      </c>
      <c r="H1921" s="444">
        <f t="shared" si="60"/>
        <v>9</v>
      </c>
      <c r="I1921" s="176" t="s">
        <v>475</v>
      </c>
      <c r="J1921" s="173" t="s">
        <v>47</v>
      </c>
      <c r="K1921" t="s">
        <v>75</v>
      </c>
      <c r="M1921" t="s">
        <v>47</v>
      </c>
    </row>
    <row r="1922" spans="2:13" ht="15.75" x14ac:dyDescent="0.25">
      <c r="E1922" s="138">
        <v>912.6</v>
      </c>
      <c r="F1922" s="129">
        <v>1</v>
      </c>
      <c r="G1922" s="598">
        <f t="shared" si="60"/>
        <v>7348.4999999999982</v>
      </c>
      <c r="H1922" s="444">
        <f t="shared" si="60"/>
        <v>8</v>
      </c>
      <c r="I1922" s="176" t="s">
        <v>475</v>
      </c>
      <c r="J1922" s="173" t="s">
        <v>47</v>
      </c>
      <c r="K1922" t="s">
        <v>75</v>
      </c>
      <c r="M1922" t="s">
        <v>47</v>
      </c>
    </row>
    <row r="1923" spans="2:13" ht="15.75" x14ac:dyDescent="0.25">
      <c r="E1923" s="138">
        <v>921.7</v>
      </c>
      <c r="F1923" s="129">
        <v>1</v>
      </c>
      <c r="G1923" s="598">
        <f t="shared" si="60"/>
        <v>6426.7999999999984</v>
      </c>
      <c r="H1923" s="444">
        <f t="shared" si="60"/>
        <v>7</v>
      </c>
      <c r="I1923" s="176" t="s">
        <v>475</v>
      </c>
      <c r="J1923" s="173" t="s">
        <v>47</v>
      </c>
      <c r="K1923" t="s">
        <v>75</v>
      </c>
      <c r="M1923" t="s">
        <v>47</v>
      </c>
    </row>
    <row r="1924" spans="2:13" ht="15.75" x14ac:dyDescent="0.25">
      <c r="E1924" s="138">
        <v>921.2</v>
      </c>
      <c r="F1924" s="129">
        <v>1</v>
      </c>
      <c r="G1924" s="598">
        <f t="shared" si="60"/>
        <v>5505.5999999999985</v>
      </c>
      <c r="H1924" s="444">
        <f t="shared" si="60"/>
        <v>6</v>
      </c>
      <c r="I1924" s="176" t="s">
        <v>475</v>
      </c>
      <c r="J1924" s="173" t="s">
        <v>47</v>
      </c>
      <c r="K1924" t="s">
        <v>75</v>
      </c>
      <c r="M1924" t="s">
        <v>47</v>
      </c>
    </row>
    <row r="1925" spans="2:13" ht="15.75" x14ac:dyDescent="0.25">
      <c r="E1925" s="138">
        <v>922.6</v>
      </c>
      <c r="F1925" s="129">
        <v>1</v>
      </c>
      <c r="G1925" s="598">
        <f t="shared" si="60"/>
        <v>4582.9999999999982</v>
      </c>
      <c r="H1925" s="444">
        <f t="shared" si="60"/>
        <v>5</v>
      </c>
      <c r="I1925" s="176" t="s">
        <v>475</v>
      </c>
      <c r="J1925" s="173" t="s">
        <v>47</v>
      </c>
      <c r="K1925" t="s">
        <v>75</v>
      </c>
      <c r="M1925" t="s">
        <v>47</v>
      </c>
    </row>
    <row r="1926" spans="2:13" ht="15.75" x14ac:dyDescent="0.25">
      <c r="E1926" s="138">
        <v>921.2</v>
      </c>
      <c r="F1926" s="129">
        <v>1</v>
      </c>
      <c r="G1926" s="598">
        <f t="shared" si="60"/>
        <v>3661.7999999999984</v>
      </c>
      <c r="H1926" s="444">
        <f t="shared" si="60"/>
        <v>4</v>
      </c>
      <c r="I1926" s="176" t="s">
        <v>475</v>
      </c>
      <c r="J1926" s="173" t="s">
        <v>47</v>
      </c>
      <c r="K1926" t="s">
        <v>75</v>
      </c>
      <c r="M1926" t="s">
        <v>47</v>
      </c>
    </row>
    <row r="1927" spans="2:13" ht="15.75" x14ac:dyDescent="0.25">
      <c r="E1927" s="138">
        <v>923.1</v>
      </c>
      <c r="F1927" s="129">
        <v>1</v>
      </c>
      <c r="G1927" s="598">
        <f t="shared" si="60"/>
        <v>2738.6999999999985</v>
      </c>
      <c r="H1927" s="444">
        <f t="shared" si="60"/>
        <v>3</v>
      </c>
      <c r="I1927" s="176" t="s">
        <v>475</v>
      </c>
      <c r="J1927" s="173" t="s">
        <v>47</v>
      </c>
      <c r="K1927" t="s">
        <v>75</v>
      </c>
      <c r="M1927" t="s">
        <v>47</v>
      </c>
    </row>
    <row r="1928" spans="2:13" ht="15.75" x14ac:dyDescent="0.25">
      <c r="E1928" s="138">
        <v>920.3</v>
      </c>
      <c r="F1928" s="129">
        <v>1</v>
      </c>
      <c r="G1928" s="598">
        <f t="shared" si="60"/>
        <v>1818.3999999999985</v>
      </c>
      <c r="H1928" s="444">
        <f t="shared" si="60"/>
        <v>2</v>
      </c>
      <c r="I1928" s="176" t="s">
        <v>475</v>
      </c>
      <c r="J1928" s="173" t="s">
        <v>47</v>
      </c>
      <c r="K1928" t="s">
        <v>75</v>
      </c>
      <c r="M1928" t="s">
        <v>47</v>
      </c>
    </row>
    <row r="1929" spans="2:13" ht="15.75" x14ac:dyDescent="0.25">
      <c r="E1929" s="138">
        <v>916.7</v>
      </c>
      <c r="F1929" s="129">
        <v>1</v>
      </c>
      <c r="G1929" s="598">
        <f t="shared" si="60"/>
        <v>901.69999999999845</v>
      </c>
      <c r="H1929" s="444">
        <f t="shared" si="60"/>
        <v>1</v>
      </c>
      <c r="I1929" s="176" t="s">
        <v>475</v>
      </c>
      <c r="J1929" s="173" t="s">
        <v>47</v>
      </c>
      <c r="K1929" t="s">
        <v>75</v>
      </c>
      <c r="M1929" t="s">
        <v>47</v>
      </c>
    </row>
    <row r="1930" spans="2:13" ht="15.75" x14ac:dyDescent="0.25">
      <c r="E1930" s="138">
        <v>901.7</v>
      </c>
      <c r="F1930" s="129">
        <v>1</v>
      </c>
      <c r="G1930" s="598">
        <f t="shared" si="60"/>
        <v>-1.5916157281026244E-12</v>
      </c>
      <c r="H1930" s="444">
        <f t="shared" si="60"/>
        <v>0</v>
      </c>
      <c r="I1930" s="176" t="s">
        <v>475</v>
      </c>
      <c r="J1930" s="173" t="s">
        <v>47</v>
      </c>
      <c r="K1930" t="s">
        <v>75</v>
      </c>
      <c r="M1930" t="s">
        <v>47</v>
      </c>
    </row>
    <row r="1931" spans="2:13" ht="15.75" x14ac:dyDescent="0.25">
      <c r="B1931" s="136">
        <v>15</v>
      </c>
      <c r="C1931" s="68">
        <v>19168.8</v>
      </c>
      <c r="D1931" s="67">
        <v>21</v>
      </c>
      <c r="G1931" s="598">
        <f t="shared" si="60"/>
        <v>19168.8</v>
      </c>
      <c r="H1931" s="444">
        <f t="shared" si="60"/>
        <v>21</v>
      </c>
      <c r="J1931" s="173" t="s">
        <v>71</v>
      </c>
    </row>
    <row r="1932" spans="2:13" ht="15.75" x14ac:dyDescent="0.25">
      <c r="E1932" s="138">
        <v>916.7</v>
      </c>
      <c r="F1932" s="129">
        <v>1</v>
      </c>
      <c r="G1932" s="598">
        <f t="shared" si="60"/>
        <v>18252.099999999999</v>
      </c>
      <c r="H1932" s="444">
        <f t="shared" si="60"/>
        <v>20</v>
      </c>
      <c r="I1932" s="176" t="s">
        <v>490</v>
      </c>
      <c r="J1932" s="173" t="s">
        <v>47</v>
      </c>
      <c r="K1932" t="s">
        <v>75</v>
      </c>
      <c r="M1932" t="s">
        <v>47</v>
      </c>
    </row>
    <row r="1933" spans="2:13" ht="15.75" x14ac:dyDescent="0.25">
      <c r="E1933" s="138">
        <v>879.5</v>
      </c>
      <c r="F1933" s="129">
        <v>1</v>
      </c>
      <c r="G1933" s="598">
        <f t="shared" si="60"/>
        <v>17372.599999999999</v>
      </c>
      <c r="H1933" s="444">
        <f t="shared" si="60"/>
        <v>19</v>
      </c>
      <c r="I1933" s="176" t="s">
        <v>490</v>
      </c>
      <c r="J1933" s="173" t="s">
        <v>47</v>
      </c>
      <c r="K1933" t="s">
        <v>75</v>
      </c>
      <c r="M1933" t="s">
        <v>47</v>
      </c>
    </row>
    <row r="1934" spans="2:13" ht="15.75" x14ac:dyDescent="0.25">
      <c r="E1934" s="138">
        <v>885.9</v>
      </c>
      <c r="F1934" s="129">
        <v>1</v>
      </c>
      <c r="G1934" s="598">
        <f t="shared" si="60"/>
        <v>16486.699999999997</v>
      </c>
      <c r="H1934" s="444">
        <f t="shared" si="60"/>
        <v>18</v>
      </c>
      <c r="I1934" s="176" t="s">
        <v>490</v>
      </c>
      <c r="J1934" s="173" t="s">
        <v>47</v>
      </c>
      <c r="K1934" t="s">
        <v>75</v>
      </c>
      <c r="M1934" t="s">
        <v>47</v>
      </c>
    </row>
    <row r="1935" spans="2:13" ht="15.75" x14ac:dyDescent="0.25">
      <c r="E1935" s="138">
        <v>889.9</v>
      </c>
      <c r="F1935" s="129">
        <v>1</v>
      </c>
      <c r="G1935" s="598">
        <f t="shared" si="60"/>
        <v>15596.799999999997</v>
      </c>
      <c r="H1935" s="444">
        <f t="shared" si="60"/>
        <v>17</v>
      </c>
      <c r="I1935" s="176" t="s">
        <v>490</v>
      </c>
      <c r="J1935" s="173" t="s">
        <v>47</v>
      </c>
      <c r="K1935" t="s">
        <v>75</v>
      </c>
      <c r="M1935" t="s">
        <v>47</v>
      </c>
    </row>
    <row r="1936" spans="2:13" ht="15.75" x14ac:dyDescent="0.25">
      <c r="E1936" s="138">
        <v>886.8</v>
      </c>
      <c r="F1936" s="129">
        <v>1</v>
      </c>
      <c r="G1936" s="598">
        <f t="shared" si="60"/>
        <v>14709.999999999998</v>
      </c>
      <c r="H1936" s="444">
        <f t="shared" si="60"/>
        <v>16</v>
      </c>
      <c r="I1936" s="176" t="s">
        <v>490</v>
      </c>
      <c r="J1936" s="173" t="s">
        <v>47</v>
      </c>
      <c r="K1936" t="s">
        <v>75</v>
      </c>
      <c r="M1936" t="s">
        <v>47</v>
      </c>
    </row>
    <row r="1937" spans="5:13" ht="15.75" x14ac:dyDescent="0.25">
      <c r="E1937" s="138">
        <v>899</v>
      </c>
      <c r="F1937" s="129">
        <v>1</v>
      </c>
      <c r="G1937" s="598">
        <f t="shared" si="60"/>
        <v>13810.999999999998</v>
      </c>
      <c r="H1937" s="444">
        <f t="shared" si="60"/>
        <v>15</v>
      </c>
      <c r="I1937" s="176" t="s">
        <v>490</v>
      </c>
      <c r="J1937" s="173" t="s">
        <v>47</v>
      </c>
      <c r="K1937" t="s">
        <v>75</v>
      </c>
      <c r="M1937" t="s">
        <v>47</v>
      </c>
    </row>
    <row r="1938" spans="5:13" ht="15.75" x14ac:dyDescent="0.25">
      <c r="E1938" s="138">
        <v>948</v>
      </c>
      <c r="F1938" s="129">
        <v>1</v>
      </c>
      <c r="G1938" s="598">
        <f t="shared" si="60"/>
        <v>12862.999999999998</v>
      </c>
      <c r="H1938" s="444">
        <f t="shared" si="60"/>
        <v>14</v>
      </c>
      <c r="I1938" s="176" t="s">
        <v>490</v>
      </c>
      <c r="J1938" s="173" t="s">
        <v>47</v>
      </c>
      <c r="K1938" t="s">
        <v>75</v>
      </c>
      <c r="M1938" t="s">
        <v>47</v>
      </c>
    </row>
    <row r="1939" spans="5:13" ht="15.75" x14ac:dyDescent="0.25">
      <c r="E1939" s="138">
        <v>872.3</v>
      </c>
      <c r="F1939" s="129">
        <v>1</v>
      </c>
      <c r="G1939" s="598">
        <f t="shared" si="60"/>
        <v>11990.699999999999</v>
      </c>
      <c r="H1939" s="444">
        <f t="shared" si="60"/>
        <v>13</v>
      </c>
      <c r="I1939" s="176" t="s">
        <v>490</v>
      </c>
      <c r="J1939" s="173" t="s">
        <v>47</v>
      </c>
      <c r="K1939" t="s">
        <v>75</v>
      </c>
      <c r="M1939" t="s">
        <v>47</v>
      </c>
    </row>
    <row r="1940" spans="5:13" ht="15.75" x14ac:dyDescent="0.25">
      <c r="E1940" s="138">
        <v>914.9</v>
      </c>
      <c r="F1940" s="129">
        <v>1</v>
      </c>
      <c r="G1940" s="598">
        <f t="shared" si="60"/>
        <v>11075.8</v>
      </c>
      <c r="H1940" s="444">
        <f t="shared" si="60"/>
        <v>12</v>
      </c>
      <c r="I1940" s="176" t="s">
        <v>490</v>
      </c>
      <c r="J1940" s="173" t="s">
        <v>47</v>
      </c>
      <c r="K1940" t="s">
        <v>75</v>
      </c>
      <c r="M1940" t="s">
        <v>47</v>
      </c>
    </row>
    <row r="1941" spans="5:13" ht="15.75" x14ac:dyDescent="0.25">
      <c r="E1941" s="138">
        <v>947.5</v>
      </c>
      <c r="F1941" s="129">
        <v>1</v>
      </c>
      <c r="G1941" s="598">
        <f t="shared" si="60"/>
        <v>10128.299999999999</v>
      </c>
      <c r="H1941" s="444">
        <f t="shared" si="60"/>
        <v>11</v>
      </c>
      <c r="I1941" s="176" t="s">
        <v>490</v>
      </c>
      <c r="J1941" s="173" t="s">
        <v>47</v>
      </c>
      <c r="K1941" t="s">
        <v>75</v>
      </c>
      <c r="M1941" t="s">
        <v>47</v>
      </c>
    </row>
    <row r="1942" spans="5:13" ht="15.75" x14ac:dyDescent="0.25">
      <c r="E1942" s="138">
        <v>875</v>
      </c>
      <c r="F1942" s="129">
        <v>1</v>
      </c>
      <c r="G1942" s="598">
        <f t="shared" si="60"/>
        <v>9253.2999999999993</v>
      </c>
      <c r="H1942" s="444">
        <f t="shared" si="60"/>
        <v>10</v>
      </c>
      <c r="I1942" s="176" t="s">
        <v>491</v>
      </c>
      <c r="J1942" s="173" t="s">
        <v>47</v>
      </c>
      <c r="K1942" t="s">
        <v>75</v>
      </c>
      <c r="M1942" t="s">
        <v>47</v>
      </c>
    </row>
    <row r="1943" spans="5:13" ht="15.75" x14ac:dyDescent="0.25">
      <c r="E1943" s="138">
        <v>933</v>
      </c>
      <c r="F1943" s="129">
        <v>1</v>
      </c>
      <c r="G1943" s="598">
        <f t="shared" si="60"/>
        <v>8320.2999999999993</v>
      </c>
      <c r="H1943" s="444">
        <f t="shared" si="60"/>
        <v>9</v>
      </c>
      <c r="I1943" s="176" t="s">
        <v>491</v>
      </c>
      <c r="J1943" s="173" t="s">
        <v>47</v>
      </c>
      <c r="K1943" t="s">
        <v>75</v>
      </c>
      <c r="M1943" t="s">
        <v>47</v>
      </c>
    </row>
    <row r="1944" spans="5:13" ht="15.75" x14ac:dyDescent="0.25">
      <c r="E1944" s="138">
        <v>928.5</v>
      </c>
      <c r="F1944" s="129">
        <v>1</v>
      </c>
      <c r="G1944" s="598">
        <f t="shared" ref="G1944:H1951" si="61">G1943-E1944+C1944</f>
        <v>7391.7999999999993</v>
      </c>
      <c r="H1944" s="444">
        <f t="shared" si="61"/>
        <v>8</v>
      </c>
      <c r="I1944" s="176" t="s">
        <v>491</v>
      </c>
      <c r="J1944" s="173" t="s">
        <v>47</v>
      </c>
      <c r="K1944" t="s">
        <v>75</v>
      </c>
      <c r="M1944" t="s">
        <v>47</v>
      </c>
    </row>
    <row r="1945" spans="5:13" ht="15.75" x14ac:dyDescent="0.25">
      <c r="E1945" s="138">
        <v>950.3</v>
      </c>
      <c r="F1945" s="129">
        <v>1</v>
      </c>
      <c r="G1945" s="598">
        <f t="shared" si="61"/>
        <v>6441.4999999999991</v>
      </c>
      <c r="H1945" s="444">
        <f t="shared" si="61"/>
        <v>7</v>
      </c>
      <c r="I1945" s="176" t="s">
        <v>491</v>
      </c>
      <c r="J1945" s="173" t="s">
        <v>47</v>
      </c>
      <c r="K1945" t="s">
        <v>75</v>
      </c>
      <c r="M1945" t="s">
        <v>47</v>
      </c>
    </row>
    <row r="1946" spans="5:13" ht="15.75" x14ac:dyDescent="0.25">
      <c r="E1946" s="138">
        <v>950.3</v>
      </c>
      <c r="F1946" s="129">
        <v>1</v>
      </c>
      <c r="G1946" s="598">
        <f t="shared" si="61"/>
        <v>5491.1999999999989</v>
      </c>
      <c r="H1946" s="444">
        <f t="shared" si="61"/>
        <v>6</v>
      </c>
      <c r="I1946" s="176" t="s">
        <v>491</v>
      </c>
      <c r="J1946" s="173" t="s">
        <v>47</v>
      </c>
      <c r="K1946" t="s">
        <v>75</v>
      </c>
      <c r="M1946" t="s">
        <v>47</v>
      </c>
    </row>
    <row r="1947" spans="5:13" ht="15.75" x14ac:dyDescent="0.25">
      <c r="E1947" s="138">
        <v>875.9</v>
      </c>
      <c r="F1947" s="129">
        <v>1</v>
      </c>
      <c r="G1947" s="598">
        <f t="shared" si="61"/>
        <v>4615.2999999999993</v>
      </c>
      <c r="H1947" s="444">
        <f t="shared" si="61"/>
        <v>5</v>
      </c>
      <c r="I1947" s="176" t="s">
        <v>491</v>
      </c>
      <c r="J1947" s="173" t="s">
        <v>47</v>
      </c>
      <c r="K1947" t="s">
        <v>75</v>
      </c>
      <c r="M1947" t="s">
        <v>47</v>
      </c>
    </row>
    <row r="1948" spans="5:13" ht="15.75" x14ac:dyDescent="0.25">
      <c r="E1948" s="138">
        <v>902.2</v>
      </c>
      <c r="F1948" s="129">
        <v>1</v>
      </c>
      <c r="G1948" s="598">
        <f t="shared" si="61"/>
        <v>3713.0999999999995</v>
      </c>
      <c r="H1948" s="444">
        <f t="shared" si="61"/>
        <v>4</v>
      </c>
      <c r="I1948" s="176" t="s">
        <v>491</v>
      </c>
      <c r="J1948" s="173" t="s">
        <v>47</v>
      </c>
      <c r="K1948" t="s">
        <v>75</v>
      </c>
      <c r="M1948" t="s">
        <v>47</v>
      </c>
    </row>
    <row r="1949" spans="5:13" ht="15.75" x14ac:dyDescent="0.25">
      <c r="E1949" s="138">
        <v>913.5</v>
      </c>
      <c r="F1949" s="129">
        <v>1</v>
      </c>
      <c r="G1949" s="598">
        <f t="shared" si="61"/>
        <v>2799.5999999999995</v>
      </c>
      <c r="H1949" s="444">
        <f t="shared" si="61"/>
        <v>3</v>
      </c>
      <c r="I1949" s="176" t="s">
        <v>491</v>
      </c>
      <c r="J1949" s="173" t="s">
        <v>47</v>
      </c>
      <c r="K1949" t="s">
        <v>75</v>
      </c>
      <c r="M1949" t="s">
        <v>47</v>
      </c>
    </row>
    <row r="1950" spans="5:13" ht="15.75" x14ac:dyDescent="0.25">
      <c r="E1950" s="138">
        <v>975.2</v>
      </c>
      <c r="F1950" s="129">
        <v>1</v>
      </c>
      <c r="G1950" s="598">
        <f t="shared" si="61"/>
        <v>1824.3999999999994</v>
      </c>
      <c r="H1950" s="444">
        <f t="shared" si="61"/>
        <v>2</v>
      </c>
      <c r="I1950" s="176" t="s">
        <v>491</v>
      </c>
      <c r="J1950" s="173" t="s">
        <v>47</v>
      </c>
      <c r="K1950" t="s">
        <v>75</v>
      </c>
      <c r="M1950" t="s">
        <v>47</v>
      </c>
    </row>
    <row r="1951" spans="5:13" ht="15.75" x14ac:dyDescent="0.25">
      <c r="E1951" s="138">
        <v>914</v>
      </c>
      <c r="F1951" s="129">
        <v>1</v>
      </c>
      <c r="G1951" s="598">
        <f t="shared" si="61"/>
        <v>910.39999999999941</v>
      </c>
      <c r="H1951" s="444">
        <f t="shared" si="61"/>
        <v>1</v>
      </c>
      <c r="I1951" s="176" t="s">
        <v>491</v>
      </c>
      <c r="J1951" s="173" t="s">
        <v>47</v>
      </c>
      <c r="K1951" t="s">
        <v>75</v>
      </c>
      <c r="M1951" t="s">
        <v>47</v>
      </c>
    </row>
    <row r="1952" spans="5:13" ht="15.75" x14ac:dyDescent="0.25">
      <c r="E1952" s="138">
        <v>910.4</v>
      </c>
      <c r="F1952" s="129">
        <v>1</v>
      </c>
      <c r="G1952" s="598">
        <f>G1951-E1952+C1952</f>
        <v>-5.6843418860808015E-13</v>
      </c>
      <c r="H1952" s="444">
        <f>H1951-F1952+D1952</f>
        <v>0</v>
      </c>
      <c r="I1952" s="176" t="s">
        <v>491</v>
      </c>
      <c r="J1952" s="173" t="s">
        <v>47</v>
      </c>
      <c r="K1952" t="s">
        <v>75</v>
      </c>
      <c r="M1952" t="s">
        <v>47</v>
      </c>
    </row>
    <row r="1953" spans="2:13" ht="15.75" x14ac:dyDescent="0.25">
      <c r="B1953" s="136">
        <v>15</v>
      </c>
      <c r="C1953" s="68">
        <v>18528.8</v>
      </c>
      <c r="D1953" s="67">
        <v>20</v>
      </c>
      <c r="G1953" s="598">
        <f t="shared" ref="G1953:G1974" si="62">G1952-E1977+C1977</f>
        <v>19371.900000000001</v>
      </c>
      <c r="H1953" s="444">
        <v>20</v>
      </c>
      <c r="J1953" s="173" t="s">
        <v>480</v>
      </c>
    </row>
    <row r="1954" spans="2:13" ht="15.75" x14ac:dyDescent="0.25">
      <c r="E1954" s="138">
        <v>892.7</v>
      </c>
      <c r="F1954" s="129">
        <v>1</v>
      </c>
      <c r="G1954" s="598">
        <f t="shared" si="62"/>
        <v>18456.600000000002</v>
      </c>
      <c r="H1954" s="444">
        <f t="shared" ref="H1954:H1974" si="63">H1953-F1954+D1978</f>
        <v>19</v>
      </c>
      <c r="I1954" s="176" t="s">
        <v>492</v>
      </c>
      <c r="J1954" s="173" t="s">
        <v>47</v>
      </c>
      <c r="K1954" t="s">
        <v>75</v>
      </c>
      <c r="M1954" t="s">
        <v>47</v>
      </c>
    </row>
    <row r="1955" spans="2:13" ht="15.75" x14ac:dyDescent="0.25">
      <c r="E1955" s="138">
        <v>897.7</v>
      </c>
      <c r="F1955" s="129">
        <v>1</v>
      </c>
      <c r="G1955" s="598">
        <f t="shared" si="62"/>
        <v>17547.2</v>
      </c>
      <c r="H1955" s="444">
        <f t="shared" si="63"/>
        <v>18</v>
      </c>
      <c r="I1955" s="176" t="s">
        <v>492</v>
      </c>
      <c r="J1955" s="173" t="s">
        <v>47</v>
      </c>
      <c r="K1955" t="s">
        <v>75</v>
      </c>
      <c r="M1955" t="s">
        <v>47</v>
      </c>
    </row>
    <row r="1956" spans="2:13" ht="15.75" x14ac:dyDescent="0.25">
      <c r="E1956" s="138">
        <v>923.1</v>
      </c>
      <c r="F1956" s="129">
        <v>1</v>
      </c>
      <c r="G1956" s="598">
        <f t="shared" si="62"/>
        <v>16587.900000000001</v>
      </c>
      <c r="H1956" s="444">
        <f t="shared" si="63"/>
        <v>17</v>
      </c>
      <c r="I1956" s="176" t="s">
        <v>492</v>
      </c>
      <c r="J1956" s="173" t="s">
        <v>47</v>
      </c>
      <c r="K1956" t="s">
        <v>75</v>
      </c>
      <c r="M1956" t="s">
        <v>47</v>
      </c>
    </row>
    <row r="1957" spans="2:13" ht="15.75" x14ac:dyDescent="0.25">
      <c r="E1957" s="138">
        <v>940.3</v>
      </c>
      <c r="F1957" s="129">
        <v>1</v>
      </c>
      <c r="G1957" s="598">
        <f t="shared" si="62"/>
        <v>15659.400000000001</v>
      </c>
      <c r="H1957" s="444">
        <f t="shared" si="63"/>
        <v>16</v>
      </c>
      <c r="I1957" s="176" t="s">
        <v>492</v>
      </c>
      <c r="J1957" s="173" t="s">
        <v>47</v>
      </c>
      <c r="K1957" t="s">
        <v>75</v>
      </c>
      <c r="M1957" t="s">
        <v>47</v>
      </c>
    </row>
    <row r="1958" spans="2:13" ht="15.75" x14ac:dyDescent="0.25">
      <c r="E1958" s="138">
        <v>949.3</v>
      </c>
      <c r="F1958" s="129">
        <v>1</v>
      </c>
      <c r="G1958" s="598">
        <f t="shared" si="62"/>
        <v>14739.100000000002</v>
      </c>
      <c r="H1958" s="444">
        <f t="shared" si="63"/>
        <v>15</v>
      </c>
      <c r="I1958" s="176" t="s">
        <v>492</v>
      </c>
      <c r="J1958" s="173" t="s">
        <v>47</v>
      </c>
      <c r="K1958" t="s">
        <v>75</v>
      </c>
      <c r="M1958" t="s">
        <v>47</v>
      </c>
    </row>
    <row r="1959" spans="2:13" ht="15.75" x14ac:dyDescent="0.25">
      <c r="E1959" s="138">
        <v>882.2</v>
      </c>
      <c r="F1959" s="129">
        <v>1</v>
      </c>
      <c r="G1959" s="598">
        <f t="shared" si="62"/>
        <v>13847.300000000003</v>
      </c>
      <c r="H1959" s="444">
        <f t="shared" si="63"/>
        <v>14</v>
      </c>
      <c r="I1959" s="176" t="s">
        <v>492</v>
      </c>
      <c r="J1959" s="173" t="s">
        <v>47</v>
      </c>
      <c r="K1959" t="s">
        <v>75</v>
      </c>
      <c r="M1959" t="s">
        <v>47</v>
      </c>
    </row>
    <row r="1960" spans="2:13" ht="15.75" x14ac:dyDescent="0.25">
      <c r="E1960" s="138">
        <v>925.8</v>
      </c>
      <c r="F1960" s="129">
        <v>1</v>
      </c>
      <c r="G1960" s="598">
        <f t="shared" si="62"/>
        <v>12942.800000000003</v>
      </c>
      <c r="H1960" s="444">
        <f t="shared" si="63"/>
        <v>13</v>
      </c>
      <c r="I1960" s="176" t="s">
        <v>492</v>
      </c>
      <c r="J1960" s="173" t="s">
        <v>47</v>
      </c>
      <c r="K1960" t="s">
        <v>75</v>
      </c>
      <c r="M1960" t="s">
        <v>47</v>
      </c>
    </row>
    <row r="1961" spans="2:13" ht="15.75" x14ac:dyDescent="0.25">
      <c r="E1961" s="138">
        <v>920.8</v>
      </c>
      <c r="F1961" s="129">
        <v>1</v>
      </c>
      <c r="G1961" s="598">
        <f t="shared" si="62"/>
        <v>11994.800000000003</v>
      </c>
      <c r="H1961" s="444">
        <f t="shared" si="63"/>
        <v>12</v>
      </c>
      <c r="I1961" s="176" t="s">
        <v>492</v>
      </c>
      <c r="J1961" s="173" t="s">
        <v>47</v>
      </c>
      <c r="K1961" t="s">
        <v>75</v>
      </c>
      <c r="M1961" t="s">
        <v>47</v>
      </c>
    </row>
    <row r="1962" spans="2:13" ht="15.75" x14ac:dyDescent="0.25">
      <c r="E1962" s="138">
        <v>930.8</v>
      </c>
      <c r="F1962" s="129">
        <v>1</v>
      </c>
      <c r="G1962" s="598">
        <f t="shared" si="62"/>
        <v>11127.500000000004</v>
      </c>
      <c r="H1962" s="444">
        <f t="shared" si="63"/>
        <v>11</v>
      </c>
      <c r="I1962" s="176" t="s">
        <v>492</v>
      </c>
      <c r="J1962" s="173" t="s">
        <v>47</v>
      </c>
      <c r="K1962" t="s">
        <v>75</v>
      </c>
      <c r="M1962" t="s">
        <v>47</v>
      </c>
    </row>
    <row r="1963" spans="2:13" ht="15.75" x14ac:dyDescent="0.25">
      <c r="E1963" s="138">
        <v>933.5</v>
      </c>
      <c r="F1963" s="129">
        <v>1</v>
      </c>
      <c r="G1963" s="598">
        <f t="shared" si="62"/>
        <v>10182.700000000004</v>
      </c>
      <c r="H1963" s="444">
        <f t="shared" si="63"/>
        <v>10</v>
      </c>
      <c r="I1963" s="176" t="s">
        <v>492</v>
      </c>
      <c r="J1963" s="173" t="s">
        <v>47</v>
      </c>
      <c r="K1963" t="s">
        <v>75</v>
      </c>
      <c r="M1963" t="s">
        <v>47</v>
      </c>
    </row>
    <row r="1964" spans="2:13" ht="15.75" x14ac:dyDescent="0.25">
      <c r="E1964" s="138">
        <v>944.4</v>
      </c>
      <c r="F1964" s="129">
        <v>1</v>
      </c>
      <c r="G1964" s="598">
        <f t="shared" si="62"/>
        <v>9266.0000000000036</v>
      </c>
      <c r="H1964" s="444">
        <f t="shared" si="63"/>
        <v>9</v>
      </c>
      <c r="I1964" s="176" t="s">
        <v>492</v>
      </c>
      <c r="J1964" s="173" t="s">
        <v>47</v>
      </c>
      <c r="K1964" t="s">
        <v>75</v>
      </c>
      <c r="M1964" t="s">
        <v>47</v>
      </c>
    </row>
    <row r="1965" spans="2:13" ht="15.75" x14ac:dyDescent="0.25">
      <c r="E1965" s="138">
        <v>942.1</v>
      </c>
      <c r="F1965" s="129">
        <v>1</v>
      </c>
      <c r="G1965" s="598">
        <f t="shared" si="62"/>
        <v>8306.2000000000044</v>
      </c>
      <c r="H1965" s="444">
        <f t="shared" si="63"/>
        <v>8</v>
      </c>
      <c r="I1965" s="176" t="s">
        <v>493</v>
      </c>
      <c r="J1965" s="173" t="s">
        <v>47</v>
      </c>
      <c r="K1965" t="s">
        <v>75</v>
      </c>
      <c r="M1965" t="s">
        <v>47</v>
      </c>
    </row>
    <row r="1966" spans="2:13" ht="15.75" x14ac:dyDescent="0.25">
      <c r="E1966" s="138">
        <v>947.5</v>
      </c>
      <c r="F1966" s="129">
        <v>1</v>
      </c>
      <c r="G1966" s="598">
        <f t="shared" si="62"/>
        <v>7411.7000000000044</v>
      </c>
      <c r="H1966" s="444">
        <f t="shared" si="63"/>
        <v>7</v>
      </c>
      <c r="I1966" s="176" t="s">
        <v>493</v>
      </c>
      <c r="J1966" s="173" t="s">
        <v>47</v>
      </c>
      <c r="K1966" t="s">
        <v>75</v>
      </c>
      <c r="M1966" t="s">
        <v>47</v>
      </c>
    </row>
    <row r="1967" spans="2:13" ht="15.75" x14ac:dyDescent="0.25">
      <c r="E1967" s="138">
        <v>951.6</v>
      </c>
      <c r="F1967" s="129">
        <v>1</v>
      </c>
      <c r="G1967" s="598">
        <f t="shared" si="62"/>
        <v>6447.8000000000047</v>
      </c>
      <c r="H1967" s="444">
        <f t="shared" si="63"/>
        <v>6</v>
      </c>
      <c r="I1967" s="176" t="s">
        <v>493</v>
      </c>
      <c r="J1967" s="173" t="s">
        <v>47</v>
      </c>
      <c r="K1967" t="s">
        <v>75</v>
      </c>
      <c r="M1967" t="s">
        <v>47</v>
      </c>
    </row>
    <row r="1968" spans="2:13" ht="15.75" x14ac:dyDescent="0.25">
      <c r="E1968" s="138">
        <v>899</v>
      </c>
      <c r="F1968" s="129">
        <v>1</v>
      </c>
      <c r="G1968" s="598">
        <f t="shared" si="62"/>
        <v>5576.9000000000051</v>
      </c>
      <c r="H1968" s="444">
        <f t="shared" si="63"/>
        <v>5</v>
      </c>
      <c r="I1968" s="176" t="s">
        <v>493</v>
      </c>
      <c r="J1968" s="173" t="s">
        <v>47</v>
      </c>
      <c r="K1968" t="s">
        <v>75</v>
      </c>
      <c r="M1968" t="s">
        <v>47</v>
      </c>
    </row>
    <row r="1969" spans="2:13" ht="15.75" x14ac:dyDescent="0.25">
      <c r="E1969" s="138">
        <v>904.5</v>
      </c>
      <c r="F1969" s="129">
        <v>1</v>
      </c>
      <c r="G1969" s="598">
        <f t="shared" si="62"/>
        <v>4711.0000000000055</v>
      </c>
      <c r="H1969" s="444">
        <f t="shared" si="63"/>
        <v>4</v>
      </c>
      <c r="I1969" s="176" t="s">
        <v>493</v>
      </c>
      <c r="J1969" s="173" t="s">
        <v>47</v>
      </c>
      <c r="K1969" t="s">
        <v>75</v>
      </c>
      <c r="M1969" t="s">
        <v>47</v>
      </c>
    </row>
    <row r="1970" spans="2:13" ht="15.75" x14ac:dyDescent="0.25">
      <c r="E1970" s="138">
        <v>942.1</v>
      </c>
      <c r="F1970" s="129">
        <v>1</v>
      </c>
      <c r="G1970" s="598">
        <f t="shared" si="62"/>
        <v>3809.7000000000053</v>
      </c>
      <c r="H1970" s="444">
        <f t="shared" si="63"/>
        <v>3</v>
      </c>
      <c r="I1970" s="176" t="s">
        <v>493</v>
      </c>
      <c r="J1970" s="173" t="s">
        <v>47</v>
      </c>
      <c r="K1970" t="s">
        <v>75</v>
      </c>
      <c r="M1970" t="s">
        <v>47</v>
      </c>
    </row>
    <row r="1971" spans="2:13" ht="15.75" x14ac:dyDescent="0.25">
      <c r="E1971" s="138">
        <v>914.9</v>
      </c>
      <c r="F1971" s="129">
        <v>1</v>
      </c>
      <c r="G1971" s="598">
        <f t="shared" si="62"/>
        <v>2869.0000000000055</v>
      </c>
      <c r="H1971" s="444">
        <f t="shared" si="63"/>
        <v>2</v>
      </c>
      <c r="I1971" s="176" t="s">
        <v>493</v>
      </c>
      <c r="J1971" s="173" t="s">
        <v>47</v>
      </c>
      <c r="K1971" t="s">
        <v>75</v>
      </c>
      <c r="M1971" t="s">
        <v>47</v>
      </c>
    </row>
    <row r="1972" spans="2:13" ht="15.75" x14ac:dyDescent="0.25">
      <c r="E1972" s="138">
        <v>919.4</v>
      </c>
      <c r="F1972" s="129">
        <v>1</v>
      </c>
      <c r="G1972" s="598">
        <f t="shared" si="62"/>
        <v>1910.1000000000054</v>
      </c>
      <c r="H1972" s="444">
        <f t="shared" si="63"/>
        <v>1</v>
      </c>
      <c r="I1972" s="176" t="s">
        <v>493</v>
      </c>
      <c r="J1972" s="173" t="s">
        <v>47</v>
      </c>
      <c r="K1972" t="s">
        <v>75</v>
      </c>
      <c r="M1972" t="s">
        <v>47</v>
      </c>
    </row>
    <row r="1973" spans="2:13" ht="15.75" x14ac:dyDescent="0.25">
      <c r="E1973" s="138">
        <v>966.6</v>
      </c>
      <c r="F1973" s="129">
        <v>1</v>
      </c>
      <c r="G1973" s="598">
        <f t="shared" si="62"/>
        <v>965.70000000000539</v>
      </c>
      <c r="H1973" s="444">
        <f t="shared" si="63"/>
        <v>0</v>
      </c>
      <c r="I1973" s="176" t="s">
        <v>493</v>
      </c>
      <c r="J1973" s="173" t="s">
        <v>47</v>
      </c>
      <c r="K1973" t="s">
        <v>75</v>
      </c>
      <c r="M1973" t="s">
        <v>47</v>
      </c>
    </row>
    <row r="1974" spans="2:13" ht="15.75" x14ac:dyDescent="0.25">
      <c r="G1974" s="598">
        <f t="shared" si="62"/>
        <v>5.3432813729159534E-12</v>
      </c>
      <c r="H1974" s="444">
        <f t="shared" si="63"/>
        <v>0</v>
      </c>
    </row>
    <row r="1975" spans="2:13" ht="15.75" x14ac:dyDescent="0.25">
      <c r="G1975" s="598">
        <f t="shared" ref="G1975:G2016" si="64">G1974-E1975+C1975</f>
        <v>5.3432813729159534E-12</v>
      </c>
      <c r="H1975" s="444">
        <f t="shared" ref="H1975:H2016" si="65">H1974-F1975+D1975</f>
        <v>0</v>
      </c>
    </row>
    <row r="1976" spans="2:13" ht="15.75" x14ac:dyDescent="0.25">
      <c r="G1976" s="598">
        <f t="shared" si="64"/>
        <v>5.3432813729159534E-12</v>
      </c>
      <c r="H1976" s="444">
        <f t="shared" si="65"/>
        <v>0</v>
      </c>
    </row>
    <row r="1977" spans="2:13" ht="15.75" x14ac:dyDescent="0.25">
      <c r="B1977" s="136">
        <v>16</v>
      </c>
      <c r="C1977" s="68">
        <v>19371.900000000001</v>
      </c>
      <c r="D1977" s="67">
        <v>21</v>
      </c>
      <c r="G1977" s="598">
        <f t="shared" si="64"/>
        <v>19371.900000000005</v>
      </c>
      <c r="H1977" s="444">
        <f t="shared" si="65"/>
        <v>21</v>
      </c>
      <c r="J1977" s="173" t="s">
        <v>71</v>
      </c>
    </row>
    <row r="1978" spans="2:13" ht="15.75" x14ac:dyDescent="0.25">
      <c r="E1978" s="138">
        <v>915.3</v>
      </c>
      <c r="F1978" s="129">
        <v>1</v>
      </c>
      <c r="G1978" s="598">
        <f t="shared" si="64"/>
        <v>18456.600000000006</v>
      </c>
      <c r="H1978" s="444">
        <f t="shared" si="65"/>
        <v>20</v>
      </c>
      <c r="I1978" s="176" t="s">
        <v>488</v>
      </c>
      <c r="J1978" s="173" t="s">
        <v>47</v>
      </c>
      <c r="K1978" t="s">
        <v>75</v>
      </c>
      <c r="M1978" t="s">
        <v>47</v>
      </c>
    </row>
    <row r="1979" spans="2:13" ht="15.75" x14ac:dyDescent="0.25">
      <c r="E1979" s="138">
        <v>909.4</v>
      </c>
      <c r="F1979" s="129">
        <v>1</v>
      </c>
      <c r="G1979" s="598">
        <f t="shared" si="64"/>
        <v>17547.200000000004</v>
      </c>
      <c r="H1979" s="444">
        <f t="shared" si="65"/>
        <v>19</v>
      </c>
      <c r="I1979" s="176" t="s">
        <v>488</v>
      </c>
      <c r="J1979" s="173" t="s">
        <v>47</v>
      </c>
      <c r="K1979" t="s">
        <v>75</v>
      </c>
      <c r="M1979" t="s">
        <v>47</v>
      </c>
    </row>
    <row r="1980" spans="2:13" ht="15.75" x14ac:dyDescent="0.25">
      <c r="E1980" s="138">
        <v>959.3</v>
      </c>
      <c r="F1980" s="129">
        <v>1</v>
      </c>
      <c r="G1980" s="598">
        <f t="shared" si="64"/>
        <v>16587.900000000005</v>
      </c>
      <c r="H1980" s="444">
        <f t="shared" si="65"/>
        <v>18</v>
      </c>
      <c r="I1980" s="176" t="s">
        <v>488</v>
      </c>
      <c r="J1980" s="173" t="s">
        <v>47</v>
      </c>
      <c r="K1980" t="s">
        <v>75</v>
      </c>
      <c r="M1980" t="s">
        <v>47</v>
      </c>
    </row>
    <row r="1981" spans="2:13" ht="15.75" x14ac:dyDescent="0.25">
      <c r="E1981" s="138">
        <v>928.5</v>
      </c>
      <c r="F1981" s="129">
        <v>1</v>
      </c>
      <c r="G1981" s="598">
        <f t="shared" si="64"/>
        <v>15659.400000000005</v>
      </c>
      <c r="H1981" s="444">
        <f t="shared" si="65"/>
        <v>17</v>
      </c>
      <c r="I1981" s="176" t="s">
        <v>488</v>
      </c>
      <c r="J1981" s="173" t="s">
        <v>47</v>
      </c>
      <c r="K1981" t="s">
        <v>75</v>
      </c>
      <c r="M1981" t="s">
        <v>47</v>
      </c>
    </row>
    <row r="1982" spans="2:13" ht="15.75" x14ac:dyDescent="0.25">
      <c r="E1982" s="138">
        <v>920.3</v>
      </c>
      <c r="F1982" s="129">
        <v>1</v>
      </c>
      <c r="G1982" s="598">
        <f t="shared" si="64"/>
        <v>14739.100000000006</v>
      </c>
      <c r="H1982" s="444">
        <f t="shared" si="65"/>
        <v>16</v>
      </c>
      <c r="I1982" s="176" t="s">
        <v>488</v>
      </c>
      <c r="J1982" s="173" t="s">
        <v>47</v>
      </c>
      <c r="K1982" t="s">
        <v>75</v>
      </c>
      <c r="M1982" t="s">
        <v>47</v>
      </c>
    </row>
    <row r="1983" spans="2:13" ht="15.75" x14ac:dyDescent="0.25">
      <c r="E1983" s="138">
        <v>891.8</v>
      </c>
      <c r="F1983" s="129">
        <v>1</v>
      </c>
      <c r="G1983" s="598">
        <f t="shared" si="64"/>
        <v>13847.300000000007</v>
      </c>
      <c r="H1983" s="444">
        <f t="shared" si="65"/>
        <v>15</v>
      </c>
      <c r="I1983" s="176" t="s">
        <v>488</v>
      </c>
      <c r="J1983" s="173" t="s">
        <v>47</v>
      </c>
      <c r="K1983" t="s">
        <v>75</v>
      </c>
      <c r="M1983" t="s">
        <v>47</v>
      </c>
    </row>
    <row r="1984" spans="2:13" ht="15.75" x14ac:dyDescent="0.25">
      <c r="E1984" s="138">
        <v>904.5</v>
      </c>
      <c r="F1984" s="129">
        <v>1</v>
      </c>
      <c r="G1984" s="598">
        <f t="shared" si="64"/>
        <v>12942.800000000007</v>
      </c>
      <c r="H1984" s="444">
        <f t="shared" si="65"/>
        <v>14</v>
      </c>
      <c r="I1984" s="176" t="s">
        <v>488</v>
      </c>
      <c r="J1984" s="173" t="s">
        <v>47</v>
      </c>
      <c r="K1984" t="s">
        <v>75</v>
      </c>
      <c r="M1984" t="s">
        <v>47</v>
      </c>
    </row>
    <row r="1985" spans="2:13" ht="15.75" x14ac:dyDescent="0.25">
      <c r="E1985" s="138">
        <v>948</v>
      </c>
      <c r="F1985" s="129">
        <v>1</v>
      </c>
      <c r="G1985" s="598">
        <f t="shared" si="64"/>
        <v>11994.800000000007</v>
      </c>
      <c r="H1985" s="444">
        <f t="shared" si="65"/>
        <v>13</v>
      </c>
      <c r="I1985" s="176" t="s">
        <v>488</v>
      </c>
      <c r="J1985" s="173" t="s">
        <v>47</v>
      </c>
      <c r="K1985" t="s">
        <v>75</v>
      </c>
      <c r="M1985" t="s">
        <v>47</v>
      </c>
    </row>
    <row r="1986" spans="2:13" ht="15.75" x14ac:dyDescent="0.25">
      <c r="E1986" s="138">
        <v>867.3</v>
      </c>
      <c r="F1986" s="129">
        <v>1</v>
      </c>
      <c r="G1986" s="598">
        <f t="shared" si="64"/>
        <v>11127.500000000007</v>
      </c>
      <c r="H1986" s="444">
        <f t="shared" si="65"/>
        <v>12</v>
      </c>
      <c r="I1986" s="176" t="s">
        <v>488</v>
      </c>
      <c r="J1986" s="173" t="s">
        <v>47</v>
      </c>
      <c r="K1986" t="s">
        <v>75</v>
      </c>
      <c r="M1986" t="s">
        <v>47</v>
      </c>
    </row>
    <row r="1987" spans="2:13" ht="15.75" x14ac:dyDescent="0.25">
      <c r="E1987" s="138">
        <v>944.8</v>
      </c>
      <c r="F1987" s="129">
        <v>1</v>
      </c>
      <c r="G1987" s="598">
        <f t="shared" si="64"/>
        <v>10182.700000000008</v>
      </c>
      <c r="H1987" s="444">
        <f t="shared" si="65"/>
        <v>11</v>
      </c>
      <c r="I1987" s="176" t="s">
        <v>488</v>
      </c>
      <c r="J1987" s="173" t="s">
        <v>47</v>
      </c>
      <c r="K1987" t="s">
        <v>75</v>
      </c>
      <c r="M1987" t="s">
        <v>47</v>
      </c>
    </row>
    <row r="1988" spans="2:13" ht="15.75" x14ac:dyDescent="0.25">
      <c r="E1988" s="138">
        <v>916.7</v>
      </c>
      <c r="F1988" s="129">
        <v>1</v>
      </c>
      <c r="G1988" s="598">
        <f t="shared" si="64"/>
        <v>9266.0000000000073</v>
      </c>
      <c r="H1988" s="444">
        <f t="shared" si="65"/>
        <v>10</v>
      </c>
      <c r="I1988" s="176" t="s">
        <v>489</v>
      </c>
      <c r="J1988" s="173" t="s">
        <v>47</v>
      </c>
      <c r="K1988" t="s">
        <v>75</v>
      </c>
      <c r="M1988" t="s">
        <v>47</v>
      </c>
    </row>
    <row r="1989" spans="2:13" ht="15.75" x14ac:dyDescent="0.25">
      <c r="E1989" s="138">
        <v>959.8</v>
      </c>
      <c r="F1989" s="129">
        <v>1</v>
      </c>
      <c r="G1989" s="598">
        <f t="shared" si="64"/>
        <v>8306.200000000008</v>
      </c>
      <c r="H1989" s="444">
        <f t="shared" si="65"/>
        <v>9</v>
      </c>
      <c r="I1989" s="176" t="s">
        <v>489</v>
      </c>
      <c r="J1989" s="173" t="s">
        <v>47</v>
      </c>
      <c r="K1989" t="s">
        <v>75</v>
      </c>
      <c r="M1989" t="s">
        <v>47</v>
      </c>
    </row>
    <row r="1990" spans="2:13" ht="15.75" x14ac:dyDescent="0.25">
      <c r="E1990" s="138">
        <v>894.5</v>
      </c>
      <c r="F1990" s="129">
        <v>1</v>
      </c>
      <c r="G1990" s="598">
        <f t="shared" si="64"/>
        <v>7411.700000000008</v>
      </c>
      <c r="H1990" s="444">
        <f t="shared" si="65"/>
        <v>8</v>
      </c>
      <c r="I1990" s="176" t="s">
        <v>489</v>
      </c>
      <c r="J1990" s="173" t="s">
        <v>47</v>
      </c>
      <c r="K1990" t="s">
        <v>75</v>
      </c>
      <c r="M1990" t="s">
        <v>47</v>
      </c>
    </row>
    <row r="1991" spans="2:13" ht="15.75" x14ac:dyDescent="0.25">
      <c r="E1991" s="138">
        <v>963.9</v>
      </c>
      <c r="F1991" s="129">
        <v>1</v>
      </c>
      <c r="G1991" s="598">
        <f t="shared" si="64"/>
        <v>6447.8000000000084</v>
      </c>
      <c r="H1991" s="444">
        <f t="shared" si="65"/>
        <v>7</v>
      </c>
      <c r="I1991" s="176" t="s">
        <v>489</v>
      </c>
      <c r="J1991" s="173" t="s">
        <v>47</v>
      </c>
      <c r="K1991" t="s">
        <v>75</v>
      </c>
      <c r="M1991" t="s">
        <v>47</v>
      </c>
    </row>
    <row r="1992" spans="2:13" ht="15.75" x14ac:dyDescent="0.25">
      <c r="E1992" s="138">
        <v>870.9</v>
      </c>
      <c r="F1992" s="129">
        <v>1</v>
      </c>
      <c r="G1992" s="598">
        <f t="shared" si="64"/>
        <v>5576.9000000000087</v>
      </c>
      <c r="H1992" s="444">
        <f t="shared" si="65"/>
        <v>6</v>
      </c>
      <c r="I1992" s="176" t="s">
        <v>489</v>
      </c>
      <c r="J1992" s="173" t="s">
        <v>47</v>
      </c>
      <c r="K1992" t="s">
        <v>75</v>
      </c>
      <c r="M1992" t="s">
        <v>47</v>
      </c>
    </row>
    <row r="1993" spans="2:13" ht="15.75" x14ac:dyDescent="0.25">
      <c r="E1993" s="138">
        <v>865.9</v>
      </c>
      <c r="F1993" s="129">
        <v>1</v>
      </c>
      <c r="G1993" s="598">
        <f t="shared" si="64"/>
        <v>4711.0000000000091</v>
      </c>
      <c r="H1993" s="444">
        <f t="shared" si="65"/>
        <v>5</v>
      </c>
      <c r="I1993" s="176" t="s">
        <v>489</v>
      </c>
      <c r="J1993" s="173" t="s">
        <v>47</v>
      </c>
      <c r="K1993" t="s">
        <v>75</v>
      </c>
      <c r="M1993" t="s">
        <v>47</v>
      </c>
    </row>
    <row r="1994" spans="2:13" ht="15.75" x14ac:dyDescent="0.25">
      <c r="E1994" s="138">
        <v>901.3</v>
      </c>
      <c r="F1994" s="129">
        <v>1</v>
      </c>
      <c r="G1994" s="598">
        <f t="shared" si="64"/>
        <v>3809.7000000000089</v>
      </c>
      <c r="H1994" s="444">
        <f t="shared" si="65"/>
        <v>4</v>
      </c>
      <c r="I1994" s="176" t="s">
        <v>489</v>
      </c>
      <c r="J1994" s="173" t="s">
        <v>47</v>
      </c>
      <c r="K1994" t="s">
        <v>75</v>
      </c>
      <c r="M1994" t="s">
        <v>47</v>
      </c>
    </row>
    <row r="1995" spans="2:13" ht="15.75" x14ac:dyDescent="0.25">
      <c r="E1995" s="138">
        <v>940.7</v>
      </c>
      <c r="F1995" s="129">
        <v>1</v>
      </c>
      <c r="G1995" s="598">
        <f t="shared" si="64"/>
        <v>2869.0000000000091</v>
      </c>
      <c r="H1995" s="444">
        <f t="shared" si="65"/>
        <v>3</v>
      </c>
      <c r="I1995" s="176" t="s">
        <v>489</v>
      </c>
      <c r="J1995" s="173" t="s">
        <v>47</v>
      </c>
      <c r="K1995" t="s">
        <v>75</v>
      </c>
      <c r="M1995" t="s">
        <v>47</v>
      </c>
    </row>
    <row r="1996" spans="2:13" ht="15.75" x14ac:dyDescent="0.25">
      <c r="E1996" s="138">
        <v>958.9</v>
      </c>
      <c r="F1996" s="129">
        <v>1</v>
      </c>
      <c r="G1996" s="598">
        <f t="shared" si="64"/>
        <v>1910.100000000009</v>
      </c>
      <c r="H1996" s="444">
        <f t="shared" si="65"/>
        <v>2</v>
      </c>
      <c r="I1996" s="176" t="s">
        <v>489</v>
      </c>
      <c r="J1996" s="173" t="s">
        <v>47</v>
      </c>
      <c r="K1996" t="s">
        <v>75</v>
      </c>
      <c r="M1996" t="s">
        <v>47</v>
      </c>
    </row>
    <row r="1997" spans="2:13" ht="15.75" x14ac:dyDescent="0.25">
      <c r="E1997" s="138">
        <v>944.4</v>
      </c>
      <c r="F1997" s="129">
        <v>1</v>
      </c>
      <c r="G1997" s="598">
        <f t="shared" si="64"/>
        <v>965.70000000000903</v>
      </c>
      <c r="H1997" s="444">
        <f t="shared" si="65"/>
        <v>1</v>
      </c>
      <c r="I1997" s="176" t="s">
        <v>489</v>
      </c>
      <c r="J1997" s="173" t="s">
        <v>47</v>
      </c>
      <c r="K1997" t="s">
        <v>75</v>
      </c>
      <c r="M1997" t="s">
        <v>47</v>
      </c>
    </row>
    <row r="1998" spans="2:13" ht="15.75" x14ac:dyDescent="0.25">
      <c r="E1998" s="138">
        <v>965.7</v>
      </c>
      <c r="F1998" s="129">
        <v>1</v>
      </c>
      <c r="G1998" s="598">
        <f t="shared" si="64"/>
        <v>8.9812601800076663E-12</v>
      </c>
      <c r="H1998" s="444">
        <f t="shared" si="65"/>
        <v>0</v>
      </c>
      <c r="I1998" s="176" t="s">
        <v>489</v>
      </c>
      <c r="J1998" s="173" t="s">
        <v>47</v>
      </c>
      <c r="K1998" t="s">
        <v>75</v>
      </c>
      <c r="M1998" t="s">
        <v>47</v>
      </c>
    </row>
    <row r="1999" spans="2:13" ht="15.75" x14ac:dyDescent="0.25">
      <c r="B1999" s="136">
        <v>16</v>
      </c>
      <c r="C1999" s="68">
        <v>19151.900000000001</v>
      </c>
      <c r="D1999" s="67">
        <v>21</v>
      </c>
      <c r="G1999" s="598">
        <f t="shared" si="64"/>
        <v>19151.900000000009</v>
      </c>
      <c r="H1999" s="444">
        <f t="shared" si="65"/>
        <v>21</v>
      </c>
      <c r="J1999" s="173" t="s">
        <v>71</v>
      </c>
    </row>
    <row r="2000" spans="2:13" ht="15.75" x14ac:dyDescent="0.25">
      <c r="E2000" s="138">
        <v>926.7</v>
      </c>
      <c r="F2000" s="129">
        <v>1</v>
      </c>
      <c r="G2000" s="598">
        <f t="shared" si="64"/>
        <v>18225.200000000008</v>
      </c>
      <c r="H2000" s="444">
        <f t="shared" si="65"/>
        <v>20</v>
      </c>
      <c r="I2000" s="176" t="s">
        <v>509</v>
      </c>
      <c r="J2000" s="173" t="s">
        <v>47</v>
      </c>
      <c r="K2000" t="s">
        <v>75</v>
      </c>
      <c r="M2000" t="s">
        <v>283</v>
      </c>
    </row>
    <row r="2001" spans="5:13" ht="15.75" x14ac:dyDescent="0.25">
      <c r="E2001" s="138">
        <v>917.6</v>
      </c>
      <c r="F2001" s="129">
        <v>1</v>
      </c>
      <c r="G2001" s="598">
        <f t="shared" si="64"/>
        <v>17307.600000000009</v>
      </c>
      <c r="H2001" s="444">
        <f t="shared" si="65"/>
        <v>19</v>
      </c>
      <c r="I2001" s="176" t="s">
        <v>509</v>
      </c>
      <c r="J2001" s="173" t="s">
        <v>47</v>
      </c>
      <c r="K2001" t="s">
        <v>75</v>
      </c>
      <c r="M2001" t="s">
        <v>283</v>
      </c>
    </row>
    <row r="2002" spans="5:13" ht="15.75" x14ac:dyDescent="0.25">
      <c r="E2002" s="138">
        <v>868.2</v>
      </c>
      <c r="F2002" s="129">
        <v>1</v>
      </c>
      <c r="G2002" s="598">
        <f t="shared" si="64"/>
        <v>16439.400000000009</v>
      </c>
      <c r="H2002" s="444">
        <f t="shared" si="65"/>
        <v>18</v>
      </c>
      <c r="I2002" s="176" t="s">
        <v>509</v>
      </c>
      <c r="J2002" s="173" t="s">
        <v>47</v>
      </c>
      <c r="K2002" t="s">
        <v>75</v>
      </c>
      <c r="M2002" t="s">
        <v>283</v>
      </c>
    </row>
    <row r="2003" spans="5:13" ht="15.75" x14ac:dyDescent="0.25">
      <c r="E2003" s="138">
        <v>933.9</v>
      </c>
      <c r="F2003" s="129">
        <v>1</v>
      </c>
      <c r="G2003" s="598">
        <f t="shared" si="64"/>
        <v>15505.500000000009</v>
      </c>
      <c r="H2003" s="444">
        <f t="shared" si="65"/>
        <v>17</v>
      </c>
      <c r="I2003" s="176" t="s">
        <v>509</v>
      </c>
      <c r="J2003" s="173" t="s">
        <v>47</v>
      </c>
      <c r="K2003" t="s">
        <v>75</v>
      </c>
      <c r="M2003" t="s">
        <v>283</v>
      </c>
    </row>
    <row r="2004" spans="5:13" ht="15.75" x14ac:dyDescent="0.25">
      <c r="E2004" s="138">
        <v>932.1</v>
      </c>
      <c r="F2004" s="129">
        <v>1</v>
      </c>
      <c r="G2004" s="598">
        <f t="shared" si="64"/>
        <v>14573.400000000009</v>
      </c>
      <c r="H2004" s="444">
        <f t="shared" si="65"/>
        <v>16</v>
      </c>
      <c r="I2004" s="176" t="s">
        <v>509</v>
      </c>
      <c r="J2004" s="173" t="s">
        <v>47</v>
      </c>
      <c r="K2004" t="s">
        <v>75</v>
      </c>
      <c r="M2004" t="s">
        <v>283</v>
      </c>
    </row>
    <row r="2005" spans="5:13" ht="15.75" x14ac:dyDescent="0.25">
      <c r="E2005" s="138">
        <v>918.1</v>
      </c>
      <c r="F2005" s="129">
        <v>1</v>
      </c>
      <c r="G2005" s="598">
        <f t="shared" si="64"/>
        <v>13655.300000000008</v>
      </c>
      <c r="H2005" s="444">
        <f t="shared" si="65"/>
        <v>15</v>
      </c>
      <c r="I2005" s="176" t="s">
        <v>509</v>
      </c>
      <c r="J2005" s="173" t="s">
        <v>47</v>
      </c>
      <c r="K2005" t="s">
        <v>75</v>
      </c>
      <c r="M2005" t="s">
        <v>283</v>
      </c>
    </row>
    <row r="2006" spans="5:13" ht="15.75" x14ac:dyDescent="0.25">
      <c r="E2006" s="138">
        <v>873.2</v>
      </c>
      <c r="F2006" s="129">
        <v>1</v>
      </c>
      <c r="G2006" s="598">
        <f t="shared" si="64"/>
        <v>12782.100000000008</v>
      </c>
      <c r="H2006" s="444">
        <f t="shared" si="65"/>
        <v>14</v>
      </c>
      <c r="I2006" s="176" t="s">
        <v>509</v>
      </c>
      <c r="J2006" s="173" t="s">
        <v>47</v>
      </c>
      <c r="K2006" t="s">
        <v>75</v>
      </c>
      <c r="M2006" t="s">
        <v>283</v>
      </c>
    </row>
    <row r="2007" spans="5:13" ht="15.75" x14ac:dyDescent="0.25">
      <c r="E2007" s="138">
        <v>904.9</v>
      </c>
      <c r="F2007" s="129">
        <v>1</v>
      </c>
      <c r="G2007" s="598">
        <f t="shared" si="64"/>
        <v>11877.200000000008</v>
      </c>
      <c r="H2007" s="444">
        <f t="shared" si="65"/>
        <v>13</v>
      </c>
      <c r="I2007" s="176" t="s">
        <v>509</v>
      </c>
      <c r="J2007" s="173" t="s">
        <v>47</v>
      </c>
      <c r="K2007" t="s">
        <v>75</v>
      </c>
      <c r="M2007" t="s">
        <v>283</v>
      </c>
    </row>
    <row r="2008" spans="5:13" ht="15.75" x14ac:dyDescent="0.25">
      <c r="E2008" s="138">
        <v>946.2</v>
      </c>
      <c r="F2008" s="129">
        <v>1</v>
      </c>
      <c r="G2008" s="598">
        <f t="shared" si="64"/>
        <v>10931.000000000007</v>
      </c>
      <c r="H2008" s="444">
        <f t="shared" si="65"/>
        <v>12</v>
      </c>
      <c r="I2008" s="176" t="s">
        <v>509</v>
      </c>
      <c r="J2008" s="173" t="s">
        <v>47</v>
      </c>
      <c r="K2008" t="s">
        <v>75</v>
      </c>
      <c r="M2008" t="s">
        <v>283</v>
      </c>
    </row>
    <row r="2009" spans="5:13" ht="15.75" x14ac:dyDescent="0.25">
      <c r="E2009" s="138">
        <v>926.7</v>
      </c>
      <c r="F2009" s="129">
        <v>1</v>
      </c>
      <c r="G2009" s="598">
        <f t="shared" si="64"/>
        <v>10004.300000000007</v>
      </c>
      <c r="H2009" s="444">
        <f t="shared" si="65"/>
        <v>11</v>
      </c>
      <c r="I2009" s="176" t="s">
        <v>509</v>
      </c>
      <c r="J2009" s="173" t="s">
        <v>47</v>
      </c>
      <c r="K2009" t="s">
        <v>75</v>
      </c>
      <c r="M2009" t="s">
        <v>283</v>
      </c>
    </row>
    <row r="2010" spans="5:13" ht="15.75" x14ac:dyDescent="0.25">
      <c r="E2010" s="138">
        <v>926.2</v>
      </c>
      <c r="F2010" s="129">
        <v>1</v>
      </c>
      <c r="G2010" s="598">
        <f t="shared" si="64"/>
        <v>9078.1000000000058</v>
      </c>
      <c r="H2010" s="444">
        <f t="shared" si="65"/>
        <v>10</v>
      </c>
      <c r="I2010" s="176" t="s">
        <v>509</v>
      </c>
      <c r="J2010" s="173" t="s">
        <v>47</v>
      </c>
      <c r="K2010" t="s">
        <v>75</v>
      </c>
      <c r="M2010" t="s">
        <v>283</v>
      </c>
    </row>
    <row r="2011" spans="5:13" ht="15.75" x14ac:dyDescent="0.25">
      <c r="E2011" s="138">
        <v>901.3</v>
      </c>
      <c r="F2011" s="129">
        <v>1</v>
      </c>
      <c r="G2011" s="598">
        <f t="shared" si="64"/>
        <v>8176.8000000000056</v>
      </c>
      <c r="H2011" s="444">
        <f t="shared" si="65"/>
        <v>9</v>
      </c>
      <c r="I2011" s="176" t="s">
        <v>510</v>
      </c>
      <c r="J2011" s="173" t="s">
        <v>47</v>
      </c>
      <c r="K2011" t="s">
        <v>75</v>
      </c>
      <c r="M2011" t="s">
        <v>47</v>
      </c>
    </row>
    <row r="2012" spans="5:13" ht="15.75" x14ac:dyDescent="0.25">
      <c r="E2012" s="138">
        <v>932.6</v>
      </c>
      <c r="F2012" s="129">
        <v>1</v>
      </c>
      <c r="G2012" s="598">
        <f t="shared" si="64"/>
        <v>7244.2000000000053</v>
      </c>
      <c r="H2012" s="444">
        <f t="shared" si="65"/>
        <v>8</v>
      </c>
      <c r="I2012" s="176" t="s">
        <v>510</v>
      </c>
      <c r="J2012" s="173" t="s">
        <v>47</v>
      </c>
      <c r="K2012" t="s">
        <v>75</v>
      </c>
      <c r="M2012" t="s">
        <v>47</v>
      </c>
    </row>
    <row r="2013" spans="5:13" ht="15.75" x14ac:dyDescent="0.25">
      <c r="E2013" s="138">
        <v>918.5</v>
      </c>
      <c r="F2013" s="129">
        <v>1</v>
      </c>
      <c r="G2013" s="598">
        <f t="shared" si="64"/>
        <v>6325.7000000000053</v>
      </c>
      <c r="H2013" s="444">
        <f t="shared" si="65"/>
        <v>7</v>
      </c>
      <c r="I2013" s="176" t="s">
        <v>510</v>
      </c>
      <c r="J2013" s="173" t="s">
        <v>47</v>
      </c>
      <c r="K2013" t="s">
        <v>75</v>
      </c>
      <c r="M2013" t="s">
        <v>47</v>
      </c>
    </row>
    <row r="2014" spans="5:13" ht="15.75" x14ac:dyDescent="0.25">
      <c r="E2014" s="138">
        <v>894.5</v>
      </c>
      <c r="F2014" s="129">
        <v>1</v>
      </c>
      <c r="G2014" s="598">
        <f t="shared" si="64"/>
        <v>5431.2000000000053</v>
      </c>
      <c r="H2014" s="444">
        <f t="shared" si="65"/>
        <v>6</v>
      </c>
      <c r="I2014" s="176" t="s">
        <v>510</v>
      </c>
      <c r="J2014" s="173" t="s">
        <v>47</v>
      </c>
      <c r="K2014" t="s">
        <v>75</v>
      </c>
      <c r="M2014" t="s">
        <v>47</v>
      </c>
    </row>
    <row r="2015" spans="5:13" ht="15.75" x14ac:dyDescent="0.25">
      <c r="E2015" s="138">
        <v>865.4</v>
      </c>
      <c r="F2015" s="129">
        <v>1</v>
      </c>
      <c r="G2015" s="598">
        <f t="shared" si="64"/>
        <v>4565.8000000000056</v>
      </c>
      <c r="H2015" s="444">
        <f t="shared" si="65"/>
        <v>5</v>
      </c>
      <c r="I2015" s="176" t="s">
        <v>510</v>
      </c>
      <c r="J2015" s="173" t="s">
        <v>47</v>
      </c>
      <c r="K2015" t="s">
        <v>75</v>
      </c>
      <c r="M2015" t="s">
        <v>47</v>
      </c>
    </row>
    <row r="2016" spans="5:13" ht="15.75" x14ac:dyDescent="0.25">
      <c r="E2016" s="138">
        <v>931.2</v>
      </c>
      <c r="F2016" s="129">
        <v>1</v>
      </c>
      <c r="G2016" s="598">
        <f t="shared" si="64"/>
        <v>3634.6000000000058</v>
      </c>
      <c r="H2016" s="444">
        <f t="shared" si="65"/>
        <v>4</v>
      </c>
      <c r="I2016" s="176" t="s">
        <v>510</v>
      </c>
      <c r="J2016" s="173" t="s">
        <v>47</v>
      </c>
      <c r="K2016" t="s">
        <v>75</v>
      </c>
      <c r="M2016" t="s">
        <v>47</v>
      </c>
    </row>
    <row r="2017" spans="2:14" ht="15.75" x14ac:dyDescent="0.25">
      <c r="E2017" s="138">
        <v>867.7</v>
      </c>
      <c r="F2017" s="129">
        <v>1</v>
      </c>
      <c r="G2017" s="598">
        <f t="shared" ref="G2017:H2080" si="66">G2016-E2017+C2017</f>
        <v>2766.900000000006</v>
      </c>
      <c r="H2017" s="444">
        <f t="shared" si="66"/>
        <v>3</v>
      </c>
      <c r="I2017" s="176" t="s">
        <v>510</v>
      </c>
      <c r="J2017" s="173" t="s">
        <v>47</v>
      </c>
      <c r="K2017" t="s">
        <v>75</v>
      </c>
      <c r="M2017" t="s">
        <v>47</v>
      </c>
    </row>
    <row r="2018" spans="2:14" ht="15.75" x14ac:dyDescent="0.25">
      <c r="E2018" s="138">
        <v>926.7</v>
      </c>
      <c r="F2018" s="129">
        <v>1</v>
      </c>
      <c r="G2018" s="598">
        <f t="shared" si="66"/>
        <v>1840.200000000006</v>
      </c>
      <c r="H2018" s="444">
        <f t="shared" si="66"/>
        <v>2</v>
      </c>
      <c r="I2018" s="176" t="s">
        <v>510</v>
      </c>
      <c r="J2018" s="173" t="s">
        <v>47</v>
      </c>
      <c r="K2018" t="s">
        <v>75</v>
      </c>
      <c r="M2018" t="s">
        <v>47</v>
      </c>
    </row>
    <row r="2019" spans="2:14" ht="15.75" x14ac:dyDescent="0.25">
      <c r="E2019" s="138">
        <v>908.5</v>
      </c>
      <c r="F2019" s="129">
        <v>1</v>
      </c>
      <c r="G2019" s="598">
        <f t="shared" si="66"/>
        <v>931.70000000000596</v>
      </c>
      <c r="H2019" s="444">
        <f t="shared" si="66"/>
        <v>1</v>
      </c>
      <c r="I2019" s="176" t="s">
        <v>510</v>
      </c>
      <c r="J2019" s="173" t="s">
        <v>47</v>
      </c>
      <c r="K2019" t="s">
        <v>75</v>
      </c>
      <c r="M2019" t="s">
        <v>47</v>
      </c>
    </row>
    <row r="2020" spans="2:14" ht="15.75" x14ac:dyDescent="0.25">
      <c r="E2020" s="138">
        <v>931.7</v>
      </c>
      <c r="F2020" s="129">
        <v>1</v>
      </c>
      <c r="G2020" s="598">
        <f t="shared" si="66"/>
        <v>5.9117155615240335E-12</v>
      </c>
      <c r="H2020" s="444">
        <f t="shared" si="66"/>
        <v>0</v>
      </c>
      <c r="I2020" s="176" t="s">
        <v>510</v>
      </c>
      <c r="J2020" s="173" t="s">
        <v>47</v>
      </c>
      <c r="K2020" t="s">
        <v>75</v>
      </c>
      <c r="M2020" t="s">
        <v>47</v>
      </c>
    </row>
    <row r="2021" spans="2:14" ht="15.75" x14ac:dyDescent="0.25">
      <c r="B2021" s="136">
        <v>17</v>
      </c>
      <c r="C2021" s="68">
        <v>19137</v>
      </c>
      <c r="D2021" s="67">
        <v>22</v>
      </c>
      <c r="E2021" s="138">
        <v>19137</v>
      </c>
      <c r="F2021" s="129">
        <v>22</v>
      </c>
      <c r="G2021" s="598">
        <f t="shared" si="66"/>
        <v>0</v>
      </c>
      <c r="H2021" s="444">
        <f t="shared" si="66"/>
        <v>0</v>
      </c>
      <c r="J2021" s="173" t="s">
        <v>496</v>
      </c>
      <c r="M2021" s="40" t="s">
        <v>142</v>
      </c>
      <c r="N2021" s="632" t="s">
        <v>517</v>
      </c>
    </row>
    <row r="2022" spans="2:14" ht="15.75" x14ac:dyDescent="0.25">
      <c r="B2022" s="136">
        <v>17</v>
      </c>
      <c r="C2022" s="68">
        <v>18755</v>
      </c>
      <c r="D2022" s="67">
        <v>19</v>
      </c>
      <c r="G2022" s="598">
        <f t="shared" si="66"/>
        <v>18755</v>
      </c>
      <c r="H2022" s="444">
        <f t="shared" si="66"/>
        <v>19</v>
      </c>
      <c r="J2022" s="173" t="s">
        <v>497</v>
      </c>
    </row>
    <row r="2023" spans="2:14" ht="15.75" x14ac:dyDescent="0.25">
      <c r="E2023" s="138">
        <v>954</v>
      </c>
      <c r="F2023" s="129">
        <v>1</v>
      </c>
      <c r="G2023" s="598">
        <f t="shared" si="66"/>
        <v>17801</v>
      </c>
      <c r="H2023" s="444">
        <f t="shared" si="66"/>
        <v>18</v>
      </c>
      <c r="I2023" s="176" t="s">
        <v>501</v>
      </c>
      <c r="J2023" s="173" t="s">
        <v>47</v>
      </c>
      <c r="K2023" t="s">
        <v>65</v>
      </c>
      <c r="M2023" t="s">
        <v>47</v>
      </c>
    </row>
    <row r="2024" spans="2:14" ht="15.75" x14ac:dyDescent="0.25">
      <c r="E2024" s="138">
        <v>1012</v>
      </c>
      <c r="F2024" s="129">
        <v>1</v>
      </c>
      <c r="G2024" s="598">
        <f t="shared" si="66"/>
        <v>16789</v>
      </c>
      <c r="H2024" s="444">
        <f t="shared" si="66"/>
        <v>17</v>
      </c>
      <c r="I2024" s="176" t="s">
        <v>501</v>
      </c>
      <c r="J2024" s="173" t="s">
        <v>47</v>
      </c>
      <c r="K2024" t="s">
        <v>65</v>
      </c>
      <c r="M2024" t="s">
        <v>47</v>
      </c>
    </row>
    <row r="2025" spans="2:14" ht="15.75" x14ac:dyDescent="0.25">
      <c r="E2025" s="138">
        <v>985</v>
      </c>
      <c r="F2025" s="129">
        <v>1</v>
      </c>
      <c r="G2025" s="598">
        <f t="shared" si="66"/>
        <v>15804</v>
      </c>
      <c r="H2025" s="444">
        <f t="shared" si="66"/>
        <v>16</v>
      </c>
      <c r="I2025" s="176" t="s">
        <v>501</v>
      </c>
      <c r="J2025" s="173" t="s">
        <v>47</v>
      </c>
      <c r="K2025" t="s">
        <v>65</v>
      </c>
      <c r="M2025" t="s">
        <v>47</v>
      </c>
    </row>
    <row r="2026" spans="2:14" ht="15.75" x14ac:dyDescent="0.25">
      <c r="E2026" s="138">
        <v>988</v>
      </c>
      <c r="F2026" s="129">
        <v>1</v>
      </c>
      <c r="G2026" s="598">
        <f t="shared" si="66"/>
        <v>14816</v>
      </c>
      <c r="H2026" s="444">
        <f t="shared" si="66"/>
        <v>15</v>
      </c>
      <c r="I2026" s="176" t="s">
        <v>501</v>
      </c>
      <c r="J2026" s="173" t="s">
        <v>47</v>
      </c>
      <c r="K2026" t="s">
        <v>65</v>
      </c>
      <c r="M2026" t="s">
        <v>47</v>
      </c>
    </row>
    <row r="2027" spans="2:14" ht="15.75" x14ac:dyDescent="0.25">
      <c r="E2027" s="138">
        <v>1017</v>
      </c>
      <c r="F2027" s="129">
        <v>1</v>
      </c>
      <c r="G2027" s="598">
        <f t="shared" si="66"/>
        <v>13799</v>
      </c>
      <c r="H2027" s="444">
        <f t="shared" si="66"/>
        <v>14</v>
      </c>
      <c r="I2027" s="176" t="s">
        <v>501</v>
      </c>
      <c r="J2027" s="173" t="s">
        <v>47</v>
      </c>
      <c r="K2027" t="s">
        <v>65</v>
      </c>
      <c r="M2027" t="s">
        <v>47</v>
      </c>
    </row>
    <row r="2028" spans="2:14" ht="15.75" x14ac:dyDescent="0.25">
      <c r="E2028" s="138">
        <v>960</v>
      </c>
      <c r="F2028" s="129">
        <v>1</v>
      </c>
      <c r="G2028" s="598">
        <f t="shared" si="66"/>
        <v>12839</v>
      </c>
      <c r="H2028" s="444">
        <f t="shared" si="66"/>
        <v>13</v>
      </c>
      <c r="I2028" s="176" t="s">
        <v>501</v>
      </c>
      <c r="J2028" s="173" t="s">
        <v>47</v>
      </c>
      <c r="K2028" t="s">
        <v>65</v>
      </c>
      <c r="M2028" t="s">
        <v>47</v>
      </c>
    </row>
    <row r="2029" spans="2:14" ht="15.75" x14ac:dyDescent="0.25">
      <c r="E2029" s="138">
        <v>989</v>
      </c>
      <c r="F2029" s="129">
        <v>1</v>
      </c>
      <c r="G2029" s="598">
        <f t="shared" si="66"/>
        <v>11850</v>
      </c>
      <c r="H2029" s="444">
        <f t="shared" si="66"/>
        <v>12</v>
      </c>
      <c r="I2029" s="176" t="s">
        <v>501</v>
      </c>
      <c r="J2029" s="173" t="s">
        <v>47</v>
      </c>
      <c r="K2029" t="s">
        <v>65</v>
      </c>
      <c r="M2029" t="s">
        <v>47</v>
      </c>
    </row>
    <row r="2030" spans="2:14" ht="15.75" x14ac:dyDescent="0.25">
      <c r="E2030" s="138">
        <v>974</v>
      </c>
      <c r="F2030" s="129">
        <v>1</v>
      </c>
      <c r="G2030" s="598">
        <f t="shared" si="66"/>
        <v>10876</v>
      </c>
      <c r="H2030" s="444">
        <f t="shared" si="66"/>
        <v>11</v>
      </c>
      <c r="I2030" s="176" t="s">
        <v>501</v>
      </c>
      <c r="J2030" s="173" t="s">
        <v>47</v>
      </c>
      <c r="K2030" t="s">
        <v>65</v>
      </c>
      <c r="M2030" t="s">
        <v>47</v>
      </c>
    </row>
    <row r="2031" spans="2:14" ht="15.75" x14ac:dyDescent="0.25">
      <c r="E2031" s="138">
        <v>1016</v>
      </c>
      <c r="F2031" s="129">
        <v>1</v>
      </c>
      <c r="G2031" s="598">
        <f t="shared" si="66"/>
        <v>9860</v>
      </c>
      <c r="H2031" s="444">
        <f t="shared" si="66"/>
        <v>10</v>
      </c>
      <c r="I2031" s="176" t="s">
        <v>501</v>
      </c>
      <c r="J2031" s="173" t="s">
        <v>47</v>
      </c>
      <c r="K2031" t="s">
        <v>65</v>
      </c>
      <c r="M2031" t="s">
        <v>47</v>
      </c>
    </row>
    <row r="2032" spans="2:14" ht="15.75" x14ac:dyDescent="0.25">
      <c r="E2032" s="138">
        <v>1001</v>
      </c>
      <c r="F2032" s="129">
        <v>1</v>
      </c>
      <c r="G2032" s="598">
        <f t="shared" si="66"/>
        <v>8859</v>
      </c>
      <c r="H2032" s="444">
        <f t="shared" si="66"/>
        <v>9</v>
      </c>
      <c r="I2032" s="176" t="s">
        <v>501</v>
      </c>
      <c r="J2032" s="173" t="s">
        <v>47</v>
      </c>
      <c r="K2032" t="s">
        <v>65</v>
      </c>
      <c r="M2032" t="s">
        <v>47</v>
      </c>
    </row>
    <row r="2033" spans="2:13" ht="15.75" x14ac:dyDescent="0.25">
      <c r="E2033" s="138">
        <v>979</v>
      </c>
      <c r="F2033" s="129">
        <v>1</v>
      </c>
      <c r="G2033" s="598">
        <f t="shared" si="66"/>
        <v>7880</v>
      </c>
      <c r="H2033" s="444">
        <f t="shared" si="66"/>
        <v>8</v>
      </c>
      <c r="I2033" s="176" t="s">
        <v>502</v>
      </c>
      <c r="J2033" s="173" t="s">
        <v>47</v>
      </c>
      <c r="K2033" t="s">
        <v>65</v>
      </c>
      <c r="M2033" t="s">
        <v>47</v>
      </c>
    </row>
    <row r="2034" spans="2:13" ht="15.75" x14ac:dyDescent="0.25">
      <c r="E2034" s="138">
        <v>976</v>
      </c>
      <c r="F2034" s="129">
        <v>1</v>
      </c>
      <c r="G2034" s="598">
        <f t="shared" si="66"/>
        <v>6904</v>
      </c>
      <c r="H2034" s="444">
        <f t="shared" si="66"/>
        <v>7</v>
      </c>
      <c r="I2034" s="176" t="s">
        <v>502</v>
      </c>
      <c r="J2034" s="173" t="s">
        <v>47</v>
      </c>
      <c r="K2034" t="s">
        <v>65</v>
      </c>
      <c r="M2034" t="s">
        <v>47</v>
      </c>
    </row>
    <row r="2035" spans="2:13" ht="15.75" x14ac:dyDescent="0.25">
      <c r="E2035" s="138">
        <v>968</v>
      </c>
      <c r="F2035" s="129">
        <v>1</v>
      </c>
      <c r="G2035" s="598">
        <f t="shared" si="66"/>
        <v>5936</v>
      </c>
      <c r="H2035" s="444">
        <f t="shared" si="66"/>
        <v>6</v>
      </c>
      <c r="I2035" s="176" t="s">
        <v>502</v>
      </c>
      <c r="J2035" s="173" t="s">
        <v>47</v>
      </c>
      <c r="K2035" t="s">
        <v>65</v>
      </c>
      <c r="M2035" t="s">
        <v>47</v>
      </c>
    </row>
    <row r="2036" spans="2:13" ht="15.75" x14ac:dyDescent="0.25">
      <c r="E2036" s="138">
        <v>958</v>
      </c>
      <c r="F2036" s="129">
        <v>1</v>
      </c>
      <c r="G2036" s="598">
        <f t="shared" si="66"/>
        <v>4978</v>
      </c>
      <c r="H2036" s="444">
        <f t="shared" si="66"/>
        <v>5</v>
      </c>
      <c r="I2036" s="176" t="s">
        <v>502</v>
      </c>
      <c r="J2036" s="173" t="s">
        <v>47</v>
      </c>
      <c r="K2036" t="s">
        <v>65</v>
      </c>
      <c r="M2036" t="s">
        <v>47</v>
      </c>
    </row>
    <row r="2037" spans="2:13" ht="15.75" x14ac:dyDescent="0.25">
      <c r="E2037" s="138">
        <v>995</v>
      </c>
      <c r="F2037" s="129">
        <v>1</v>
      </c>
      <c r="G2037" s="598">
        <f t="shared" si="66"/>
        <v>3983</v>
      </c>
      <c r="H2037" s="444">
        <f t="shared" si="66"/>
        <v>4</v>
      </c>
      <c r="I2037" s="176" t="s">
        <v>502</v>
      </c>
      <c r="J2037" s="173" t="s">
        <v>47</v>
      </c>
      <c r="K2037" t="s">
        <v>65</v>
      </c>
      <c r="M2037" t="s">
        <v>47</v>
      </c>
    </row>
    <row r="2038" spans="2:13" ht="15.75" x14ac:dyDescent="0.25">
      <c r="E2038" s="138">
        <v>1006</v>
      </c>
      <c r="F2038" s="129">
        <v>1</v>
      </c>
      <c r="G2038" s="598">
        <f t="shared" si="66"/>
        <v>2977</v>
      </c>
      <c r="H2038" s="444">
        <f t="shared" si="66"/>
        <v>3</v>
      </c>
      <c r="I2038" s="176" t="s">
        <v>502</v>
      </c>
      <c r="J2038" s="173" t="s">
        <v>47</v>
      </c>
      <c r="K2038" t="s">
        <v>65</v>
      </c>
      <c r="M2038" t="s">
        <v>47</v>
      </c>
    </row>
    <row r="2039" spans="2:13" ht="15.75" x14ac:dyDescent="0.25">
      <c r="E2039" s="138">
        <v>1015</v>
      </c>
      <c r="F2039" s="129">
        <v>1</v>
      </c>
      <c r="G2039" s="598">
        <f t="shared" si="66"/>
        <v>1962</v>
      </c>
      <c r="H2039" s="444">
        <f t="shared" si="66"/>
        <v>2</v>
      </c>
      <c r="I2039" s="176" t="s">
        <v>502</v>
      </c>
      <c r="J2039" s="173" t="s">
        <v>47</v>
      </c>
      <c r="K2039" t="s">
        <v>65</v>
      </c>
      <c r="M2039" t="s">
        <v>47</v>
      </c>
    </row>
    <row r="2040" spans="2:13" ht="15.75" x14ac:dyDescent="0.25">
      <c r="E2040" s="138">
        <v>1004</v>
      </c>
      <c r="F2040" s="129">
        <v>1</v>
      </c>
      <c r="G2040" s="598">
        <f t="shared" si="66"/>
        <v>958</v>
      </c>
      <c r="H2040" s="444">
        <f t="shared" si="66"/>
        <v>1</v>
      </c>
      <c r="I2040" s="176" t="s">
        <v>502</v>
      </c>
      <c r="J2040" s="173" t="s">
        <v>47</v>
      </c>
      <c r="K2040" t="s">
        <v>65</v>
      </c>
      <c r="M2040" t="s">
        <v>47</v>
      </c>
    </row>
    <row r="2041" spans="2:13" ht="15.75" x14ac:dyDescent="0.25">
      <c r="E2041" s="138">
        <v>958</v>
      </c>
      <c r="F2041" s="129">
        <v>1</v>
      </c>
      <c r="G2041" s="598">
        <f t="shared" si="66"/>
        <v>0</v>
      </c>
      <c r="H2041" s="444">
        <f t="shared" si="66"/>
        <v>0</v>
      </c>
      <c r="I2041" s="176" t="s">
        <v>502</v>
      </c>
      <c r="J2041" s="173" t="s">
        <v>47</v>
      </c>
      <c r="K2041" t="s">
        <v>65</v>
      </c>
      <c r="M2041" t="s">
        <v>47</v>
      </c>
    </row>
    <row r="2042" spans="2:13" ht="15.75" x14ac:dyDescent="0.25">
      <c r="B2042" s="136">
        <v>18</v>
      </c>
      <c r="C2042" s="68">
        <v>18464</v>
      </c>
      <c r="D2042" s="67">
        <v>19</v>
      </c>
      <c r="G2042" s="598">
        <f t="shared" si="66"/>
        <v>18464</v>
      </c>
      <c r="H2042" s="444">
        <f t="shared" si="66"/>
        <v>19</v>
      </c>
      <c r="J2042" s="173" t="s">
        <v>504</v>
      </c>
    </row>
    <row r="2043" spans="2:13" ht="15.75" x14ac:dyDescent="0.25">
      <c r="E2043" s="138">
        <v>963</v>
      </c>
      <c r="F2043" s="129">
        <v>1</v>
      </c>
      <c r="G2043" s="598">
        <f t="shared" si="66"/>
        <v>17501</v>
      </c>
      <c r="H2043" s="444">
        <f t="shared" si="66"/>
        <v>18</v>
      </c>
      <c r="I2043" s="176" t="s">
        <v>503</v>
      </c>
      <c r="J2043" s="173" t="s">
        <v>47</v>
      </c>
      <c r="K2043" t="s">
        <v>65</v>
      </c>
      <c r="M2043" t="s">
        <v>47</v>
      </c>
    </row>
    <row r="2044" spans="2:13" ht="15.75" x14ac:dyDescent="0.25">
      <c r="E2044" s="138">
        <v>1007</v>
      </c>
      <c r="F2044" s="129">
        <v>1</v>
      </c>
      <c r="G2044" s="598">
        <f t="shared" si="66"/>
        <v>16494</v>
      </c>
      <c r="H2044" s="444">
        <f t="shared" si="66"/>
        <v>17</v>
      </c>
      <c r="I2044" s="176" t="s">
        <v>503</v>
      </c>
      <c r="J2044" s="173" t="s">
        <v>47</v>
      </c>
      <c r="K2044" t="s">
        <v>65</v>
      </c>
      <c r="M2044" t="s">
        <v>47</v>
      </c>
    </row>
    <row r="2045" spans="2:13" ht="15.75" x14ac:dyDescent="0.25">
      <c r="E2045" s="138">
        <v>1039</v>
      </c>
      <c r="F2045" s="129">
        <v>1</v>
      </c>
      <c r="G2045" s="598">
        <f t="shared" si="66"/>
        <v>15455</v>
      </c>
      <c r="H2045" s="444">
        <f t="shared" si="66"/>
        <v>16</v>
      </c>
      <c r="I2045" s="176" t="s">
        <v>503</v>
      </c>
      <c r="J2045" s="173" t="s">
        <v>47</v>
      </c>
      <c r="K2045" t="s">
        <v>65</v>
      </c>
      <c r="M2045" t="s">
        <v>47</v>
      </c>
    </row>
    <row r="2046" spans="2:13" ht="15.75" x14ac:dyDescent="0.25">
      <c r="E2046" s="138">
        <v>920</v>
      </c>
      <c r="F2046" s="129">
        <v>1</v>
      </c>
      <c r="G2046" s="598">
        <f t="shared" si="66"/>
        <v>14535</v>
      </c>
      <c r="H2046" s="444">
        <f t="shared" si="66"/>
        <v>15</v>
      </c>
      <c r="I2046" s="176" t="s">
        <v>503</v>
      </c>
      <c r="J2046" s="173" t="s">
        <v>47</v>
      </c>
      <c r="K2046" t="s">
        <v>65</v>
      </c>
      <c r="M2046" t="s">
        <v>47</v>
      </c>
    </row>
    <row r="2047" spans="2:13" ht="15.75" x14ac:dyDescent="0.25">
      <c r="E2047" s="138">
        <v>938</v>
      </c>
      <c r="F2047" s="129">
        <v>1</v>
      </c>
      <c r="G2047" s="598">
        <f t="shared" si="66"/>
        <v>13597</v>
      </c>
      <c r="H2047" s="444">
        <f t="shared" si="66"/>
        <v>14</v>
      </c>
      <c r="I2047" s="176" t="s">
        <v>503</v>
      </c>
      <c r="J2047" s="173" t="s">
        <v>47</v>
      </c>
      <c r="K2047" t="s">
        <v>65</v>
      </c>
      <c r="M2047" t="s">
        <v>47</v>
      </c>
    </row>
    <row r="2048" spans="2:13" ht="15.75" x14ac:dyDescent="0.25">
      <c r="E2048" s="138">
        <v>997</v>
      </c>
      <c r="F2048" s="129">
        <v>1</v>
      </c>
      <c r="G2048" s="598">
        <f t="shared" si="66"/>
        <v>12600</v>
      </c>
      <c r="H2048" s="444">
        <f t="shared" si="66"/>
        <v>13</v>
      </c>
      <c r="I2048" s="176" t="s">
        <v>503</v>
      </c>
      <c r="J2048" s="173" t="s">
        <v>47</v>
      </c>
      <c r="K2048" t="s">
        <v>65</v>
      </c>
      <c r="M2048" t="s">
        <v>47</v>
      </c>
    </row>
    <row r="2049" spans="2:13" ht="15.75" x14ac:dyDescent="0.25">
      <c r="E2049" s="138">
        <v>992</v>
      </c>
      <c r="F2049" s="129">
        <v>1</v>
      </c>
      <c r="G2049" s="598">
        <f t="shared" si="66"/>
        <v>11608</v>
      </c>
      <c r="H2049" s="444">
        <f t="shared" si="66"/>
        <v>12</v>
      </c>
      <c r="I2049" s="176" t="s">
        <v>503</v>
      </c>
      <c r="J2049" s="173" t="s">
        <v>47</v>
      </c>
      <c r="K2049" t="s">
        <v>65</v>
      </c>
      <c r="M2049" t="s">
        <v>47</v>
      </c>
    </row>
    <row r="2050" spans="2:13" ht="15.75" x14ac:dyDescent="0.25">
      <c r="E2050" s="138">
        <v>1004</v>
      </c>
      <c r="F2050" s="129">
        <v>1</v>
      </c>
      <c r="G2050" s="598">
        <f t="shared" si="66"/>
        <v>10604</v>
      </c>
      <c r="H2050" s="444">
        <f t="shared" si="66"/>
        <v>11</v>
      </c>
      <c r="I2050" s="176" t="s">
        <v>503</v>
      </c>
      <c r="J2050" s="173" t="s">
        <v>47</v>
      </c>
      <c r="K2050" t="s">
        <v>65</v>
      </c>
      <c r="M2050" t="s">
        <v>47</v>
      </c>
    </row>
    <row r="2051" spans="2:13" ht="15.75" x14ac:dyDescent="0.25">
      <c r="E2051" s="138">
        <v>955</v>
      </c>
      <c r="F2051" s="129">
        <v>1</v>
      </c>
      <c r="G2051" s="598">
        <f t="shared" si="66"/>
        <v>9649</v>
      </c>
      <c r="H2051" s="444">
        <f t="shared" si="66"/>
        <v>10</v>
      </c>
      <c r="I2051" s="176" t="s">
        <v>503</v>
      </c>
      <c r="J2051" s="173" t="s">
        <v>47</v>
      </c>
      <c r="K2051" t="s">
        <v>65</v>
      </c>
      <c r="M2051" t="s">
        <v>47</v>
      </c>
    </row>
    <row r="2052" spans="2:13" ht="15.75" x14ac:dyDescent="0.25">
      <c r="E2052" s="138">
        <v>1016</v>
      </c>
      <c r="F2052" s="129">
        <v>1</v>
      </c>
      <c r="G2052" s="598">
        <f t="shared" si="66"/>
        <v>8633</v>
      </c>
      <c r="H2052" s="444">
        <f t="shared" si="66"/>
        <v>9</v>
      </c>
      <c r="I2052" s="176" t="s">
        <v>503</v>
      </c>
      <c r="J2052" s="173" t="s">
        <v>47</v>
      </c>
      <c r="K2052" t="s">
        <v>65</v>
      </c>
      <c r="M2052" t="s">
        <v>47</v>
      </c>
    </row>
    <row r="2053" spans="2:13" ht="15.75" x14ac:dyDescent="0.25">
      <c r="E2053" s="138">
        <v>980</v>
      </c>
      <c r="F2053" s="129">
        <v>1</v>
      </c>
      <c r="G2053" s="598">
        <f t="shared" si="66"/>
        <v>7653</v>
      </c>
      <c r="H2053" s="444">
        <f t="shared" si="66"/>
        <v>8</v>
      </c>
      <c r="I2053" s="176" t="s">
        <v>505</v>
      </c>
      <c r="J2053" s="173" t="s">
        <v>47</v>
      </c>
      <c r="K2053" t="s">
        <v>65</v>
      </c>
      <c r="M2053" t="s">
        <v>47</v>
      </c>
    </row>
    <row r="2054" spans="2:13" ht="15.75" x14ac:dyDescent="0.25">
      <c r="E2054" s="138">
        <v>977</v>
      </c>
      <c r="F2054" s="129">
        <v>1</v>
      </c>
      <c r="G2054" s="598">
        <f t="shared" si="66"/>
        <v>6676</v>
      </c>
      <c r="H2054" s="444">
        <f t="shared" si="66"/>
        <v>7</v>
      </c>
      <c r="I2054" s="176" t="s">
        <v>505</v>
      </c>
      <c r="J2054" s="173" t="s">
        <v>47</v>
      </c>
      <c r="K2054" t="s">
        <v>65</v>
      </c>
      <c r="M2054" t="s">
        <v>47</v>
      </c>
    </row>
    <row r="2055" spans="2:13" ht="15.75" x14ac:dyDescent="0.25">
      <c r="E2055" s="138">
        <v>924</v>
      </c>
      <c r="F2055" s="129">
        <v>1</v>
      </c>
      <c r="G2055" s="598">
        <f t="shared" si="66"/>
        <v>5752</v>
      </c>
      <c r="H2055" s="444">
        <f t="shared" si="66"/>
        <v>6</v>
      </c>
      <c r="I2055" s="176" t="s">
        <v>505</v>
      </c>
      <c r="J2055" s="173" t="s">
        <v>47</v>
      </c>
      <c r="K2055" t="s">
        <v>65</v>
      </c>
      <c r="M2055" t="s">
        <v>47</v>
      </c>
    </row>
    <row r="2056" spans="2:13" ht="15.75" x14ac:dyDescent="0.25">
      <c r="E2056" s="138">
        <v>957</v>
      </c>
      <c r="F2056" s="129">
        <v>1</v>
      </c>
      <c r="G2056" s="598">
        <f t="shared" si="66"/>
        <v>4795</v>
      </c>
      <c r="H2056" s="444">
        <f t="shared" si="66"/>
        <v>5</v>
      </c>
      <c r="I2056" s="176" t="s">
        <v>505</v>
      </c>
      <c r="J2056" s="173" t="s">
        <v>47</v>
      </c>
      <c r="K2056" t="s">
        <v>65</v>
      </c>
      <c r="M2056" t="s">
        <v>47</v>
      </c>
    </row>
    <row r="2057" spans="2:13" ht="15.75" x14ac:dyDescent="0.25">
      <c r="E2057" s="138">
        <v>907</v>
      </c>
      <c r="F2057" s="129">
        <v>1</v>
      </c>
      <c r="G2057" s="598">
        <f t="shared" si="66"/>
        <v>3888</v>
      </c>
      <c r="H2057" s="444">
        <f t="shared" si="66"/>
        <v>4</v>
      </c>
      <c r="I2057" s="176" t="s">
        <v>505</v>
      </c>
      <c r="J2057" s="173" t="s">
        <v>47</v>
      </c>
      <c r="K2057" t="s">
        <v>65</v>
      </c>
      <c r="M2057" t="s">
        <v>47</v>
      </c>
    </row>
    <row r="2058" spans="2:13" ht="15.75" x14ac:dyDescent="0.25">
      <c r="E2058" s="138">
        <v>923</v>
      </c>
      <c r="F2058" s="129">
        <v>1</v>
      </c>
      <c r="G2058" s="598">
        <f t="shared" si="66"/>
        <v>2965</v>
      </c>
      <c r="H2058" s="444">
        <f t="shared" si="66"/>
        <v>3</v>
      </c>
      <c r="I2058" s="176" t="s">
        <v>505</v>
      </c>
      <c r="J2058" s="173" t="s">
        <v>47</v>
      </c>
      <c r="K2058" t="s">
        <v>65</v>
      </c>
      <c r="M2058" t="s">
        <v>47</v>
      </c>
    </row>
    <row r="2059" spans="2:13" ht="15.75" x14ac:dyDescent="0.25">
      <c r="E2059" s="138">
        <v>992</v>
      </c>
      <c r="F2059" s="129">
        <v>1</v>
      </c>
      <c r="G2059" s="598">
        <f t="shared" si="66"/>
        <v>1973</v>
      </c>
      <c r="H2059" s="444">
        <f t="shared" si="66"/>
        <v>2</v>
      </c>
      <c r="I2059" s="176" t="s">
        <v>505</v>
      </c>
      <c r="J2059" s="173" t="s">
        <v>47</v>
      </c>
      <c r="K2059" t="s">
        <v>65</v>
      </c>
      <c r="M2059" t="s">
        <v>47</v>
      </c>
    </row>
    <row r="2060" spans="2:13" ht="15.75" x14ac:dyDescent="0.25">
      <c r="E2060" s="138">
        <v>1009</v>
      </c>
      <c r="F2060" s="129">
        <v>1</v>
      </c>
      <c r="G2060" s="598">
        <f t="shared" si="66"/>
        <v>964</v>
      </c>
      <c r="H2060" s="444">
        <f t="shared" si="66"/>
        <v>1</v>
      </c>
      <c r="I2060" s="176" t="s">
        <v>505</v>
      </c>
      <c r="J2060" s="173" t="s">
        <v>47</v>
      </c>
      <c r="K2060" t="s">
        <v>65</v>
      </c>
      <c r="M2060" t="s">
        <v>47</v>
      </c>
    </row>
    <row r="2061" spans="2:13" ht="15.75" x14ac:dyDescent="0.25">
      <c r="E2061" s="138">
        <v>964</v>
      </c>
      <c r="F2061" s="129">
        <v>1</v>
      </c>
      <c r="G2061" s="598">
        <f t="shared" si="66"/>
        <v>0</v>
      </c>
      <c r="H2061" s="444">
        <f t="shared" si="66"/>
        <v>0</v>
      </c>
      <c r="I2061" s="176" t="s">
        <v>505</v>
      </c>
      <c r="J2061" s="173" t="s">
        <v>47</v>
      </c>
      <c r="K2061" t="s">
        <v>65</v>
      </c>
      <c r="M2061" t="s">
        <v>47</v>
      </c>
    </row>
    <row r="2062" spans="2:13" ht="15.75" x14ac:dyDescent="0.25">
      <c r="B2062" s="136">
        <v>19</v>
      </c>
      <c r="C2062" s="68">
        <v>17036.3</v>
      </c>
      <c r="D2062" s="67">
        <v>20</v>
      </c>
      <c r="G2062" s="598">
        <f t="shared" si="66"/>
        <v>17036.3</v>
      </c>
      <c r="H2062" s="444">
        <f t="shared" si="66"/>
        <v>20</v>
      </c>
      <c r="J2062" s="173" t="s">
        <v>518</v>
      </c>
    </row>
    <row r="2063" spans="2:13" ht="15.75" x14ac:dyDescent="0.25">
      <c r="E2063" s="138">
        <v>836</v>
      </c>
      <c r="F2063" s="129">
        <v>1</v>
      </c>
      <c r="G2063" s="598">
        <f t="shared" si="66"/>
        <v>16200.3</v>
      </c>
      <c r="H2063" s="444">
        <f t="shared" si="66"/>
        <v>19</v>
      </c>
      <c r="I2063" s="176" t="s">
        <v>519</v>
      </c>
      <c r="J2063" s="173" t="s">
        <v>47</v>
      </c>
      <c r="K2063" s="40" t="s">
        <v>95</v>
      </c>
      <c r="M2063" s="40" t="s">
        <v>47</v>
      </c>
    </row>
    <row r="2064" spans="2:13" ht="15.75" x14ac:dyDescent="0.25">
      <c r="E2064" s="138">
        <v>816</v>
      </c>
      <c r="F2064" s="129">
        <v>1</v>
      </c>
      <c r="G2064" s="598">
        <f t="shared" si="66"/>
        <v>15384.3</v>
      </c>
      <c r="H2064" s="444">
        <f t="shared" si="66"/>
        <v>18</v>
      </c>
      <c r="I2064" s="176" t="s">
        <v>519</v>
      </c>
      <c r="J2064" s="173" t="s">
        <v>47</v>
      </c>
      <c r="K2064" s="40" t="s">
        <v>95</v>
      </c>
      <c r="M2064" s="40" t="s">
        <v>47</v>
      </c>
    </row>
    <row r="2065" spans="5:13" ht="15.75" x14ac:dyDescent="0.25">
      <c r="E2065" s="138">
        <v>834.5</v>
      </c>
      <c r="F2065" s="129">
        <v>1</v>
      </c>
      <c r="G2065" s="598">
        <f t="shared" si="66"/>
        <v>14549.8</v>
      </c>
      <c r="H2065" s="444">
        <f t="shared" si="66"/>
        <v>17</v>
      </c>
      <c r="I2065" s="176" t="s">
        <v>519</v>
      </c>
      <c r="J2065" s="173" t="s">
        <v>47</v>
      </c>
      <c r="K2065" s="40" t="s">
        <v>95</v>
      </c>
      <c r="M2065" s="40" t="s">
        <v>47</v>
      </c>
    </row>
    <row r="2066" spans="5:13" ht="15.75" x14ac:dyDescent="0.25">
      <c r="E2066" s="138">
        <v>857</v>
      </c>
      <c r="F2066" s="129">
        <v>1</v>
      </c>
      <c r="G2066" s="598">
        <f t="shared" si="66"/>
        <v>13692.8</v>
      </c>
      <c r="H2066" s="444">
        <f t="shared" si="66"/>
        <v>16</v>
      </c>
      <c r="I2066" s="176" t="s">
        <v>519</v>
      </c>
      <c r="J2066" s="173" t="s">
        <v>47</v>
      </c>
      <c r="K2066" s="40" t="s">
        <v>95</v>
      </c>
      <c r="M2066" s="40" t="s">
        <v>47</v>
      </c>
    </row>
    <row r="2067" spans="5:13" ht="15.75" x14ac:dyDescent="0.25">
      <c r="E2067" s="138">
        <v>862</v>
      </c>
      <c r="F2067" s="129">
        <v>1</v>
      </c>
      <c r="G2067" s="598">
        <f t="shared" si="66"/>
        <v>12830.8</v>
      </c>
      <c r="H2067" s="444">
        <f t="shared" si="66"/>
        <v>15</v>
      </c>
      <c r="I2067" s="176" t="s">
        <v>519</v>
      </c>
      <c r="J2067" s="173" t="s">
        <v>47</v>
      </c>
      <c r="K2067" s="40" t="s">
        <v>95</v>
      </c>
      <c r="M2067" s="40" t="s">
        <v>47</v>
      </c>
    </row>
    <row r="2068" spans="5:13" ht="15.75" x14ac:dyDescent="0.25">
      <c r="E2068" s="138">
        <v>853.5</v>
      </c>
      <c r="F2068" s="129">
        <v>1</v>
      </c>
      <c r="G2068" s="598">
        <f t="shared" si="66"/>
        <v>11977.3</v>
      </c>
      <c r="H2068" s="444">
        <f t="shared" si="66"/>
        <v>14</v>
      </c>
      <c r="I2068" s="176" t="s">
        <v>519</v>
      </c>
      <c r="J2068" s="173" t="s">
        <v>47</v>
      </c>
      <c r="K2068" s="40" t="s">
        <v>95</v>
      </c>
      <c r="M2068" s="40" t="s">
        <v>47</v>
      </c>
    </row>
    <row r="2069" spans="5:13" ht="15.75" x14ac:dyDescent="0.25">
      <c r="E2069" s="138">
        <v>895.5</v>
      </c>
      <c r="F2069" s="129">
        <v>1</v>
      </c>
      <c r="G2069" s="598">
        <f t="shared" si="66"/>
        <v>11081.8</v>
      </c>
      <c r="H2069" s="444">
        <f t="shared" si="66"/>
        <v>13</v>
      </c>
      <c r="I2069" s="176" t="s">
        <v>519</v>
      </c>
      <c r="J2069" s="173" t="s">
        <v>47</v>
      </c>
      <c r="K2069" s="40" t="s">
        <v>95</v>
      </c>
      <c r="M2069" s="40" t="s">
        <v>47</v>
      </c>
    </row>
    <row r="2070" spans="5:13" ht="15.75" x14ac:dyDescent="0.25">
      <c r="E2070" s="138">
        <v>892.5</v>
      </c>
      <c r="F2070" s="129">
        <v>1</v>
      </c>
      <c r="G2070" s="598">
        <f t="shared" si="66"/>
        <v>10189.299999999999</v>
      </c>
      <c r="H2070" s="444">
        <f t="shared" si="66"/>
        <v>12</v>
      </c>
      <c r="I2070" s="176" t="s">
        <v>519</v>
      </c>
      <c r="J2070" s="173" t="s">
        <v>47</v>
      </c>
      <c r="K2070" s="40" t="s">
        <v>95</v>
      </c>
      <c r="M2070" s="40" t="s">
        <v>47</v>
      </c>
    </row>
    <row r="2071" spans="5:13" ht="15.75" x14ac:dyDescent="0.25">
      <c r="E2071" s="138">
        <v>847.5</v>
      </c>
      <c r="F2071" s="129">
        <v>1</v>
      </c>
      <c r="G2071" s="598">
        <f t="shared" si="66"/>
        <v>9341.7999999999993</v>
      </c>
      <c r="H2071" s="444">
        <f t="shared" si="66"/>
        <v>11</v>
      </c>
      <c r="I2071" s="176" t="s">
        <v>519</v>
      </c>
      <c r="J2071" s="173" t="s">
        <v>47</v>
      </c>
      <c r="K2071" s="40" t="s">
        <v>95</v>
      </c>
      <c r="M2071" s="40" t="s">
        <v>47</v>
      </c>
    </row>
    <row r="2072" spans="5:13" ht="15.75" x14ac:dyDescent="0.25">
      <c r="E2072" s="138">
        <v>771</v>
      </c>
      <c r="F2072" s="129">
        <v>1</v>
      </c>
      <c r="G2072" s="598">
        <f t="shared" si="66"/>
        <v>8570.7999999999993</v>
      </c>
      <c r="H2072" s="444">
        <f t="shared" si="66"/>
        <v>10</v>
      </c>
      <c r="I2072" s="176" t="s">
        <v>519</v>
      </c>
      <c r="J2072" s="173" t="s">
        <v>47</v>
      </c>
      <c r="K2072" s="40" t="s">
        <v>95</v>
      </c>
      <c r="M2072" s="40" t="s">
        <v>47</v>
      </c>
    </row>
    <row r="2073" spans="5:13" ht="15.75" x14ac:dyDescent="0.25">
      <c r="E2073" s="138">
        <v>859.5</v>
      </c>
      <c r="F2073" s="129">
        <v>1</v>
      </c>
      <c r="G2073" s="598">
        <f t="shared" si="66"/>
        <v>7711.2999999999993</v>
      </c>
      <c r="H2073" s="444">
        <f t="shared" si="66"/>
        <v>9</v>
      </c>
      <c r="I2073" s="176" t="s">
        <v>520</v>
      </c>
      <c r="J2073" s="173" t="s">
        <v>47</v>
      </c>
      <c r="K2073" s="40" t="s">
        <v>95</v>
      </c>
      <c r="M2073" s="40" t="s">
        <v>47</v>
      </c>
    </row>
    <row r="2074" spans="5:13" ht="15.75" x14ac:dyDescent="0.25">
      <c r="E2074" s="138">
        <v>847.5</v>
      </c>
      <c r="F2074" s="129">
        <v>1</v>
      </c>
      <c r="G2074" s="598">
        <f t="shared" si="66"/>
        <v>6863.7999999999993</v>
      </c>
      <c r="H2074" s="444">
        <f t="shared" si="66"/>
        <v>8</v>
      </c>
      <c r="I2074" s="176" t="s">
        <v>520</v>
      </c>
      <c r="J2074" s="173" t="s">
        <v>47</v>
      </c>
      <c r="K2074" s="40" t="s">
        <v>95</v>
      </c>
      <c r="M2074" s="40" t="s">
        <v>47</v>
      </c>
    </row>
    <row r="2075" spans="5:13" ht="15.75" x14ac:dyDescent="0.25">
      <c r="E2075" s="138">
        <v>905</v>
      </c>
      <c r="F2075" s="129">
        <v>1</v>
      </c>
      <c r="G2075" s="598">
        <f t="shared" si="66"/>
        <v>5958.7999999999993</v>
      </c>
      <c r="H2075" s="444">
        <f t="shared" si="66"/>
        <v>7</v>
      </c>
      <c r="I2075" s="176" t="s">
        <v>520</v>
      </c>
      <c r="J2075" s="173" t="s">
        <v>47</v>
      </c>
      <c r="K2075" s="40" t="s">
        <v>95</v>
      </c>
      <c r="M2075" s="40" t="s">
        <v>47</v>
      </c>
    </row>
    <row r="2076" spans="5:13" ht="15.75" x14ac:dyDescent="0.25">
      <c r="E2076" s="138">
        <v>857.5</v>
      </c>
      <c r="F2076" s="129">
        <v>1</v>
      </c>
      <c r="G2076" s="598">
        <f t="shared" si="66"/>
        <v>5101.2999999999993</v>
      </c>
      <c r="H2076" s="444">
        <f t="shared" si="66"/>
        <v>6</v>
      </c>
      <c r="I2076" s="176" t="s">
        <v>520</v>
      </c>
      <c r="J2076" s="173" t="s">
        <v>47</v>
      </c>
      <c r="K2076" s="40" t="s">
        <v>95</v>
      </c>
      <c r="M2076" s="40" t="s">
        <v>47</v>
      </c>
    </row>
    <row r="2077" spans="5:13" ht="15.75" x14ac:dyDescent="0.25">
      <c r="E2077" s="138">
        <v>852.5</v>
      </c>
      <c r="F2077" s="129">
        <v>1</v>
      </c>
      <c r="G2077" s="598">
        <f t="shared" si="66"/>
        <v>4248.7999999999993</v>
      </c>
      <c r="H2077" s="444">
        <f t="shared" si="66"/>
        <v>5</v>
      </c>
      <c r="I2077" s="176" t="s">
        <v>520</v>
      </c>
      <c r="J2077" s="173" t="s">
        <v>47</v>
      </c>
      <c r="K2077" s="40" t="s">
        <v>95</v>
      </c>
      <c r="M2077" s="40" t="s">
        <v>47</v>
      </c>
    </row>
    <row r="2078" spans="5:13" ht="15.75" x14ac:dyDescent="0.25">
      <c r="E2078" s="138">
        <v>795.5</v>
      </c>
      <c r="F2078" s="129">
        <v>1</v>
      </c>
      <c r="G2078" s="598">
        <f t="shared" si="66"/>
        <v>3453.2999999999993</v>
      </c>
      <c r="H2078" s="444">
        <f t="shared" si="66"/>
        <v>4</v>
      </c>
      <c r="I2078" s="176" t="s">
        <v>520</v>
      </c>
      <c r="J2078" s="173" t="s">
        <v>47</v>
      </c>
      <c r="K2078" s="40" t="s">
        <v>95</v>
      </c>
      <c r="M2078" s="40" t="s">
        <v>47</v>
      </c>
    </row>
    <row r="2079" spans="5:13" ht="15.75" x14ac:dyDescent="0.25">
      <c r="E2079" s="138">
        <v>890</v>
      </c>
      <c r="F2079" s="129">
        <v>1</v>
      </c>
      <c r="G2079" s="598">
        <f t="shared" si="66"/>
        <v>2563.2999999999993</v>
      </c>
      <c r="H2079" s="444">
        <f t="shared" si="66"/>
        <v>3</v>
      </c>
      <c r="I2079" s="176" t="s">
        <v>520</v>
      </c>
      <c r="J2079" s="173" t="s">
        <v>47</v>
      </c>
      <c r="K2079" s="40" t="s">
        <v>95</v>
      </c>
      <c r="M2079" s="40" t="s">
        <v>47</v>
      </c>
    </row>
    <row r="2080" spans="5:13" ht="15.75" x14ac:dyDescent="0.25">
      <c r="E2080" s="138">
        <v>855</v>
      </c>
      <c r="F2080" s="129">
        <v>1</v>
      </c>
      <c r="G2080" s="598">
        <f t="shared" si="66"/>
        <v>1708.2999999999993</v>
      </c>
      <c r="H2080" s="444">
        <f t="shared" si="66"/>
        <v>2</v>
      </c>
      <c r="I2080" s="176" t="s">
        <v>520</v>
      </c>
      <c r="J2080" s="173" t="s">
        <v>47</v>
      </c>
      <c r="K2080" s="40" t="s">
        <v>95</v>
      </c>
      <c r="M2080" s="40" t="s">
        <v>47</v>
      </c>
    </row>
    <row r="2081" spans="2:13" ht="15.75" x14ac:dyDescent="0.25">
      <c r="E2081" s="138">
        <v>847.5</v>
      </c>
      <c r="F2081" s="129">
        <v>1</v>
      </c>
      <c r="G2081" s="598">
        <f t="shared" ref="G2081:H2144" si="67">G2080-E2081+C2081</f>
        <v>860.79999999999927</v>
      </c>
      <c r="H2081" s="444">
        <f t="shared" si="67"/>
        <v>1</v>
      </c>
      <c r="I2081" s="176" t="s">
        <v>520</v>
      </c>
      <c r="J2081" s="173" t="s">
        <v>47</v>
      </c>
      <c r="K2081" s="40" t="s">
        <v>95</v>
      </c>
      <c r="M2081" s="40" t="s">
        <v>47</v>
      </c>
    </row>
    <row r="2082" spans="2:13" ht="15.75" x14ac:dyDescent="0.25">
      <c r="E2082" s="138">
        <v>860.8</v>
      </c>
      <c r="F2082" s="129">
        <v>1</v>
      </c>
      <c r="G2082" s="598">
        <f t="shared" si="67"/>
        <v>-6.8212102632969618E-13</v>
      </c>
      <c r="H2082" s="444">
        <f t="shared" si="67"/>
        <v>0</v>
      </c>
      <c r="I2082" s="176" t="s">
        <v>520</v>
      </c>
      <c r="J2082" s="173" t="s">
        <v>47</v>
      </c>
      <c r="K2082" s="40" t="s">
        <v>95</v>
      </c>
      <c r="M2082" s="40" t="s">
        <v>47</v>
      </c>
    </row>
    <row r="2083" spans="2:13" ht="15.75" x14ac:dyDescent="0.25">
      <c r="B2083" s="136">
        <v>19</v>
      </c>
      <c r="C2083" s="68">
        <v>18639</v>
      </c>
      <c r="D2083" s="67">
        <v>19</v>
      </c>
      <c r="G2083" s="598">
        <f t="shared" si="67"/>
        <v>18639</v>
      </c>
      <c r="H2083" s="444">
        <f t="shared" si="67"/>
        <v>19</v>
      </c>
      <c r="J2083" s="173" t="s">
        <v>497</v>
      </c>
    </row>
    <row r="2084" spans="2:13" ht="15.75" x14ac:dyDescent="0.25">
      <c r="E2084" s="138">
        <v>953</v>
      </c>
      <c r="F2084" s="129">
        <v>1</v>
      </c>
      <c r="G2084" s="598">
        <f t="shared" si="67"/>
        <v>17686</v>
      </c>
      <c r="H2084" s="444">
        <f t="shared" si="67"/>
        <v>18</v>
      </c>
      <c r="I2084" s="176" t="s">
        <v>521</v>
      </c>
      <c r="J2084" s="173" t="s">
        <v>47</v>
      </c>
      <c r="K2084" s="40" t="s">
        <v>65</v>
      </c>
      <c r="M2084" s="40" t="s">
        <v>283</v>
      </c>
    </row>
    <row r="2085" spans="2:13" ht="15.75" x14ac:dyDescent="0.25">
      <c r="E2085" s="138">
        <v>1024</v>
      </c>
      <c r="F2085" s="129">
        <v>1</v>
      </c>
      <c r="G2085" s="598">
        <f t="shared" si="67"/>
        <v>16662</v>
      </c>
      <c r="H2085" s="444">
        <f t="shared" si="67"/>
        <v>17</v>
      </c>
      <c r="I2085" s="176" t="s">
        <v>521</v>
      </c>
      <c r="J2085" s="173" t="s">
        <v>47</v>
      </c>
      <c r="K2085" s="40" t="s">
        <v>65</v>
      </c>
      <c r="M2085" s="40" t="s">
        <v>283</v>
      </c>
    </row>
    <row r="2086" spans="2:13" ht="15.75" x14ac:dyDescent="0.25">
      <c r="E2086" s="138">
        <v>1004</v>
      </c>
      <c r="F2086" s="129">
        <v>1</v>
      </c>
      <c r="G2086" s="598">
        <f t="shared" si="67"/>
        <v>15658</v>
      </c>
      <c r="H2086" s="444">
        <f t="shared" si="67"/>
        <v>16</v>
      </c>
      <c r="I2086" s="176" t="s">
        <v>521</v>
      </c>
      <c r="J2086" s="173" t="s">
        <v>47</v>
      </c>
      <c r="K2086" s="40" t="s">
        <v>65</v>
      </c>
      <c r="M2086" s="40" t="s">
        <v>283</v>
      </c>
    </row>
    <row r="2087" spans="2:13" ht="15.75" x14ac:dyDescent="0.25">
      <c r="E2087" s="138">
        <v>961</v>
      </c>
      <c r="F2087" s="129">
        <v>1</v>
      </c>
      <c r="G2087" s="598">
        <f t="shared" si="67"/>
        <v>14697</v>
      </c>
      <c r="H2087" s="444">
        <f t="shared" si="67"/>
        <v>15</v>
      </c>
      <c r="I2087" s="176" t="s">
        <v>521</v>
      </c>
      <c r="J2087" s="173" t="s">
        <v>47</v>
      </c>
      <c r="K2087" s="40" t="s">
        <v>65</v>
      </c>
      <c r="M2087" s="40" t="s">
        <v>283</v>
      </c>
    </row>
    <row r="2088" spans="2:13" ht="15.75" x14ac:dyDescent="0.25">
      <c r="E2088" s="138">
        <v>991</v>
      </c>
      <c r="F2088" s="129">
        <v>1</v>
      </c>
      <c r="G2088" s="598">
        <f t="shared" si="67"/>
        <v>13706</v>
      </c>
      <c r="H2088" s="444">
        <f t="shared" si="67"/>
        <v>14</v>
      </c>
      <c r="I2088" s="176" t="s">
        <v>521</v>
      </c>
      <c r="J2088" s="173" t="s">
        <v>47</v>
      </c>
      <c r="K2088" s="40" t="s">
        <v>65</v>
      </c>
      <c r="M2088" s="40" t="s">
        <v>283</v>
      </c>
    </row>
    <row r="2089" spans="2:13" ht="15.75" x14ac:dyDescent="0.25">
      <c r="E2089" s="138">
        <v>977</v>
      </c>
      <c r="F2089" s="129">
        <v>1</v>
      </c>
      <c r="G2089" s="598">
        <f t="shared" si="67"/>
        <v>12729</v>
      </c>
      <c r="H2089" s="444">
        <f t="shared" si="67"/>
        <v>13</v>
      </c>
      <c r="I2089" s="176" t="s">
        <v>521</v>
      </c>
      <c r="J2089" s="173" t="s">
        <v>47</v>
      </c>
      <c r="K2089" s="40" t="s">
        <v>65</v>
      </c>
      <c r="M2089" s="40" t="s">
        <v>283</v>
      </c>
    </row>
    <row r="2090" spans="2:13" ht="15.75" x14ac:dyDescent="0.25">
      <c r="E2090" s="138">
        <v>1015</v>
      </c>
      <c r="F2090" s="129">
        <v>1</v>
      </c>
      <c r="G2090" s="598">
        <f t="shared" si="67"/>
        <v>11714</v>
      </c>
      <c r="H2090" s="444">
        <f t="shared" si="67"/>
        <v>12</v>
      </c>
      <c r="I2090" s="176" t="s">
        <v>521</v>
      </c>
      <c r="J2090" s="173" t="s">
        <v>47</v>
      </c>
      <c r="K2090" s="40" t="s">
        <v>65</v>
      </c>
      <c r="M2090" s="40" t="s">
        <v>283</v>
      </c>
    </row>
    <row r="2091" spans="2:13" ht="15.75" x14ac:dyDescent="0.25">
      <c r="E2091" s="138">
        <v>963</v>
      </c>
      <c r="F2091" s="129">
        <v>1</v>
      </c>
      <c r="G2091" s="598">
        <f t="shared" si="67"/>
        <v>10751</v>
      </c>
      <c r="H2091" s="444">
        <f t="shared" si="67"/>
        <v>11</v>
      </c>
      <c r="I2091" s="176" t="s">
        <v>521</v>
      </c>
      <c r="J2091" s="173" t="s">
        <v>47</v>
      </c>
      <c r="K2091" s="40" t="s">
        <v>65</v>
      </c>
      <c r="M2091" s="40" t="s">
        <v>283</v>
      </c>
    </row>
    <row r="2092" spans="2:13" ht="15.75" x14ac:dyDescent="0.25">
      <c r="E2092" s="138">
        <v>969</v>
      </c>
      <c r="F2092" s="129">
        <v>1</v>
      </c>
      <c r="G2092" s="598">
        <f t="shared" si="67"/>
        <v>9782</v>
      </c>
      <c r="H2092" s="444">
        <f t="shared" si="67"/>
        <v>10</v>
      </c>
      <c r="I2092" s="176" t="s">
        <v>521</v>
      </c>
      <c r="J2092" s="173" t="s">
        <v>47</v>
      </c>
      <c r="K2092" s="40" t="s">
        <v>65</v>
      </c>
      <c r="M2092" s="40" t="s">
        <v>283</v>
      </c>
    </row>
    <row r="2093" spans="2:13" ht="15.75" x14ac:dyDescent="0.25">
      <c r="E2093" s="138">
        <v>958</v>
      </c>
      <c r="F2093" s="129">
        <v>1</v>
      </c>
      <c r="G2093" s="598">
        <f t="shared" si="67"/>
        <v>8824</v>
      </c>
      <c r="H2093" s="444">
        <f t="shared" si="67"/>
        <v>9</v>
      </c>
      <c r="I2093" s="176" t="s">
        <v>521</v>
      </c>
      <c r="J2093" s="173" t="s">
        <v>47</v>
      </c>
      <c r="K2093" s="40" t="s">
        <v>65</v>
      </c>
      <c r="M2093" s="40" t="s">
        <v>283</v>
      </c>
    </row>
    <row r="2094" spans="2:13" ht="15.75" x14ac:dyDescent="0.25">
      <c r="E2094" s="138">
        <v>977</v>
      </c>
      <c r="F2094" s="129">
        <v>1</v>
      </c>
      <c r="G2094" s="598">
        <f t="shared" si="67"/>
        <v>7847</v>
      </c>
      <c r="H2094" s="444">
        <f t="shared" si="67"/>
        <v>8</v>
      </c>
      <c r="I2094" s="176" t="s">
        <v>522</v>
      </c>
      <c r="J2094" s="173" t="s">
        <v>47</v>
      </c>
      <c r="K2094" s="40" t="s">
        <v>65</v>
      </c>
      <c r="M2094" s="40" t="s">
        <v>283</v>
      </c>
    </row>
    <row r="2095" spans="2:13" ht="15.75" x14ac:dyDescent="0.25">
      <c r="E2095" s="138">
        <v>993</v>
      </c>
      <c r="F2095" s="129">
        <v>1</v>
      </c>
      <c r="G2095" s="598">
        <f t="shared" si="67"/>
        <v>6854</v>
      </c>
      <c r="H2095" s="444">
        <f t="shared" si="67"/>
        <v>7</v>
      </c>
      <c r="I2095" s="176" t="s">
        <v>522</v>
      </c>
      <c r="J2095" s="173" t="s">
        <v>47</v>
      </c>
      <c r="K2095" s="40" t="s">
        <v>65</v>
      </c>
      <c r="M2095" s="40" t="s">
        <v>283</v>
      </c>
    </row>
    <row r="2096" spans="2:13" ht="15.75" x14ac:dyDescent="0.25">
      <c r="E2096" s="138">
        <v>960</v>
      </c>
      <c r="F2096" s="129">
        <v>1</v>
      </c>
      <c r="G2096" s="598">
        <f t="shared" si="67"/>
        <v>5894</v>
      </c>
      <c r="H2096" s="444">
        <f t="shared" si="67"/>
        <v>6</v>
      </c>
      <c r="I2096" s="176" t="s">
        <v>522</v>
      </c>
      <c r="J2096" s="173" t="s">
        <v>47</v>
      </c>
      <c r="K2096" s="40" t="s">
        <v>65</v>
      </c>
      <c r="M2096" s="40" t="s">
        <v>283</v>
      </c>
    </row>
    <row r="2097" spans="2:14" ht="15.75" x14ac:dyDescent="0.25">
      <c r="E2097" s="138">
        <v>987</v>
      </c>
      <c r="F2097" s="129">
        <v>1</v>
      </c>
      <c r="G2097" s="598">
        <f t="shared" si="67"/>
        <v>4907</v>
      </c>
      <c r="H2097" s="444">
        <f t="shared" si="67"/>
        <v>5</v>
      </c>
      <c r="I2097" s="176" t="s">
        <v>522</v>
      </c>
      <c r="J2097" s="173" t="s">
        <v>47</v>
      </c>
      <c r="K2097" s="40" t="s">
        <v>65</v>
      </c>
      <c r="M2097" s="40" t="s">
        <v>283</v>
      </c>
    </row>
    <row r="2098" spans="2:14" ht="15.75" x14ac:dyDescent="0.25">
      <c r="E2098" s="138">
        <v>1015</v>
      </c>
      <c r="F2098" s="129">
        <v>1</v>
      </c>
      <c r="G2098" s="598">
        <f t="shared" si="67"/>
        <v>3892</v>
      </c>
      <c r="H2098" s="444">
        <f t="shared" si="67"/>
        <v>4</v>
      </c>
      <c r="I2098" s="176" t="s">
        <v>522</v>
      </c>
      <c r="J2098" s="173" t="s">
        <v>47</v>
      </c>
      <c r="K2098" s="40" t="s">
        <v>65</v>
      </c>
      <c r="M2098" s="40" t="s">
        <v>283</v>
      </c>
    </row>
    <row r="2099" spans="2:14" ht="15.75" x14ac:dyDescent="0.25">
      <c r="E2099" s="138">
        <v>970</v>
      </c>
      <c r="F2099" s="129">
        <v>1</v>
      </c>
      <c r="G2099" s="598">
        <f t="shared" si="67"/>
        <v>2922</v>
      </c>
      <c r="H2099" s="444">
        <f t="shared" si="67"/>
        <v>3</v>
      </c>
      <c r="I2099" s="176" t="s">
        <v>522</v>
      </c>
      <c r="J2099" s="173" t="s">
        <v>47</v>
      </c>
      <c r="K2099" s="40" t="s">
        <v>65</v>
      </c>
      <c r="M2099" s="40" t="s">
        <v>283</v>
      </c>
    </row>
    <row r="2100" spans="2:14" ht="15.75" x14ac:dyDescent="0.25">
      <c r="E2100" s="138">
        <v>960</v>
      </c>
      <c r="F2100" s="129">
        <v>1</v>
      </c>
      <c r="G2100" s="598">
        <f t="shared" si="67"/>
        <v>1962</v>
      </c>
      <c r="H2100" s="444">
        <f t="shared" si="67"/>
        <v>2</v>
      </c>
      <c r="I2100" s="176" t="s">
        <v>522</v>
      </c>
      <c r="J2100" s="173" t="s">
        <v>47</v>
      </c>
      <c r="K2100" s="40" t="s">
        <v>65</v>
      </c>
      <c r="M2100" s="40" t="s">
        <v>283</v>
      </c>
    </row>
    <row r="2101" spans="2:14" ht="15.75" x14ac:dyDescent="0.25">
      <c r="E2101" s="138">
        <v>969</v>
      </c>
      <c r="F2101" s="129">
        <v>1</v>
      </c>
      <c r="G2101" s="598">
        <f t="shared" si="67"/>
        <v>993</v>
      </c>
      <c r="H2101" s="444">
        <f t="shared" si="67"/>
        <v>1</v>
      </c>
      <c r="I2101" s="176" t="s">
        <v>522</v>
      </c>
      <c r="J2101" s="173" t="s">
        <v>47</v>
      </c>
      <c r="K2101" s="40" t="s">
        <v>65</v>
      </c>
      <c r="M2101" s="40" t="s">
        <v>283</v>
      </c>
    </row>
    <row r="2102" spans="2:14" ht="15.75" x14ac:dyDescent="0.25">
      <c r="E2102" s="138">
        <v>993</v>
      </c>
      <c r="F2102" s="129">
        <v>1</v>
      </c>
      <c r="G2102" s="598">
        <f t="shared" si="67"/>
        <v>0</v>
      </c>
      <c r="H2102" s="444">
        <f t="shared" si="67"/>
        <v>0</v>
      </c>
      <c r="I2102" s="176" t="s">
        <v>522</v>
      </c>
      <c r="J2102" s="173" t="s">
        <v>47</v>
      </c>
      <c r="K2102" s="40" t="s">
        <v>65</v>
      </c>
      <c r="M2102" s="40" t="s">
        <v>283</v>
      </c>
    </row>
    <row r="2103" spans="2:14" ht="15.75" x14ac:dyDescent="0.25">
      <c r="B2103" s="136">
        <v>20</v>
      </c>
      <c r="C2103" s="68">
        <v>18557.62</v>
      </c>
      <c r="D2103" s="67">
        <v>22</v>
      </c>
      <c r="G2103" s="598">
        <f t="shared" si="67"/>
        <v>18557.62</v>
      </c>
      <c r="H2103" s="444">
        <f t="shared" si="67"/>
        <v>22</v>
      </c>
      <c r="J2103" s="173" t="s">
        <v>523</v>
      </c>
    </row>
    <row r="2104" spans="2:14" ht="15.75" x14ac:dyDescent="0.25">
      <c r="E2104" s="138">
        <v>836.8</v>
      </c>
      <c r="F2104" s="129">
        <v>1</v>
      </c>
      <c r="G2104" s="598">
        <f t="shared" si="67"/>
        <v>17720.82</v>
      </c>
      <c r="H2104" s="444">
        <f t="shared" si="67"/>
        <v>21</v>
      </c>
      <c r="I2104" s="176" t="s">
        <v>524</v>
      </c>
      <c r="J2104" s="173" t="s">
        <v>47</v>
      </c>
      <c r="K2104" s="40" t="s">
        <v>223</v>
      </c>
      <c r="M2104" s="40" t="s">
        <v>47</v>
      </c>
    </row>
    <row r="2105" spans="2:14" ht="15.75" x14ac:dyDescent="0.25">
      <c r="E2105" s="138">
        <v>800.1</v>
      </c>
      <c r="F2105" s="129">
        <v>1</v>
      </c>
      <c r="G2105" s="598">
        <f t="shared" si="67"/>
        <v>16920.72</v>
      </c>
      <c r="H2105" s="444">
        <f t="shared" si="67"/>
        <v>20</v>
      </c>
      <c r="I2105" s="176" t="s">
        <v>524</v>
      </c>
      <c r="J2105" s="173" t="s">
        <v>47</v>
      </c>
      <c r="K2105" s="40" t="s">
        <v>223</v>
      </c>
      <c r="M2105" s="40" t="s">
        <v>47</v>
      </c>
    </row>
    <row r="2106" spans="2:14" ht="15.75" x14ac:dyDescent="0.25">
      <c r="E2106" s="138">
        <v>843.2</v>
      </c>
      <c r="F2106" s="129">
        <v>1</v>
      </c>
      <c r="G2106" s="598">
        <f t="shared" si="67"/>
        <v>16077.52</v>
      </c>
      <c r="H2106" s="444">
        <f t="shared" si="67"/>
        <v>19</v>
      </c>
      <c r="I2106" s="176" t="s">
        <v>524</v>
      </c>
      <c r="J2106" s="173" t="s">
        <v>47</v>
      </c>
      <c r="K2106" s="40" t="s">
        <v>223</v>
      </c>
      <c r="M2106" s="40" t="s">
        <v>47</v>
      </c>
      <c r="N2106" s="632" t="s">
        <v>77</v>
      </c>
    </row>
    <row r="2107" spans="2:14" ht="15.75" x14ac:dyDescent="0.25">
      <c r="E2107" s="138">
        <v>835</v>
      </c>
      <c r="F2107" s="129">
        <v>1</v>
      </c>
      <c r="G2107" s="598">
        <f t="shared" si="67"/>
        <v>15242.52</v>
      </c>
      <c r="H2107" s="444">
        <f t="shared" si="67"/>
        <v>18</v>
      </c>
      <c r="I2107" s="176" t="s">
        <v>524</v>
      </c>
      <c r="J2107" s="173" t="s">
        <v>47</v>
      </c>
      <c r="K2107" s="40" t="s">
        <v>223</v>
      </c>
      <c r="M2107" s="40" t="s">
        <v>47</v>
      </c>
    </row>
    <row r="2108" spans="2:14" ht="15.75" x14ac:dyDescent="0.25">
      <c r="E2108" s="138">
        <v>860.9</v>
      </c>
      <c r="F2108" s="129">
        <v>1</v>
      </c>
      <c r="G2108" s="598">
        <f t="shared" si="67"/>
        <v>14381.62</v>
      </c>
      <c r="H2108" s="444">
        <f t="shared" si="67"/>
        <v>17</v>
      </c>
      <c r="I2108" s="176" t="s">
        <v>524</v>
      </c>
      <c r="J2108" s="173" t="s">
        <v>47</v>
      </c>
      <c r="K2108" s="40" t="s">
        <v>223</v>
      </c>
      <c r="M2108" s="40" t="s">
        <v>47</v>
      </c>
    </row>
    <row r="2109" spans="2:14" ht="15.75" x14ac:dyDescent="0.25">
      <c r="E2109" s="138">
        <v>840.9</v>
      </c>
      <c r="F2109" s="129">
        <v>1</v>
      </c>
      <c r="G2109" s="598">
        <f t="shared" si="67"/>
        <v>13540.720000000001</v>
      </c>
      <c r="H2109" s="444">
        <f t="shared" si="67"/>
        <v>16</v>
      </c>
      <c r="I2109" s="176" t="s">
        <v>524</v>
      </c>
      <c r="J2109" s="173" t="s">
        <v>47</v>
      </c>
      <c r="K2109" s="40" t="s">
        <v>223</v>
      </c>
      <c r="M2109" s="40" t="s">
        <v>47</v>
      </c>
    </row>
    <row r="2110" spans="2:14" ht="15.75" x14ac:dyDescent="0.25">
      <c r="E2110" s="138">
        <v>814.2</v>
      </c>
      <c r="F2110" s="129">
        <v>1</v>
      </c>
      <c r="G2110" s="598">
        <f t="shared" si="67"/>
        <v>12726.52</v>
      </c>
      <c r="H2110" s="444">
        <f t="shared" si="67"/>
        <v>15</v>
      </c>
      <c r="I2110" s="176" t="s">
        <v>524</v>
      </c>
      <c r="J2110" s="173" t="s">
        <v>47</v>
      </c>
      <c r="K2110" s="40" t="s">
        <v>223</v>
      </c>
      <c r="M2110" s="40" t="s">
        <v>47</v>
      </c>
    </row>
    <row r="2111" spans="2:14" ht="15.75" x14ac:dyDescent="0.25">
      <c r="E2111" s="138">
        <v>802.8</v>
      </c>
      <c r="F2111" s="129">
        <v>1</v>
      </c>
      <c r="G2111" s="598">
        <f t="shared" si="67"/>
        <v>11923.720000000001</v>
      </c>
      <c r="H2111" s="444">
        <f t="shared" si="67"/>
        <v>14</v>
      </c>
      <c r="I2111" s="176" t="s">
        <v>524</v>
      </c>
      <c r="J2111" s="173" t="s">
        <v>47</v>
      </c>
      <c r="K2111" s="40" t="s">
        <v>223</v>
      </c>
      <c r="M2111" s="40" t="s">
        <v>47</v>
      </c>
    </row>
    <row r="2112" spans="2:14" ht="15.75" x14ac:dyDescent="0.25">
      <c r="E2112" s="138">
        <v>845</v>
      </c>
      <c r="F2112" s="129">
        <v>1</v>
      </c>
      <c r="G2112" s="598">
        <f t="shared" si="67"/>
        <v>11078.720000000001</v>
      </c>
      <c r="H2112" s="444">
        <f t="shared" si="67"/>
        <v>13</v>
      </c>
      <c r="I2112" s="176" t="s">
        <v>524</v>
      </c>
      <c r="J2112" s="173" t="s">
        <v>47</v>
      </c>
      <c r="K2112" s="40" t="s">
        <v>223</v>
      </c>
      <c r="M2112" s="40" t="s">
        <v>47</v>
      </c>
    </row>
    <row r="2113" spans="2:14" ht="15.75" x14ac:dyDescent="0.25">
      <c r="E2113" s="138">
        <v>858.02</v>
      </c>
      <c r="F2113" s="129">
        <v>1</v>
      </c>
      <c r="G2113" s="598">
        <f t="shared" si="67"/>
        <v>10220.700000000001</v>
      </c>
      <c r="H2113" s="444">
        <f t="shared" si="67"/>
        <v>12</v>
      </c>
      <c r="I2113" s="176" t="s">
        <v>524</v>
      </c>
      <c r="J2113" s="173" t="s">
        <v>47</v>
      </c>
      <c r="K2113" s="40" t="s">
        <v>223</v>
      </c>
      <c r="M2113" s="40" t="s">
        <v>47</v>
      </c>
    </row>
    <row r="2114" spans="2:14" ht="15.75" x14ac:dyDescent="0.25">
      <c r="E2114" s="138">
        <v>839.1</v>
      </c>
      <c r="F2114" s="129">
        <v>1</v>
      </c>
      <c r="G2114" s="598">
        <f t="shared" si="67"/>
        <v>9381.6</v>
      </c>
      <c r="H2114" s="444">
        <f t="shared" si="67"/>
        <v>11</v>
      </c>
      <c r="I2114" s="176" t="s">
        <v>524</v>
      </c>
      <c r="J2114" s="173" t="s">
        <v>47</v>
      </c>
      <c r="K2114" s="40" t="s">
        <v>223</v>
      </c>
      <c r="M2114" s="40" t="s">
        <v>47</v>
      </c>
    </row>
    <row r="2115" spans="2:14" ht="15.75" x14ac:dyDescent="0.25">
      <c r="E2115" s="138">
        <v>798.7</v>
      </c>
      <c r="F2115" s="129">
        <v>1</v>
      </c>
      <c r="G2115" s="598">
        <f t="shared" si="67"/>
        <v>8582.9</v>
      </c>
      <c r="H2115" s="444">
        <f t="shared" si="67"/>
        <v>10</v>
      </c>
      <c r="I2115" s="176" t="s">
        <v>525</v>
      </c>
      <c r="J2115" s="173" t="s">
        <v>47</v>
      </c>
      <c r="K2115" s="40" t="s">
        <v>223</v>
      </c>
      <c r="M2115" s="40" t="s">
        <v>47</v>
      </c>
    </row>
    <row r="2116" spans="2:14" ht="15.75" x14ac:dyDescent="0.25">
      <c r="E2116" s="138">
        <v>830.9</v>
      </c>
      <c r="F2116" s="129">
        <v>1</v>
      </c>
      <c r="G2116" s="598">
        <f t="shared" si="67"/>
        <v>7752</v>
      </c>
      <c r="H2116" s="444">
        <f t="shared" si="67"/>
        <v>9</v>
      </c>
      <c r="I2116" s="176" t="s">
        <v>525</v>
      </c>
      <c r="J2116" s="173" t="s">
        <v>47</v>
      </c>
      <c r="K2116" s="40" t="s">
        <v>223</v>
      </c>
      <c r="M2116" s="40" t="s">
        <v>47</v>
      </c>
    </row>
    <row r="2117" spans="2:14" ht="15.75" x14ac:dyDescent="0.25">
      <c r="E2117" s="138">
        <v>835.9</v>
      </c>
      <c r="F2117" s="129">
        <v>1</v>
      </c>
      <c r="G2117" s="598">
        <f t="shared" si="67"/>
        <v>6916.1</v>
      </c>
      <c r="H2117" s="444">
        <f t="shared" si="67"/>
        <v>8</v>
      </c>
      <c r="I2117" s="176" t="s">
        <v>525</v>
      </c>
      <c r="J2117" s="173" t="s">
        <v>47</v>
      </c>
      <c r="K2117" s="40" t="s">
        <v>223</v>
      </c>
      <c r="M2117" s="40" t="s">
        <v>47</v>
      </c>
    </row>
    <row r="2118" spans="2:14" ht="15.75" x14ac:dyDescent="0.25">
      <c r="E2118" s="138">
        <v>848.2</v>
      </c>
      <c r="F2118" s="129">
        <v>1</v>
      </c>
      <c r="G2118" s="598">
        <f t="shared" si="67"/>
        <v>6067.9000000000005</v>
      </c>
      <c r="H2118" s="444">
        <f t="shared" si="67"/>
        <v>7</v>
      </c>
      <c r="I2118" s="176" t="s">
        <v>525</v>
      </c>
      <c r="J2118" s="173" t="s">
        <v>47</v>
      </c>
      <c r="K2118" s="40" t="s">
        <v>223</v>
      </c>
      <c r="M2118" s="40" t="s">
        <v>47</v>
      </c>
    </row>
    <row r="2119" spans="2:14" ht="15.75" x14ac:dyDescent="0.25">
      <c r="E2119" s="138">
        <v>865</v>
      </c>
      <c r="F2119" s="129">
        <v>1</v>
      </c>
      <c r="G2119" s="598">
        <f t="shared" si="67"/>
        <v>5202.9000000000005</v>
      </c>
      <c r="H2119" s="444">
        <f t="shared" si="67"/>
        <v>6</v>
      </c>
      <c r="I2119" s="176" t="s">
        <v>525</v>
      </c>
      <c r="J2119" s="173" t="s">
        <v>47</v>
      </c>
      <c r="K2119" s="40" t="s">
        <v>223</v>
      </c>
      <c r="M2119" s="40" t="s">
        <v>47</v>
      </c>
      <c r="N2119" s="632" t="s">
        <v>77</v>
      </c>
    </row>
    <row r="2120" spans="2:14" ht="15.75" x14ac:dyDescent="0.25">
      <c r="E2120" s="138">
        <v>855</v>
      </c>
      <c r="F2120" s="129">
        <v>1</v>
      </c>
      <c r="G2120" s="598">
        <f t="shared" si="67"/>
        <v>4347.9000000000005</v>
      </c>
      <c r="H2120" s="444">
        <f t="shared" si="67"/>
        <v>5</v>
      </c>
      <c r="I2120" s="176" t="s">
        <v>525</v>
      </c>
      <c r="J2120" s="173" t="s">
        <v>47</v>
      </c>
      <c r="K2120" s="40" t="s">
        <v>223</v>
      </c>
      <c r="M2120" s="40" t="s">
        <v>47</v>
      </c>
    </row>
    <row r="2121" spans="2:14" ht="15.75" x14ac:dyDescent="0.25">
      <c r="E2121" s="138">
        <v>867.7</v>
      </c>
      <c r="F2121" s="129">
        <v>1</v>
      </c>
      <c r="G2121" s="598">
        <f t="shared" si="67"/>
        <v>3480.2000000000007</v>
      </c>
      <c r="H2121" s="444">
        <f t="shared" si="67"/>
        <v>4</v>
      </c>
      <c r="I2121" s="176" t="s">
        <v>525</v>
      </c>
      <c r="J2121" s="173" t="s">
        <v>47</v>
      </c>
      <c r="K2121" s="40" t="s">
        <v>223</v>
      </c>
      <c r="M2121" s="40" t="s">
        <v>47</v>
      </c>
    </row>
    <row r="2122" spans="2:14" ht="15.75" x14ac:dyDescent="0.25">
      <c r="E2122" s="138">
        <v>863.1</v>
      </c>
      <c r="F2122" s="129">
        <v>1</v>
      </c>
      <c r="G2122" s="598">
        <f t="shared" si="67"/>
        <v>2617.1000000000008</v>
      </c>
      <c r="H2122" s="444">
        <f t="shared" si="67"/>
        <v>3</v>
      </c>
      <c r="I2122" s="176" t="s">
        <v>525</v>
      </c>
      <c r="J2122" s="173" t="s">
        <v>47</v>
      </c>
      <c r="K2122" s="40" t="s">
        <v>223</v>
      </c>
      <c r="M2122" s="40" t="s">
        <v>47</v>
      </c>
    </row>
    <row r="2123" spans="2:14" ht="15.75" x14ac:dyDescent="0.25">
      <c r="E2123" s="138">
        <v>858.6</v>
      </c>
      <c r="F2123" s="129">
        <v>1</v>
      </c>
      <c r="G2123" s="598">
        <f t="shared" si="67"/>
        <v>1758.5000000000009</v>
      </c>
      <c r="H2123" s="444">
        <f t="shared" si="67"/>
        <v>2</v>
      </c>
      <c r="I2123" s="176" t="s">
        <v>525</v>
      </c>
      <c r="J2123" s="173" t="s">
        <v>47</v>
      </c>
      <c r="K2123" s="40" t="s">
        <v>223</v>
      </c>
      <c r="M2123" s="40" t="s">
        <v>47</v>
      </c>
    </row>
    <row r="2124" spans="2:14" ht="15.75" x14ac:dyDescent="0.25">
      <c r="E2124" s="138">
        <v>877.2</v>
      </c>
      <c r="F2124" s="129">
        <v>1</v>
      </c>
      <c r="G2124" s="598">
        <f t="shared" si="67"/>
        <v>881.30000000000086</v>
      </c>
      <c r="H2124" s="444">
        <f t="shared" si="67"/>
        <v>1</v>
      </c>
      <c r="I2124" s="176" t="s">
        <v>525</v>
      </c>
      <c r="J2124" s="173" t="s">
        <v>47</v>
      </c>
      <c r="K2124" s="40" t="s">
        <v>223</v>
      </c>
      <c r="M2124" s="40" t="s">
        <v>47</v>
      </c>
    </row>
    <row r="2125" spans="2:14" ht="15.75" x14ac:dyDescent="0.25">
      <c r="E2125" s="138">
        <v>881.3</v>
      </c>
      <c r="F2125" s="129">
        <v>1</v>
      </c>
      <c r="G2125" s="598">
        <f t="shared" si="67"/>
        <v>9.0949470177292824E-13</v>
      </c>
      <c r="H2125" s="444">
        <f t="shared" si="67"/>
        <v>0</v>
      </c>
      <c r="I2125" s="176" t="s">
        <v>525</v>
      </c>
      <c r="J2125" s="173" t="s">
        <v>47</v>
      </c>
      <c r="K2125" s="40" t="s">
        <v>223</v>
      </c>
      <c r="M2125" s="40" t="s">
        <v>47</v>
      </c>
    </row>
    <row r="2126" spans="2:14" ht="15.75" x14ac:dyDescent="0.25">
      <c r="B2126" s="136">
        <v>20</v>
      </c>
      <c r="C2126" s="68">
        <v>18857.599999999999</v>
      </c>
      <c r="D2126" s="67">
        <v>21</v>
      </c>
      <c r="G2126" s="598">
        <f t="shared" si="67"/>
        <v>18857.599999999999</v>
      </c>
      <c r="H2126" s="444">
        <f t="shared" si="67"/>
        <v>21</v>
      </c>
      <c r="J2126" s="173" t="s">
        <v>523</v>
      </c>
    </row>
    <row r="2127" spans="2:14" ht="15.75" x14ac:dyDescent="0.25">
      <c r="E2127" s="138">
        <v>885.4</v>
      </c>
      <c r="F2127" s="129">
        <v>1</v>
      </c>
      <c r="G2127" s="598">
        <f t="shared" si="67"/>
        <v>17972.199999999997</v>
      </c>
      <c r="H2127" s="444">
        <f t="shared" si="67"/>
        <v>20</v>
      </c>
      <c r="I2127" s="176" t="s">
        <v>526</v>
      </c>
      <c r="J2127" s="173" t="s">
        <v>47</v>
      </c>
      <c r="K2127" s="40" t="s">
        <v>223</v>
      </c>
      <c r="M2127" s="40" t="s">
        <v>47</v>
      </c>
    </row>
    <row r="2128" spans="2:14" ht="15.75" x14ac:dyDescent="0.25">
      <c r="E2128" s="138">
        <v>889.5</v>
      </c>
      <c r="F2128" s="129">
        <v>1</v>
      </c>
      <c r="G2128" s="598">
        <f t="shared" si="67"/>
        <v>17082.699999999997</v>
      </c>
      <c r="H2128" s="444">
        <f t="shared" si="67"/>
        <v>19</v>
      </c>
      <c r="I2128" s="176" t="s">
        <v>526</v>
      </c>
      <c r="J2128" s="173" t="s">
        <v>47</v>
      </c>
      <c r="K2128" s="40" t="s">
        <v>223</v>
      </c>
      <c r="M2128" s="40" t="s">
        <v>47</v>
      </c>
      <c r="N2128" s="632" t="s">
        <v>77</v>
      </c>
    </row>
    <row r="2129" spans="5:13" ht="15.75" x14ac:dyDescent="0.25">
      <c r="E2129" s="138">
        <v>917.1</v>
      </c>
      <c r="F2129" s="129">
        <v>1</v>
      </c>
      <c r="G2129" s="598">
        <f t="shared" si="67"/>
        <v>16165.599999999997</v>
      </c>
      <c r="H2129" s="444">
        <f t="shared" si="67"/>
        <v>18</v>
      </c>
      <c r="I2129" s="176" t="s">
        <v>526</v>
      </c>
      <c r="J2129" s="173" t="s">
        <v>47</v>
      </c>
      <c r="K2129" s="40" t="s">
        <v>223</v>
      </c>
      <c r="M2129" s="40" t="s">
        <v>47</v>
      </c>
    </row>
    <row r="2130" spans="5:13" ht="15.75" x14ac:dyDescent="0.25">
      <c r="E2130" s="138">
        <v>900.3</v>
      </c>
      <c r="F2130" s="129">
        <v>1</v>
      </c>
      <c r="G2130" s="598">
        <f t="shared" si="67"/>
        <v>15265.299999999997</v>
      </c>
      <c r="H2130" s="444">
        <f t="shared" si="67"/>
        <v>17</v>
      </c>
      <c r="I2130" s="176" t="s">
        <v>526</v>
      </c>
      <c r="J2130" s="173" t="s">
        <v>47</v>
      </c>
      <c r="K2130" s="40" t="s">
        <v>223</v>
      </c>
      <c r="M2130" s="40" t="s">
        <v>47</v>
      </c>
    </row>
    <row r="2131" spans="5:13" ht="15.75" x14ac:dyDescent="0.25">
      <c r="E2131" s="138">
        <v>893.5</v>
      </c>
      <c r="F2131" s="129">
        <v>1</v>
      </c>
      <c r="G2131" s="598">
        <f t="shared" si="67"/>
        <v>14371.799999999997</v>
      </c>
      <c r="H2131" s="444">
        <f t="shared" si="67"/>
        <v>16</v>
      </c>
      <c r="I2131" s="176" t="s">
        <v>526</v>
      </c>
      <c r="J2131" s="173" t="s">
        <v>47</v>
      </c>
      <c r="K2131" s="40" t="s">
        <v>223</v>
      </c>
      <c r="M2131" s="40" t="s">
        <v>47</v>
      </c>
    </row>
    <row r="2132" spans="5:13" ht="15.75" x14ac:dyDescent="0.25">
      <c r="E2132" s="138">
        <v>878.6</v>
      </c>
      <c r="F2132" s="129">
        <v>1</v>
      </c>
      <c r="G2132" s="598">
        <f t="shared" si="67"/>
        <v>13493.199999999997</v>
      </c>
      <c r="H2132" s="444">
        <f t="shared" si="67"/>
        <v>15</v>
      </c>
      <c r="I2132" s="176" t="s">
        <v>526</v>
      </c>
      <c r="J2132" s="173" t="s">
        <v>47</v>
      </c>
      <c r="K2132" s="40" t="s">
        <v>223</v>
      </c>
      <c r="M2132" s="40" t="s">
        <v>47</v>
      </c>
    </row>
    <row r="2133" spans="5:13" ht="15.75" x14ac:dyDescent="0.25">
      <c r="E2133" s="138">
        <v>924.4</v>
      </c>
      <c r="F2133" s="129">
        <v>1</v>
      </c>
      <c r="G2133" s="598">
        <f t="shared" si="67"/>
        <v>12568.799999999997</v>
      </c>
      <c r="H2133" s="444">
        <f t="shared" si="67"/>
        <v>14</v>
      </c>
      <c r="I2133" s="176" t="s">
        <v>526</v>
      </c>
      <c r="J2133" s="173" t="s">
        <v>47</v>
      </c>
      <c r="K2133" s="40" t="s">
        <v>223</v>
      </c>
      <c r="M2133" s="40" t="s">
        <v>47</v>
      </c>
    </row>
    <row r="2134" spans="5:13" ht="15.75" x14ac:dyDescent="0.25">
      <c r="E2134" s="138">
        <v>909.4</v>
      </c>
      <c r="F2134" s="129">
        <v>1</v>
      </c>
      <c r="G2134" s="598">
        <f t="shared" si="67"/>
        <v>11659.399999999998</v>
      </c>
      <c r="H2134" s="444">
        <f t="shared" si="67"/>
        <v>13</v>
      </c>
      <c r="I2134" s="176" t="s">
        <v>526</v>
      </c>
      <c r="J2134" s="173" t="s">
        <v>47</v>
      </c>
      <c r="K2134" s="40" t="s">
        <v>223</v>
      </c>
      <c r="M2134" s="40" t="s">
        <v>47</v>
      </c>
    </row>
    <row r="2135" spans="5:13" ht="15.75" x14ac:dyDescent="0.25">
      <c r="E2135" s="138">
        <v>880.8</v>
      </c>
      <c r="F2135" s="129">
        <v>1</v>
      </c>
      <c r="G2135" s="598">
        <f t="shared" si="67"/>
        <v>10778.599999999999</v>
      </c>
      <c r="H2135" s="444">
        <f t="shared" si="67"/>
        <v>12</v>
      </c>
      <c r="I2135" s="176" t="s">
        <v>526</v>
      </c>
      <c r="J2135" s="173" t="s">
        <v>47</v>
      </c>
      <c r="K2135" s="40" t="s">
        <v>223</v>
      </c>
      <c r="M2135" s="40" t="s">
        <v>47</v>
      </c>
    </row>
    <row r="2136" spans="5:13" ht="15.75" x14ac:dyDescent="0.25">
      <c r="E2136" s="138">
        <v>922.6</v>
      </c>
      <c r="F2136" s="129">
        <v>1</v>
      </c>
      <c r="G2136" s="598">
        <f t="shared" si="67"/>
        <v>9855.9999999999982</v>
      </c>
      <c r="H2136" s="444">
        <f t="shared" si="67"/>
        <v>11</v>
      </c>
      <c r="I2136" s="176" t="s">
        <v>526</v>
      </c>
      <c r="J2136" s="173" t="s">
        <v>47</v>
      </c>
      <c r="K2136" s="40" t="s">
        <v>223</v>
      </c>
      <c r="M2136" s="40" t="s">
        <v>47</v>
      </c>
    </row>
    <row r="2137" spans="5:13" ht="15.75" x14ac:dyDescent="0.25">
      <c r="E2137" s="138">
        <v>973.4</v>
      </c>
      <c r="F2137" s="129">
        <v>1</v>
      </c>
      <c r="G2137" s="598">
        <f t="shared" si="67"/>
        <v>8882.5999999999985</v>
      </c>
      <c r="H2137" s="444">
        <f t="shared" si="67"/>
        <v>10</v>
      </c>
      <c r="I2137" s="176" t="s">
        <v>526</v>
      </c>
      <c r="J2137" s="173" t="s">
        <v>47</v>
      </c>
      <c r="K2137" s="40" t="s">
        <v>223</v>
      </c>
      <c r="M2137" s="40" t="s">
        <v>47</v>
      </c>
    </row>
    <row r="2138" spans="5:13" ht="15.75" x14ac:dyDescent="0.25">
      <c r="E2138" s="138">
        <v>848.6</v>
      </c>
      <c r="F2138" s="129">
        <v>1</v>
      </c>
      <c r="G2138" s="598">
        <f t="shared" si="67"/>
        <v>8033.9999999999982</v>
      </c>
      <c r="H2138" s="444">
        <f t="shared" si="67"/>
        <v>9</v>
      </c>
      <c r="I2138" s="176" t="s">
        <v>527</v>
      </c>
      <c r="J2138" s="173" t="s">
        <v>47</v>
      </c>
      <c r="K2138" s="40" t="s">
        <v>223</v>
      </c>
      <c r="M2138" s="40" t="s">
        <v>47</v>
      </c>
    </row>
    <row r="2139" spans="5:13" ht="15.75" x14ac:dyDescent="0.25">
      <c r="E2139" s="138">
        <v>870.9</v>
      </c>
      <c r="F2139" s="129">
        <v>1</v>
      </c>
      <c r="G2139" s="598">
        <f t="shared" si="67"/>
        <v>7163.0999999999985</v>
      </c>
      <c r="H2139" s="444">
        <f t="shared" si="67"/>
        <v>8</v>
      </c>
      <c r="I2139" s="176" t="s">
        <v>527</v>
      </c>
      <c r="J2139" s="173" t="s">
        <v>47</v>
      </c>
      <c r="K2139" s="40" t="s">
        <v>223</v>
      </c>
      <c r="M2139" s="40" t="s">
        <v>47</v>
      </c>
    </row>
    <row r="2140" spans="5:13" ht="15.75" x14ac:dyDescent="0.25">
      <c r="E2140" s="138">
        <v>762.4</v>
      </c>
      <c r="F2140" s="129">
        <v>1</v>
      </c>
      <c r="G2140" s="598">
        <f t="shared" si="67"/>
        <v>6400.6999999999989</v>
      </c>
      <c r="H2140" s="444">
        <f t="shared" si="67"/>
        <v>7</v>
      </c>
      <c r="I2140" s="176" t="s">
        <v>527</v>
      </c>
      <c r="J2140" s="173" t="s">
        <v>47</v>
      </c>
      <c r="K2140" s="40" t="s">
        <v>223</v>
      </c>
      <c r="M2140" s="40" t="s">
        <v>47</v>
      </c>
    </row>
    <row r="2141" spans="5:13" ht="15.75" x14ac:dyDescent="0.25">
      <c r="E2141" s="138">
        <v>887.2</v>
      </c>
      <c r="F2141" s="129">
        <v>1</v>
      </c>
      <c r="G2141" s="598">
        <f t="shared" si="67"/>
        <v>5513.4999999999991</v>
      </c>
      <c r="H2141" s="444">
        <f t="shared" si="67"/>
        <v>6</v>
      </c>
      <c r="I2141" s="176" t="s">
        <v>527</v>
      </c>
      <c r="J2141" s="173" t="s">
        <v>47</v>
      </c>
      <c r="K2141" s="40" t="s">
        <v>223</v>
      </c>
      <c r="M2141" s="40" t="s">
        <v>47</v>
      </c>
    </row>
    <row r="2142" spans="5:13" ht="15.75" x14ac:dyDescent="0.25">
      <c r="E2142" s="138">
        <v>901.2</v>
      </c>
      <c r="F2142" s="129">
        <v>1</v>
      </c>
      <c r="G2142" s="598">
        <f t="shared" si="67"/>
        <v>4612.2999999999993</v>
      </c>
      <c r="H2142" s="444">
        <f t="shared" si="67"/>
        <v>5</v>
      </c>
      <c r="I2142" s="176" t="s">
        <v>527</v>
      </c>
      <c r="J2142" s="173" t="s">
        <v>47</v>
      </c>
      <c r="K2142" s="40" t="s">
        <v>223</v>
      </c>
      <c r="M2142" s="40" t="s">
        <v>47</v>
      </c>
    </row>
    <row r="2143" spans="5:13" ht="15.75" x14ac:dyDescent="0.25">
      <c r="E2143" s="138">
        <v>907.1</v>
      </c>
      <c r="F2143" s="129">
        <v>1</v>
      </c>
      <c r="G2143" s="598">
        <f t="shared" si="67"/>
        <v>3705.1999999999994</v>
      </c>
      <c r="H2143" s="444">
        <f t="shared" si="67"/>
        <v>4</v>
      </c>
      <c r="I2143" s="176" t="s">
        <v>527</v>
      </c>
      <c r="J2143" s="173" t="s">
        <v>47</v>
      </c>
      <c r="K2143" s="40" t="s">
        <v>223</v>
      </c>
      <c r="M2143" s="40" t="s">
        <v>47</v>
      </c>
    </row>
    <row r="2144" spans="5:13" ht="15.75" x14ac:dyDescent="0.25">
      <c r="E2144" s="138">
        <v>928</v>
      </c>
      <c r="F2144" s="129">
        <v>1</v>
      </c>
      <c r="G2144" s="598">
        <f t="shared" si="67"/>
        <v>2777.1999999999994</v>
      </c>
      <c r="H2144" s="444">
        <f t="shared" si="67"/>
        <v>3</v>
      </c>
      <c r="I2144" s="176" t="s">
        <v>527</v>
      </c>
      <c r="J2144" s="173" t="s">
        <v>47</v>
      </c>
      <c r="K2144" s="40" t="s">
        <v>223</v>
      </c>
      <c r="M2144" s="40" t="s">
        <v>47</v>
      </c>
    </row>
    <row r="2145" spans="2:14" ht="15.75" x14ac:dyDescent="0.25">
      <c r="E2145" s="138">
        <v>970.2</v>
      </c>
      <c r="F2145" s="129">
        <v>1</v>
      </c>
      <c r="G2145" s="598">
        <f t="shared" ref="G2145:H2208" si="68">G2144-E2145+C2145</f>
        <v>1806.9999999999993</v>
      </c>
      <c r="H2145" s="444">
        <f t="shared" si="68"/>
        <v>2</v>
      </c>
      <c r="I2145" s="176" t="s">
        <v>527</v>
      </c>
      <c r="J2145" s="173" t="s">
        <v>47</v>
      </c>
      <c r="K2145" s="40" t="s">
        <v>223</v>
      </c>
      <c r="M2145" s="40" t="s">
        <v>47</v>
      </c>
    </row>
    <row r="2146" spans="2:14" ht="15.75" x14ac:dyDescent="0.25">
      <c r="E2146" s="138">
        <v>861.8</v>
      </c>
      <c r="F2146" s="129">
        <v>1</v>
      </c>
      <c r="G2146" s="598">
        <f t="shared" si="68"/>
        <v>945.19999999999936</v>
      </c>
      <c r="H2146" s="444">
        <f t="shared" si="68"/>
        <v>1</v>
      </c>
      <c r="I2146" s="176" t="s">
        <v>527</v>
      </c>
      <c r="J2146" s="173" t="s">
        <v>47</v>
      </c>
      <c r="K2146" s="40" t="s">
        <v>223</v>
      </c>
      <c r="M2146" s="40" t="s">
        <v>47</v>
      </c>
      <c r="N2146" s="632" t="s">
        <v>77</v>
      </c>
    </row>
    <row r="2147" spans="2:14" ht="15.75" x14ac:dyDescent="0.25">
      <c r="E2147" s="138">
        <v>945.2</v>
      </c>
      <c r="F2147" s="129">
        <v>1</v>
      </c>
      <c r="G2147" s="598">
        <f t="shared" si="68"/>
        <v>-6.8212102632969618E-13</v>
      </c>
      <c r="H2147" s="444">
        <f t="shared" si="68"/>
        <v>0</v>
      </c>
      <c r="I2147" s="176" t="s">
        <v>527</v>
      </c>
      <c r="J2147" s="173" t="s">
        <v>47</v>
      </c>
      <c r="K2147" s="40" t="s">
        <v>223</v>
      </c>
      <c r="M2147" s="40" t="s">
        <v>47</v>
      </c>
    </row>
    <row r="2148" spans="2:14" ht="15.75" x14ac:dyDescent="0.25">
      <c r="B2148" s="136">
        <v>21</v>
      </c>
      <c r="C2148" s="68">
        <v>19362.3</v>
      </c>
      <c r="D2148" s="67">
        <v>21</v>
      </c>
      <c r="G2148" s="598">
        <f t="shared" si="68"/>
        <v>19362.3</v>
      </c>
      <c r="H2148" s="444">
        <f t="shared" si="68"/>
        <v>21</v>
      </c>
      <c r="J2148" s="173" t="s">
        <v>71</v>
      </c>
    </row>
    <row r="2149" spans="2:14" ht="15.75" x14ac:dyDescent="0.25">
      <c r="E2149" s="138">
        <v>919</v>
      </c>
      <c r="F2149" s="129">
        <v>1</v>
      </c>
      <c r="G2149" s="598">
        <f t="shared" si="68"/>
        <v>18443.3</v>
      </c>
      <c r="H2149" s="444">
        <f t="shared" si="68"/>
        <v>20</v>
      </c>
      <c r="I2149" s="176" t="s">
        <v>534</v>
      </c>
      <c r="J2149" s="173" t="s">
        <v>47</v>
      </c>
      <c r="K2149" s="40" t="s">
        <v>75</v>
      </c>
      <c r="M2149" s="40" t="s">
        <v>47</v>
      </c>
    </row>
    <row r="2150" spans="2:14" ht="15.75" x14ac:dyDescent="0.25">
      <c r="E2150" s="138">
        <v>931.2</v>
      </c>
      <c r="F2150" s="129">
        <v>1</v>
      </c>
      <c r="G2150" s="598">
        <f t="shared" si="68"/>
        <v>17512.099999999999</v>
      </c>
      <c r="H2150" s="444">
        <f t="shared" si="68"/>
        <v>19</v>
      </c>
      <c r="I2150" s="176" t="s">
        <v>534</v>
      </c>
      <c r="J2150" s="173" t="s">
        <v>47</v>
      </c>
      <c r="K2150" s="40" t="s">
        <v>75</v>
      </c>
      <c r="M2150" s="40" t="s">
        <v>47</v>
      </c>
    </row>
    <row r="2151" spans="2:14" ht="15.75" x14ac:dyDescent="0.25">
      <c r="E2151" s="138">
        <v>919</v>
      </c>
      <c r="F2151" s="129">
        <v>1</v>
      </c>
      <c r="G2151" s="598">
        <f t="shared" si="68"/>
        <v>16593.099999999999</v>
      </c>
      <c r="H2151" s="444">
        <f t="shared" si="68"/>
        <v>18</v>
      </c>
      <c r="I2151" s="176" t="s">
        <v>534</v>
      </c>
      <c r="J2151" s="173" t="s">
        <v>47</v>
      </c>
      <c r="K2151" s="40" t="s">
        <v>75</v>
      </c>
      <c r="M2151" s="40" t="s">
        <v>47</v>
      </c>
    </row>
    <row r="2152" spans="2:14" ht="15.75" x14ac:dyDescent="0.25">
      <c r="E2152" s="138">
        <v>932.6</v>
      </c>
      <c r="F2152" s="129">
        <v>1</v>
      </c>
      <c r="G2152" s="598">
        <f t="shared" si="68"/>
        <v>15660.499999999998</v>
      </c>
      <c r="H2152" s="444">
        <f t="shared" si="68"/>
        <v>17</v>
      </c>
      <c r="I2152" s="176" t="s">
        <v>534</v>
      </c>
      <c r="J2152" s="173" t="s">
        <v>47</v>
      </c>
      <c r="K2152" s="40" t="s">
        <v>75</v>
      </c>
      <c r="M2152" s="40" t="s">
        <v>536</v>
      </c>
    </row>
    <row r="2153" spans="2:14" ht="15.75" x14ac:dyDescent="0.25">
      <c r="E2153" s="138">
        <v>928</v>
      </c>
      <c r="F2153" s="129">
        <v>1</v>
      </c>
      <c r="G2153" s="598">
        <f t="shared" si="68"/>
        <v>14732.499999999998</v>
      </c>
      <c r="H2153" s="444">
        <f t="shared" si="68"/>
        <v>16</v>
      </c>
      <c r="I2153" s="176" t="s">
        <v>535</v>
      </c>
      <c r="J2153" s="173" t="s">
        <v>47</v>
      </c>
      <c r="K2153" s="40" t="s">
        <v>75</v>
      </c>
      <c r="M2153" s="40" t="s">
        <v>536</v>
      </c>
    </row>
    <row r="2154" spans="2:14" ht="15.75" x14ac:dyDescent="0.25">
      <c r="E2154" s="138">
        <v>925.3</v>
      </c>
      <c r="F2154" s="129">
        <v>1</v>
      </c>
      <c r="G2154" s="598">
        <f t="shared" si="68"/>
        <v>13807.199999999999</v>
      </c>
      <c r="H2154" s="444">
        <f t="shared" si="68"/>
        <v>15</v>
      </c>
      <c r="I2154" s="176" t="s">
        <v>535</v>
      </c>
      <c r="J2154" s="173" t="s">
        <v>47</v>
      </c>
      <c r="K2154" s="40" t="s">
        <v>75</v>
      </c>
      <c r="M2154" s="40" t="s">
        <v>47</v>
      </c>
    </row>
    <row r="2155" spans="2:14" ht="15.75" x14ac:dyDescent="0.25">
      <c r="E2155" s="138">
        <v>919.4</v>
      </c>
      <c r="F2155" s="129">
        <v>1</v>
      </c>
      <c r="G2155" s="598">
        <f t="shared" si="68"/>
        <v>12887.8</v>
      </c>
      <c r="H2155" s="444">
        <f t="shared" si="68"/>
        <v>14</v>
      </c>
      <c r="I2155" s="176" t="s">
        <v>535</v>
      </c>
      <c r="J2155" s="173" t="s">
        <v>47</v>
      </c>
      <c r="K2155" s="40" t="s">
        <v>75</v>
      </c>
      <c r="M2155" s="40" t="s">
        <v>47</v>
      </c>
    </row>
    <row r="2156" spans="2:14" ht="15.75" x14ac:dyDescent="0.25">
      <c r="E2156" s="138">
        <v>919.4</v>
      </c>
      <c r="F2156" s="129">
        <v>1</v>
      </c>
      <c r="G2156" s="598">
        <f t="shared" si="68"/>
        <v>11968.4</v>
      </c>
      <c r="H2156" s="444">
        <f t="shared" si="68"/>
        <v>13</v>
      </c>
      <c r="I2156" s="176" t="s">
        <v>535</v>
      </c>
      <c r="J2156" s="173" t="s">
        <v>47</v>
      </c>
      <c r="K2156" s="40" t="s">
        <v>75</v>
      </c>
      <c r="M2156" s="40" t="s">
        <v>47</v>
      </c>
    </row>
    <row r="2157" spans="2:14" ht="15.75" x14ac:dyDescent="0.25">
      <c r="E2157" s="138">
        <v>924.4</v>
      </c>
      <c r="F2157" s="129">
        <v>1</v>
      </c>
      <c r="G2157" s="598">
        <f t="shared" si="68"/>
        <v>11044</v>
      </c>
      <c r="H2157" s="444">
        <f t="shared" si="68"/>
        <v>12</v>
      </c>
      <c r="I2157" s="176" t="s">
        <v>538</v>
      </c>
      <c r="J2157" s="173" t="s">
        <v>47</v>
      </c>
      <c r="K2157" s="40" t="s">
        <v>75</v>
      </c>
      <c r="M2157" s="40" t="s">
        <v>539</v>
      </c>
    </row>
    <row r="2158" spans="2:14" ht="15.75" x14ac:dyDescent="0.25">
      <c r="E2158" s="138">
        <v>924.9</v>
      </c>
      <c r="F2158" s="129">
        <v>1</v>
      </c>
      <c r="G2158" s="598">
        <f t="shared" si="68"/>
        <v>10119.1</v>
      </c>
      <c r="H2158" s="444">
        <f t="shared" si="68"/>
        <v>11</v>
      </c>
      <c r="I2158" s="176" t="s">
        <v>538</v>
      </c>
      <c r="J2158" s="173" t="s">
        <v>47</v>
      </c>
      <c r="K2158" s="40" t="s">
        <v>75</v>
      </c>
      <c r="M2158" s="40" t="s">
        <v>539</v>
      </c>
    </row>
    <row r="2159" spans="2:14" ht="15.75" x14ac:dyDescent="0.25">
      <c r="E2159" s="138">
        <v>919.4</v>
      </c>
      <c r="F2159" s="129">
        <v>1</v>
      </c>
      <c r="G2159" s="598">
        <f t="shared" si="68"/>
        <v>9199.7000000000007</v>
      </c>
      <c r="H2159" s="444">
        <f t="shared" si="68"/>
        <v>10</v>
      </c>
      <c r="I2159" s="176" t="s">
        <v>538</v>
      </c>
      <c r="J2159" s="173" t="s">
        <v>47</v>
      </c>
      <c r="K2159" s="40" t="s">
        <v>75</v>
      </c>
      <c r="M2159" s="40" t="s">
        <v>539</v>
      </c>
    </row>
    <row r="2160" spans="2:14" ht="15.75" x14ac:dyDescent="0.25">
      <c r="E2160" s="138">
        <v>925.3</v>
      </c>
      <c r="F2160" s="129">
        <v>1</v>
      </c>
      <c r="G2160" s="598">
        <f t="shared" si="68"/>
        <v>8274.4000000000015</v>
      </c>
      <c r="H2160" s="444">
        <f t="shared" si="68"/>
        <v>9</v>
      </c>
      <c r="I2160" s="176" t="s">
        <v>538</v>
      </c>
      <c r="J2160" s="173" t="s">
        <v>47</v>
      </c>
      <c r="K2160" s="40" t="s">
        <v>75</v>
      </c>
      <c r="M2160" s="40" t="s">
        <v>539</v>
      </c>
    </row>
    <row r="2161" spans="2:13" ht="15.75" x14ac:dyDescent="0.25">
      <c r="E2161" s="138">
        <v>919.4</v>
      </c>
      <c r="F2161" s="129">
        <v>1</v>
      </c>
      <c r="G2161" s="598">
        <f t="shared" si="68"/>
        <v>7355.0000000000018</v>
      </c>
      <c r="H2161" s="444">
        <f t="shared" si="68"/>
        <v>8</v>
      </c>
      <c r="I2161" s="176" t="s">
        <v>538</v>
      </c>
      <c r="J2161" s="173" t="s">
        <v>47</v>
      </c>
      <c r="K2161" s="40" t="s">
        <v>75</v>
      </c>
      <c r="M2161" s="40" t="s">
        <v>539</v>
      </c>
    </row>
    <row r="2162" spans="2:13" ht="15.75" x14ac:dyDescent="0.25">
      <c r="E2162" s="138">
        <v>921.2</v>
      </c>
      <c r="F2162" s="129">
        <v>1</v>
      </c>
      <c r="G2162" s="598">
        <f t="shared" si="68"/>
        <v>6433.800000000002</v>
      </c>
      <c r="H2162" s="444">
        <f t="shared" si="68"/>
        <v>7</v>
      </c>
      <c r="I2162" s="176" t="s">
        <v>540</v>
      </c>
      <c r="J2162" s="173" t="s">
        <v>47</v>
      </c>
      <c r="K2162" s="40" t="s">
        <v>75</v>
      </c>
      <c r="M2162" s="40" t="s">
        <v>47</v>
      </c>
    </row>
    <row r="2163" spans="2:13" ht="15.75" x14ac:dyDescent="0.25">
      <c r="E2163" s="138">
        <v>916.7</v>
      </c>
      <c r="F2163" s="129">
        <v>1</v>
      </c>
      <c r="G2163" s="598">
        <f t="shared" si="68"/>
        <v>5517.1000000000022</v>
      </c>
      <c r="H2163" s="444">
        <f t="shared" si="68"/>
        <v>6</v>
      </c>
      <c r="I2163" s="176" t="s">
        <v>540</v>
      </c>
      <c r="J2163" s="173" t="s">
        <v>47</v>
      </c>
      <c r="K2163" s="40" t="s">
        <v>75</v>
      </c>
      <c r="M2163" s="40" t="s">
        <v>47</v>
      </c>
    </row>
    <row r="2164" spans="2:13" ht="15.75" x14ac:dyDescent="0.25">
      <c r="E2164" s="138">
        <v>919.9</v>
      </c>
      <c r="F2164" s="129">
        <v>1</v>
      </c>
      <c r="G2164" s="598">
        <f t="shared" si="68"/>
        <v>4597.2000000000025</v>
      </c>
      <c r="H2164" s="444">
        <f t="shared" si="68"/>
        <v>5</v>
      </c>
      <c r="I2164" s="176" t="s">
        <v>540</v>
      </c>
      <c r="J2164" s="173" t="s">
        <v>47</v>
      </c>
      <c r="K2164" s="40" t="s">
        <v>75</v>
      </c>
      <c r="M2164" s="40" t="s">
        <v>541</v>
      </c>
    </row>
    <row r="2165" spans="2:13" ht="15.75" x14ac:dyDescent="0.25">
      <c r="E2165" s="138">
        <v>921.7</v>
      </c>
      <c r="F2165" s="129">
        <v>1</v>
      </c>
      <c r="G2165" s="598">
        <f t="shared" si="68"/>
        <v>3675.5000000000027</v>
      </c>
      <c r="H2165" s="444">
        <f t="shared" si="68"/>
        <v>4</v>
      </c>
      <c r="I2165" s="176" t="s">
        <v>540</v>
      </c>
      <c r="J2165" s="173" t="s">
        <v>47</v>
      </c>
      <c r="K2165" s="40" t="s">
        <v>75</v>
      </c>
      <c r="M2165" s="40" t="s">
        <v>541</v>
      </c>
    </row>
    <row r="2166" spans="2:13" ht="15.75" x14ac:dyDescent="0.25">
      <c r="E2166" s="138">
        <v>914.9</v>
      </c>
      <c r="F2166" s="129">
        <v>1</v>
      </c>
      <c r="G2166" s="598">
        <f t="shared" si="68"/>
        <v>2760.6000000000026</v>
      </c>
      <c r="H2166" s="444">
        <f t="shared" si="68"/>
        <v>3</v>
      </c>
      <c r="I2166" s="176" t="s">
        <v>540</v>
      </c>
      <c r="J2166" s="173" t="s">
        <v>47</v>
      </c>
      <c r="K2166" s="40" t="s">
        <v>75</v>
      </c>
      <c r="M2166" s="40" t="s">
        <v>541</v>
      </c>
    </row>
    <row r="2167" spans="2:13" ht="15.75" x14ac:dyDescent="0.25">
      <c r="E2167" s="138">
        <v>918.1</v>
      </c>
      <c r="F2167" s="129">
        <v>1</v>
      </c>
      <c r="G2167" s="598">
        <f t="shared" si="68"/>
        <v>1842.5000000000027</v>
      </c>
      <c r="H2167" s="444">
        <f t="shared" si="68"/>
        <v>2</v>
      </c>
      <c r="I2167" s="176" t="s">
        <v>540</v>
      </c>
      <c r="J2167" s="173" t="s">
        <v>47</v>
      </c>
      <c r="K2167" s="40" t="s">
        <v>75</v>
      </c>
      <c r="M2167" s="40" t="s">
        <v>541</v>
      </c>
    </row>
    <row r="2168" spans="2:13" ht="15.75" x14ac:dyDescent="0.25">
      <c r="E2168" s="138">
        <v>920.8</v>
      </c>
      <c r="F2168" s="129">
        <v>1</v>
      </c>
      <c r="G2168" s="598">
        <f t="shared" si="68"/>
        <v>921.70000000000277</v>
      </c>
      <c r="H2168" s="444">
        <f t="shared" si="68"/>
        <v>1</v>
      </c>
      <c r="I2168" s="176" t="s">
        <v>542</v>
      </c>
      <c r="J2168" s="173" t="s">
        <v>47</v>
      </c>
      <c r="K2168" s="40" t="s">
        <v>75</v>
      </c>
      <c r="M2168" s="40" t="s">
        <v>284</v>
      </c>
    </row>
    <row r="2169" spans="2:13" ht="15.75" x14ac:dyDescent="0.25">
      <c r="E2169" s="138">
        <v>921.7</v>
      </c>
      <c r="F2169" s="129">
        <v>1</v>
      </c>
      <c r="G2169" s="598">
        <f t="shared" si="68"/>
        <v>2.7284841053187847E-12</v>
      </c>
      <c r="H2169" s="444">
        <f t="shared" si="68"/>
        <v>0</v>
      </c>
      <c r="I2169" s="176" t="s">
        <v>542</v>
      </c>
      <c r="J2169" s="173" t="s">
        <v>47</v>
      </c>
      <c r="K2169" s="40" t="s">
        <v>75</v>
      </c>
      <c r="M2169" s="40" t="s">
        <v>543</v>
      </c>
    </row>
    <row r="2170" spans="2:13" ht="15.75" x14ac:dyDescent="0.25">
      <c r="B2170" s="136">
        <v>21</v>
      </c>
      <c r="C2170" s="68">
        <v>19331.099999999999</v>
      </c>
      <c r="D2170" s="67">
        <v>21</v>
      </c>
      <c r="G2170" s="598">
        <f t="shared" si="68"/>
        <v>19331.100000000002</v>
      </c>
      <c r="H2170" s="444">
        <f t="shared" si="68"/>
        <v>21</v>
      </c>
      <c r="J2170" s="173" t="s">
        <v>71</v>
      </c>
    </row>
    <row r="2171" spans="2:13" ht="15.75" x14ac:dyDescent="0.25">
      <c r="E2171" s="138">
        <v>915.8</v>
      </c>
      <c r="F2171" s="129">
        <v>1</v>
      </c>
      <c r="G2171" s="598">
        <f t="shared" si="68"/>
        <v>18415.300000000003</v>
      </c>
      <c r="H2171" s="444">
        <f t="shared" si="68"/>
        <v>20</v>
      </c>
      <c r="I2171" s="176" t="s">
        <v>532</v>
      </c>
      <c r="J2171" s="173" t="s">
        <v>47</v>
      </c>
      <c r="K2171" s="40" t="s">
        <v>75</v>
      </c>
      <c r="M2171" s="40" t="s">
        <v>47</v>
      </c>
    </row>
    <row r="2172" spans="2:13" ht="15.75" x14ac:dyDescent="0.25">
      <c r="E2172" s="138">
        <v>920.3</v>
      </c>
      <c r="F2172" s="129">
        <v>1</v>
      </c>
      <c r="G2172" s="598">
        <f t="shared" si="68"/>
        <v>17495.000000000004</v>
      </c>
      <c r="H2172" s="444">
        <f t="shared" si="68"/>
        <v>19</v>
      </c>
      <c r="I2172" s="176" t="s">
        <v>532</v>
      </c>
      <c r="J2172" s="173" t="s">
        <v>47</v>
      </c>
      <c r="K2172" s="40" t="s">
        <v>75</v>
      </c>
      <c r="M2172" s="40" t="s">
        <v>47</v>
      </c>
    </row>
    <row r="2173" spans="2:13" ht="15.75" x14ac:dyDescent="0.25">
      <c r="E2173" s="138">
        <v>909.9</v>
      </c>
      <c r="F2173" s="129">
        <v>1</v>
      </c>
      <c r="G2173" s="598">
        <f t="shared" si="68"/>
        <v>16585.100000000002</v>
      </c>
      <c r="H2173" s="444">
        <f t="shared" si="68"/>
        <v>18</v>
      </c>
      <c r="I2173" s="176" t="s">
        <v>532</v>
      </c>
      <c r="J2173" s="173" t="s">
        <v>47</v>
      </c>
      <c r="K2173" s="40" t="s">
        <v>75</v>
      </c>
      <c r="M2173" s="40" t="s">
        <v>47</v>
      </c>
    </row>
    <row r="2174" spans="2:13" ht="15.75" x14ac:dyDescent="0.25">
      <c r="E2174" s="138">
        <v>916.3</v>
      </c>
      <c r="F2174" s="129">
        <v>1</v>
      </c>
      <c r="G2174" s="598">
        <f t="shared" si="68"/>
        <v>15668.800000000003</v>
      </c>
      <c r="H2174" s="444">
        <f t="shared" si="68"/>
        <v>17</v>
      </c>
      <c r="I2174" s="176" t="s">
        <v>532</v>
      </c>
      <c r="J2174" s="173" t="s">
        <v>47</v>
      </c>
      <c r="K2174" s="40" t="s">
        <v>75</v>
      </c>
      <c r="M2174" s="40" t="s">
        <v>47</v>
      </c>
    </row>
    <row r="2175" spans="2:13" ht="15.75" x14ac:dyDescent="0.25">
      <c r="E2175" s="138">
        <v>926.7</v>
      </c>
      <c r="F2175" s="129">
        <v>1</v>
      </c>
      <c r="G2175" s="598">
        <f t="shared" si="68"/>
        <v>14742.100000000002</v>
      </c>
      <c r="H2175" s="444">
        <f t="shared" si="68"/>
        <v>16</v>
      </c>
      <c r="I2175" s="176" t="s">
        <v>532</v>
      </c>
      <c r="J2175" s="173" t="s">
        <v>47</v>
      </c>
      <c r="K2175" s="40" t="s">
        <v>75</v>
      </c>
      <c r="M2175" s="40" t="s">
        <v>47</v>
      </c>
    </row>
    <row r="2176" spans="2:13" ht="15.75" x14ac:dyDescent="0.25">
      <c r="E2176" s="138">
        <v>922.1</v>
      </c>
      <c r="F2176" s="129">
        <v>1</v>
      </c>
      <c r="G2176" s="598">
        <f t="shared" si="68"/>
        <v>13820.000000000002</v>
      </c>
      <c r="H2176" s="444">
        <f t="shared" si="68"/>
        <v>15</v>
      </c>
      <c r="I2176" s="176" t="s">
        <v>532</v>
      </c>
      <c r="J2176" s="173" t="s">
        <v>47</v>
      </c>
      <c r="K2176" s="40" t="s">
        <v>75</v>
      </c>
      <c r="M2176" s="40" t="s">
        <v>47</v>
      </c>
    </row>
    <row r="2177" spans="2:13" ht="15.75" x14ac:dyDescent="0.25">
      <c r="E2177" s="138">
        <v>929.4</v>
      </c>
      <c r="F2177" s="129">
        <v>1</v>
      </c>
      <c r="G2177" s="598">
        <f t="shared" si="68"/>
        <v>12890.600000000002</v>
      </c>
      <c r="H2177" s="444">
        <f t="shared" si="68"/>
        <v>14</v>
      </c>
      <c r="I2177" s="176" t="s">
        <v>532</v>
      </c>
      <c r="J2177" s="173" t="s">
        <v>47</v>
      </c>
      <c r="K2177" s="40" t="s">
        <v>75</v>
      </c>
      <c r="M2177" s="40" t="s">
        <v>47</v>
      </c>
    </row>
    <row r="2178" spans="2:13" ht="15.75" x14ac:dyDescent="0.25">
      <c r="E2178" s="138">
        <v>915.3</v>
      </c>
      <c r="F2178" s="129">
        <v>1</v>
      </c>
      <c r="G2178" s="598">
        <f t="shared" si="68"/>
        <v>11975.300000000003</v>
      </c>
      <c r="H2178" s="444">
        <f t="shared" si="68"/>
        <v>13</v>
      </c>
      <c r="I2178" s="176" t="s">
        <v>532</v>
      </c>
      <c r="J2178" s="173" t="s">
        <v>47</v>
      </c>
      <c r="K2178" s="40" t="s">
        <v>75</v>
      </c>
      <c r="M2178" s="40" t="s">
        <v>47</v>
      </c>
    </row>
    <row r="2179" spans="2:13" ht="15.75" x14ac:dyDescent="0.25">
      <c r="E2179" s="138">
        <v>920.8</v>
      </c>
      <c r="F2179" s="129">
        <v>1</v>
      </c>
      <c r="G2179" s="598">
        <f t="shared" si="68"/>
        <v>11054.500000000004</v>
      </c>
      <c r="H2179" s="444">
        <f t="shared" si="68"/>
        <v>12</v>
      </c>
      <c r="I2179" s="176" t="s">
        <v>532</v>
      </c>
      <c r="J2179" s="173" t="s">
        <v>47</v>
      </c>
      <c r="K2179" s="40" t="s">
        <v>75</v>
      </c>
      <c r="M2179" s="40" t="s">
        <v>47</v>
      </c>
    </row>
    <row r="2180" spans="2:13" ht="15.75" x14ac:dyDescent="0.25">
      <c r="E2180" s="138">
        <v>922.6</v>
      </c>
      <c r="F2180" s="129">
        <v>1</v>
      </c>
      <c r="G2180" s="598">
        <f t="shared" si="68"/>
        <v>10131.900000000003</v>
      </c>
      <c r="H2180" s="444">
        <f t="shared" si="68"/>
        <v>11</v>
      </c>
      <c r="I2180" s="176" t="s">
        <v>532</v>
      </c>
      <c r="J2180" s="173" t="s">
        <v>47</v>
      </c>
      <c r="K2180" s="40" t="s">
        <v>75</v>
      </c>
      <c r="M2180" s="40" t="s">
        <v>47</v>
      </c>
    </row>
    <row r="2181" spans="2:13" ht="15.75" x14ac:dyDescent="0.25">
      <c r="E2181" s="138">
        <v>930.8</v>
      </c>
      <c r="F2181" s="129">
        <v>1</v>
      </c>
      <c r="G2181" s="598">
        <f t="shared" si="68"/>
        <v>9201.100000000004</v>
      </c>
      <c r="H2181" s="444">
        <f t="shared" si="68"/>
        <v>10</v>
      </c>
      <c r="I2181" s="176" t="s">
        <v>532</v>
      </c>
      <c r="J2181" s="173" t="s">
        <v>47</v>
      </c>
      <c r="K2181" s="40" t="s">
        <v>75</v>
      </c>
      <c r="M2181" s="40" t="s">
        <v>47</v>
      </c>
    </row>
    <row r="2182" spans="2:13" ht="15.75" x14ac:dyDescent="0.25">
      <c r="E2182" s="138">
        <v>920.3</v>
      </c>
      <c r="F2182" s="129">
        <v>1</v>
      </c>
      <c r="G2182" s="598">
        <f t="shared" si="68"/>
        <v>8280.8000000000047</v>
      </c>
      <c r="H2182" s="444">
        <f t="shared" si="68"/>
        <v>9</v>
      </c>
      <c r="I2182" s="176" t="s">
        <v>533</v>
      </c>
      <c r="J2182" s="173" t="s">
        <v>47</v>
      </c>
      <c r="K2182" s="40" t="s">
        <v>75</v>
      </c>
      <c r="M2182" s="40" t="s">
        <v>47</v>
      </c>
    </row>
    <row r="2183" spans="2:13" ht="15.75" x14ac:dyDescent="0.25">
      <c r="E2183" s="138">
        <v>928.5</v>
      </c>
      <c r="F2183" s="129">
        <v>1</v>
      </c>
      <c r="G2183" s="598">
        <f t="shared" si="68"/>
        <v>7352.3000000000047</v>
      </c>
      <c r="H2183" s="444">
        <f t="shared" si="68"/>
        <v>8</v>
      </c>
      <c r="I2183" s="176" t="s">
        <v>533</v>
      </c>
      <c r="J2183" s="173" t="s">
        <v>47</v>
      </c>
      <c r="K2183" s="40" t="s">
        <v>75</v>
      </c>
      <c r="M2183" s="40" t="s">
        <v>47</v>
      </c>
    </row>
    <row r="2184" spans="2:13" ht="15.75" x14ac:dyDescent="0.25">
      <c r="E2184" s="138">
        <v>926.7</v>
      </c>
      <c r="F2184" s="129">
        <v>1</v>
      </c>
      <c r="G2184" s="598">
        <f t="shared" si="68"/>
        <v>6425.6000000000049</v>
      </c>
      <c r="H2184" s="444">
        <f t="shared" si="68"/>
        <v>7</v>
      </c>
      <c r="I2184" s="176" t="s">
        <v>533</v>
      </c>
      <c r="J2184" s="173" t="s">
        <v>47</v>
      </c>
      <c r="K2184" s="40" t="s">
        <v>75</v>
      </c>
      <c r="M2184" s="40" t="s">
        <v>47</v>
      </c>
    </row>
    <row r="2185" spans="2:13" ht="15.75" x14ac:dyDescent="0.25">
      <c r="E2185" s="138">
        <v>909.4</v>
      </c>
      <c r="F2185" s="129">
        <v>1</v>
      </c>
      <c r="G2185" s="598">
        <f t="shared" si="68"/>
        <v>5516.2000000000053</v>
      </c>
      <c r="H2185" s="444">
        <f t="shared" si="68"/>
        <v>6</v>
      </c>
      <c r="I2185" s="176" t="s">
        <v>533</v>
      </c>
      <c r="J2185" s="173" t="s">
        <v>47</v>
      </c>
      <c r="K2185" s="40" t="s">
        <v>75</v>
      </c>
      <c r="M2185" s="40" t="s">
        <v>47</v>
      </c>
    </row>
    <row r="2186" spans="2:13" ht="15.75" x14ac:dyDescent="0.25">
      <c r="E2186" s="138">
        <v>910.4</v>
      </c>
      <c r="F2186" s="129">
        <v>1</v>
      </c>
      <c r="G2186" s="598">
        <f t="shared" si="68"/>
        <v>4605.8000000000056</v>
      </c>
      <c r="H2186" s="444">
        <f t="shared" si="68"/>
        <v>5</v>
      </c>
      <c r="I2186" s="176" t="s">
        <v>533</v>
      </c>
      <c r="J2186" s="173" t="s">
        <v>47</v>
      </c>
      <c r="K2186" s="40" t="s">
        <v>75</v>
      </c>
      <c r="M2186" s="40" t="s">
        <v>47</v>
      </c>
    </row>
    <row r="2187" spans="2:13" ht="15.75" x14ac:dyDescent="0.25">
      <c r="E2187" s="138">
        <v>935.8</v>
      </c>
      <c r="F2187" s="129">
        <v>1</v>
      </c>
      <c r="G2187" s="598">
        <f t="shared" si="68"/>
        <v>3670.0000000000055</v>
      </c>
      <c r="H2187" s="444">
        <f t="shared" si="68"/>
        <v>4</v>
      </c>
      <c r="I2187" s="176" t="s">
        <v>533</v>
      </c>
      <c r="J2187" s="173" t="s">
        <v>47</v>
      </c>
      <c r="K2187" s="40" t="s">
        <v>75</v>
      </c>
      <c r="M2187" s="40" t="s">
        <v>47</v>
      </c>
    </row>
    <row r="2188" spans="2:13" ht="15.75" x14ac:dyDescent="0.25">
      <c r="E2188" s="138">
        <v>914.4</v>
      </c>
      <c r="F2188" s="129">
        <v>1</v>
      </c>
      <c r="G2188" s="598">
        <f t="shared" si="68"/>
        <v>2755.6000000000054</v>
      </c>
      <c r="H2188" s="444">
        <f t="shared" si="68"/>
        <v>3</v>
      </c>
      <c r="I2188" s="176" t="s">
        <v>533</v>
      </c>
      <c r="J2188" s="173" t="s">
        <v>47</v>
      </c>
      <c r="K2188" s="40" t="s">
        <v>75</v>
      </c>
      <c r="M2188" s="40" t="s">
        <v>47</v>
      </c>
    </row>
    <row r="2189" spans="2:13" ht="15.75" x14ac:dyDescent="0.25">
      <c r="E2189" s="138">
        <v>919.9</v>
      </c>
      <c r="F2189" s="129">
        <v>1</v>
      </c>
      <c r="G2189" s="598">
        <f t="shared" si="68"/>
        <v>1835.7000000000053</v>
      </c>
      <c r="H2189" s="444">
        <f t="shared" si="68"/>
        <v>2</v>
      </c>
      <c r="I2189" s="176" t="s">
        <v>533</v>
      </c>
      <c r="J2189" s="173" t="s">
        <v>47</v>
      </c>
      <c r="K2189" s="40" t="s">
        <v>75</v>
      </c>
      <c r="M2189" s="40" t="s">
        <v>47</v>
      </c>
    </row>
    <row r="2190" spans="2:13" ht="15.75" x14ac:dyDescent="0.25">
      <c r="E2190" s="138">
        <v>919.9</v>
      </c>
      <c r="F2190" s="129">
        <v>1</v>
      </c>
      <c r="G2190" s="598">
        <f t="shared" si="68"/>
        <v>915.8000000000053</v>
      </c>
      <c r="H2190" s="444">
        <f t="shared" si="68"/>
        <v>1</v>
      </c>
      <c r="I2190" s="176" t="s">
        <v>533</v>
      </c>
      <c r="J2190" s="173" t="s">
        <v>47</v>
      </c>
      <c r="K2190" s="40" t="s">
        <v>75</v>
      </c>
      <c r="M2190" s="40" t="s">
        <v>47</v>
      </c>
    </row>
    <row r="2191" spans="2:13" ht="15.75" x14ac:dyDescent="0.25">
      <c r="E2191" s="138">
        <v>915.8</v>
      </c>
      <c r="F2191" s="129">
        <v>1</v>
      </c>
      <c r="G2191" s="598">
        <f t="shared" si="68"/>
        <v>5.3432813729159534E-12</v>
      </c>
      <c r="H2191" s="444">
        <f t="shared" si="68"/>
        <v>0</v>
      </c>
      <c r="I2191" s="176" t="s">
        <v>533</v>
      </c>
      <c r="J2191" s="173" t="s">
        <v>47</v>
      </c>
      <c r="K2191" s="40" t="s">
        <v>75</v>
      </c>
      <c r="M2191" s="40" t="s">
        <v>47</v>
      </c>
    </row>
    <row r="2192" spans="2:13" ht="15.75" x14ac:dyDescent="0.25">
      <c r="B2192" s="136">
        <v>22</v>
      </c>
      <c r="C2192" s="68">
        <v>19421.099999999999</v>
      </c>
      <c r="D2192" s="67">
        <v>21</v>
      </c>
      <c r="G2192" s="598">
        <f t="shared" si="68"/>
        <v>19421.100000000002</v>
      </c>
      <c r="H2192" s="444">
        <f t="shared" si="68"/>
        <v>21</v>
      </c>
      <c r="J2192" s="173" t="s">
        <v>71</v>
      </c>
    </row>
    <row r="2193" spans="5:13" ht="15.75" x14ac:dyDescent="0.25">
      <c r="E2193" s="138">
        <v>929</v>
      </c>
      <c r="F2193" s="129">
        <v>1</v>
      </c>
      <c r="G2193" s="598">
        <f t="shared" si="68"/>
        <v>18492.100000000002</v>
      </c>
      <c r="H2193" s="444">
        <f t="shared" si="68"/>
        <v>20</v>
      </c>
      <c r="I2193" s="176" t="s">
        <v>547</v>
      </c>
      <c r="J2193" s="173" t="s">
        <v>47</v>
      </c>
      <c r="K2193" s="40" t="s">
        <v>75</v>
      </c>
      <c r="M2193" s="40" t="s">
        <v>47</v>
      </c>
    </row>
    <row r="2194" spans="5:13" ht="15.75" x14ac:dyDescent="0.25">
      <c r="E2194" s="138">
        <v>925.8</v>
      </c>
      <c r="F2194" s="129">
        <v>1</v>
      </c>
      <c r="G2194" s="598">
        <f t="shared" si="68"/>
        <v>17566.300000000003</v>
      </c>
      <c r="H2194" s="444">
        <f t="shared" si="68"/>
        <v>19</v>
      </c>
      <c r="I2194" s="176" t="s">
        <v>547</v>
      </c>
      <c r="J2194" s="173" t="s">
        <v>47</v>
      </c>
      <c r="K2194" s="40" t="s">
        <v>75</v>
      </c>
      <c r="M2194" s="40" t="s">
        <v>47</v>
      </c>
    </row>
    <row r="2195" spans="5:13" ht="15.75" x14ac:dyDescent="0.25">
      <c r="E2195" s="138">
        <v>923.1</v>
      </c>
      <c r="F2195" s="129">
        <v>1</v>
      </c>
      <c r="G2195" s="598">
        <f t="shared" si="68"/>
        <v>16643.200000000004</v>
      </c>
      <c r="H2195" s="444">
        <f t="shared" si="68"/>
        <v>18</v>
      </c>
      <c r="I2195" s="176" t="s">
        <v>547</v>
      </c>
      <c r="J2195" s="173" t="s">
        <v>47</v>
      </c>
      <c r="K2195" s="40" t="s">
        <v>75</v>
      </c>
      <c r="M2195" s="40" t="s">
        <v>47</v>
      </c>
    </row>
    <row r="2196" spans="5:13" ht="15.75" x14ac:dyDescent="0.25">
      <c r="E2196" s="138">
        <v>936.2</v>
      </c>
      <c r="F2196" s="129">
        <v>1</v>
      </c>
      <c r="G2196" s="598">
        <f t="shared" si="68"/>
        <v>15707.000000000004</v>
      </c>
      <c r="H2196" s="444">
        <f t="shared" si="68"/>
        <v>17</v>
      </c>
      <c r="I2196" s="176" t="s">
        <v>547</v>
      </c>
      <c r="J2196" s="173" t="s">
        <v>47</v>
      </c>
      <c r="K2196" s="40" t="s">
        <v>75</v>
      </c>
      <c r="M2196" s="40" t="s">
        <v>47</v>
      </c>
    </row>
    <row r="2197" spans="5:13" ht="15.75" x14ac:dyDescent="0.25">
      <c r="E2197" s="138">
        <v>921.7</v>
      </c>
      <c r="F2197" s="129">
        <v>1</v>
      </c>
      <c r="G2197" s="598">
        <f t="shared" si="68"/>
        <v>14785.300000000003</v>
      </c>
      <c r="H2197" s="444">
        <f t="shared" si="68"/>
        <v>16</v>
      </c>
      <c r="I2197" s="176" t="s">
        <v>547</v>
      </c>
      <c r="J2197" s="173" t="s">
        <v>47</v>
      </c>
      <c r="K2197" s="40" t="s">
        <v>75</v>
      </c>
      <c r="M2197" s="40" t="s">
        <v>47</v>
      </c>
    </row>
    <row r="2198" spans="5:13" ht="15.75" x14ac:dyDescent="0.25">
      <c r="E2198" s="138">
        <v>918.1</v>
      </c>
      <c r="F2198" s="129">
        <v>1</v>
      </c>
      <c r="G2198" s="598">
        <f t="shared" si="68"/>
        <v>13867.200000000003</v>
      </c>
      <c r="H2198" s="444">
        <f t="shared" si="68"/>
        <v>15</v>
      </c>
      <c r="I2198" s="176" t="s">
        <v>547</v>
      </c>
      <c r="J2198" s="173" t="s">
        <v>47</v>
      </c>
      <c r="K2198" s="40" t="s">
        <v>75</v>
      </c>
      <c r="M2198" s="40" t="s">
        <v>47</v>
      </c>
    </row>
    <row r="2199" spans="5:13" ht="15.75" x14ac:dyDescent="0.25">
      <c r="E2199" s="138">
        <v>927.1</v>
      </c>
      <c r="F2199" s="129">
        <v>1</v>
      </c>
      <c r="G2199" s="598">
        <f t="shared" si="68"/>
        <v>12940.100000000002</v>
      </c>
      <c r="H2199" s="444">
        <f t="shared" si="68"/>
        <v>14</v>
      </c>
      <c r="I2199" s="176" t="s">
        <v>547</v>
      </c>
      <c r="J2199" s="173" t="s">
        <v>47</v>
      </c>
      <c r="K2199" s="40" t="s">
        <v>75</v>
      </c>
      <c r="M2199" s="40" t="s">
        <v>47</v>
      </c>
    </row>
    <row r="2200" spans="5:13" ht="15.75" x14ac:dyDescent="0.25">
      <c r="E2200" s="138">
        <v>931.2</v>
      </c>
      <c r="F2200" s="129">
        <v>1</v>
      </c>
      <c r="G2200" s="598">
        <f t="shared" si="68"/>
        <v>12008.900000000001</v>
      </c>
      <c r="H2200" s="444">
        <f t="shared" si="68"/>
        <v>13</v>
      </c>
      <c r="I2200" s="176" t="s">
        <v>547</v>
      </c>
      <c r="J2200" s="173" t="s">
        <v>47</v>
      </c>
      <c r="K2200" s="40" t="s">
        <v>75</v>
      </c>
      <c r="M2200" s="40" t="s">
        <v>47</v>
      </c>
    </row>
    <row r="2201" spans="5:13" ht="15.75" x14ac:dyDescent="0.25">
      <c r="E2201" s="138">
        <v>921.7</v>
      </c>
      <c r="F2201" s="129">
        <v>1</v>
      </c>
      <c r="G2201" s="598">
        <f t="shared" si="68"/>
        <v>11087.2</v>
      </c>
      <c r="H2201" s="444">
        <f t="shared" si="68"/>
        <v>12</v>
      </c>
      <c r="I2201" s="176" t="s">
        <v>547</v>
      </c>
      <c r="J2201" s="173" t="s">
        <v>47</v>
      </c>
      <c r="K2201" s="40" t="s">
        <v>75</v>
      </c>
      <c r="M2201" s="40" t="s">
        <v>47</v>
      </c>
    </row>
    <row r="2202" spans="5:13" ht="15.75" x14ac:dyDescent="0.25">
      <c r="E2202" s="138">
        <v>930.8</v>
      </c>
      <c r="F2202" s="129">
        <v>1</v>
      </c>
      <c r="G2202" s="598">
        <f t="shared" si="68"/>
        <v>10156.400000000001</v>
      </c>
      <c r="H2202" s="444">
        <f t="shared" si="68"/>
        <v>11</v>
      </c>
      <c r="I2202" s="176" t="s">
        <v>547</v>
      </c>
      <c r="J2202" s="173" t="s">
        <v>47</v>
      </c>
      <c r="K2202" s="40" t="s">
        <v>75</v>
      </c>
      <c r="M2202" s="40" t="s">
        <v>47</v>
      </c>
    </row>
    <row r="2203" spans="5:13" ht="15.75" x14ac:dyDescent="0.25">
      <c r="E2203" s="138">
        <v>931.7</v>
      </c>
      <c r="F2203" s="129">
        <v>1</v>
      </c>
      <c r="G2203" s="598">
        <f t="shared" si="68"/>
        <v>9224.7000000000007</v>
      </c>
      <c r="H2203" s="444">
        <f t="shared" si="68"/>
        <v>10</v>
      </c>
      <c r="I2203" s="176" t="s">
        <v>547</v>
      </c>
      <c r="J2203" s="173" t="s">
        <v>47</v>
      </c>
      <c r="K2203" s="40" t="s">
        <v>75</v>
      </c>
      <c r="M2203" s="40" t="s">
        <v>47</v>
      </c>
    </row>
    <row r="2204" spans="5:13" ht="15.75" x14ac:dyDescent="0.25">
      <c r="E2204" s="138">
        <v>922.1</v>
      </c>
      <c r="F2204" s="129">
        <v>1</v>
      </c>
      <c r="G2204" s="598">
        <f t="shared" si="68"/>
        <v>8302.6</v>
      </c>
      <c r="H2204" s="444">
        <f t="shared" si="68"/>
        <v>9</v>
      </c>
      <c r="I2204" s="176" t="s">
        <v>548</v>
      </c>
      <c r="J2204" s="173" t="s">
        <v>47</v>
      </c>
      <c r="K2204" s="40" t="s">
        <v>75</v>
      </c>
      <c r="M2204" s="40" t="s">
        <v>47</v>
      </c>
    </row>
    <row r="2205" spans="5:13" ht="15.75" x14ac:dyDescent="0.25">
      <c r="E2205" s="138">
        <v>912.2</v>
      </c>
      <c r="F2205" s="129">
        <v>1</v>
      </c>
      <c r="G2205" s="598">
        <f t="shared" si="68"/>
        <v>7390.4000000000005</v>
      </c>
      <c r="H2205" s="444">
        <f t="shared" si="68"/>
        <v>8</v>
      </c>
      <c r="I2205" s="176" t="s">
        <v>548</v>
      </c>
      <c r="J2205" s="173" t="s">
        <v>47</v>
      </c>
      <c r="K2205" s="40" t="s">
        <v>75</v>
      </c>
      <c r="M2205" s="40" t="s">
        <v>47</v>
      </c>
    </row>
    <row r="2206" spans="5:13" ht="15.75" x14ac:dyDescent="0.25">
      <c r="E2206" s="138">
        <v>912.6</v>
      </c>
      <c r="F2206" s="129">
        <v>1</v>
      </c>
      <c r="G2206" s="598">
        <f t="shared" si="68"/>
        <v>6477.8</v>
      </c>
      <c r="H2206" s="444">
        <f t="shared" si="68"/>
        <v>7</v>
      </c>
      <c r="I2206" s="176" t="s">
        <v>548</v>
      </c>
      <c r="J2206" s="173" t="s">
        <v>47</v>
      </c>
      <c r="K2206" s="40" t="s">
        <v>75</v>
      </c>
      <c r="M2206" s="40" t="s">
        <v>47</v>
      </c>
    </row>
    <row r="2207" spans="5:13" ht="15.75" x14ac:dyDescent="0.25">
      <c r="E2207" s="138">
        <v>931.7</v>
      </c>
      <c r="F2207" s="129">
        <v>1</v>
      </c>
      <c r="G2207" s="598">
        <f t="shared" si="68"/>
        <v>5546.1</v>
      </c>
      <c r="H2207" s="444">
        <f t="shared" si="68"/>
        <v>6</v>
      </c>
      <c r="I2207" s="176" t="s">
        <v>548</v>
      </c>
      <c r="J2207" s="173" t="s">
        <v>47</v>
      </c>
      <c r="K2207" s="40" t="s">
        <v>75</v>
      </c>
      <c r="M2207" s="40" t="s">
        <v>47</v>
      </c>
    </row>
    <row r="2208" spans="5:13" ht="15.75" x14ac:dyDescent="0.25">
      <c r="E2208" s="138">
        <v>925.3</v>
      </c>
      <c r="F2208" s="129">
        <v>1</v>
      </c>
      <c r="G2208" s="598">
        <f t="shared" si="68"/>
        <v>4620.8</v>
      </c>
      <c r="H2208" s="444">
        <f t="shared" si="68"/>
        <v>5</v>
      </c>
      <c r="I2208" s="176" t="s">
        <v>548</v>
      </c>
      <c r="J2208" s="173" t="s">
        <v>47</v>
      </c>
      <c r="K2208" s="40" t="s">
        <v>75</v>
      </c>
      <c r="M2208" s="40" t="s">
        <v>47</v>
      </c>
    </row>
    <row r="2209" spans="2:14" ht="15.75" x14ac:dyDescent="0.25">
      <c r="E2209" s="138">
        <v>916.3</v>
      </c>
      <c r="F2209" s="129">
        <v>1</v>
      </c>
      <c r="G2209" s="598">
        <f t="shared" ref="G2209:H2272" si="69">G2208-E2209+C2209</f>
        <v>3704.5</v>
      </c>
      <c r="H2209" s="444">
        <f t="shared" si="69"/>
        <v>4</v>
      </c>
      <c r="I2209" s="176" t="s">
        <v>548</v>
      </c>
      <c r="J2209" s="173" t="s">
        <v>47</v>
      </c>
      <c r="K2209" s="40" t="s">
        <v>75</v>
      </c>
      <c r="M2209" s="40" t="s">
        <v>47</v>
      </c>
    </row>
    <row r="2210" spans="2:14" ht="15.75" x14ac:dyDescent="0.25">
      <c r="E2210" s="138">
        <v>929.9</v>
      </c>
      <c r="F2210" s="129">
        <v>1</v>
      </c>
      <c r="G2210" s="598">
        <f t="shared" si="69"/>
        <v>2774.6</v>
      </c>
      <c r="H2210" s="444">
        <f t="shared" si="69"/>
        <v>3</v>
      </c>
      <c r="I2210" s="176" t="s">
        <v>548</v>
      </c>
      <c r="J2210" s="173" t="s">
        <v>47</v>
      </c>
      <c r="K2210" s="40" t="s">
        <v>75</v>
      </c>
      <c r="M2210" s="40" t="s">
        <v>47</v>
      </c>
    </row>
    <row r="2211" spans="2:14" ht="15.75" x14ac:dyDescent="0.25">
      <c r="E2211" s="138">
        <v>926.2</v>
      </c>
      <c r="F2211" s="129">
        <v>1</v>
      </c>
      <c r="G2211" s="598">
        <f t="shared" si="69"/>
        <v>1848.3999999999999</v>
      </c>
      <c r="H2211" s="444">
        <f t="shared" si="69"/>
        <v>2</v>
      </c>
      <c r="I2211" s="176" t="s">
        <v>548</v>
      </c>
      <c r="J2211" s="173" t="s">
        <v>47</v>
      </c>
      <c r="K2211" s="40" t="s">
        <v>75</v>
      </c>
      <c r="M2211" s="40" t="s">
        <v>47</v>
      </c>
    </row>
    <row r="2212" spans="2:14" ht="15.75" x14ac:dyDescent="0.25">
      <c r="E2212" s="138">
        <v>930.8</v>
      </c>
      <c r="F2212" s="129">
        <v>1</v>
      </c>
      <c r="G2212" s="598">
        <f t="shared" si="69"/>
        <v>917.59999999999991</v>
      </c>
      <c r="H2212" s="444">
        <f t="shared" si="69"/>
        <v>1</v>
      </c>
      <c r="I2212" s="176" t="s">
        <v>548</v>
      </c>
      <c r="J2212" s="173" t="s">
        <v>47</v>
      </c>
      <c r="K2212" s="40" t="s">
        <v>75</v>
      </c>
      <c r="M2212" s="40" t="s">
        <v>47</v>
      </c>
    </row>
    <row r="2213" spans="2:14" ht="15.75" x14ac:dyDescent="0.25">
      <c r="E2213" s="138">
        <v>917.6</v>
      </c>
      <c r="F2213" s="129">
        <v>1</v>
      </c>
      <c r="G2213" s="598">
        <f t="shared" si="69"/>
        <v>-1.1368683772161603E-13</v>
      </c>
      <c r="H2213" s="444">
        <f t="shared" si="69"/>
        <v>0</v>
      </c>
      <c r="I2213" s="176" t="s">
        <v>548</v>
      </c>
      <c r="J2213" s="173" t="s">
        <v>47</v>
      </c>
      <c r="K2213" s="40" t="s">
        <v>75</v>
      </c>
      <c r="M2213" s="40" t="s">
        <v>47</v>
      </c>
    </row>
    <row r="2214" spans="2:14" ht="15.75" x14ac:dyDescent="0.25">
      <c r="B2214" s="136">
        <v>23</v>
      </c>
      <c r="C2214" s="68">
        <v>19282.7</v>
      </c>
      <c r="D2214" s="67">
        <v>22</v>
      </c>
      <c r="E2214" s="138">
        <v>19282.7</v>
      </c>
      <c r="F2214" s="129">
        <v>22</v>
      </c>
      <c r="G2214" s="598">
        <f t="shared" si="69"/>
        <v>0</v>
      </c>
      <c r="H2214" s="444">
        <f t="shared" si="69"/>
        <v>0</v>
      </c>
      <c r="J2214" s="173" t="s">
        <v>523</v>
      </c>
      <c r="N2214" s="3" t="s">
        <v>142</v>
      </c>
    </row>
    <row r="2215" spans="2:14" ht="15.75" x14ac:dyDescent="0.25">
      <c r="B2215" s="136">
        <v>23</v>
      </c>
      <c r="C2215" s="68">
        <v>19501.599999999999</v>
      </c>
      <c r="D2215" s="67">
        <v>21</v>
      </c>
      <c r="G2215" s="598">
        <f t="shared" si="69"/>
        <v>19501.599999999999</v>
      </c>
      <c r="H2215" s="444">
        <f t="shared" si="69"/>
        <v>21</v>
      </c>
      <c r="J2215" s="173" t="s">
        <v>71</v>
      </c>
    </row>
    <row r="2216" spans="2:14" ht="15.75" x14ac:dyDescent="0.25">
      <c r="E2216" s="138">
        <v>924.4</v>
      </c>
      <c r="F2216" s="129">
        <v>1</v>
      </c>
      <c r="G2216" s="598">
        <f t="shared" si="69"/>
        <v>18577.199999999997</v>
      </c>
      <c r="H2216" s="444">
        <f t="shared" si="69"/>
        <v>20</v>
      </c>
      <c r="I2216" s="176" t="s">
        <v>551</v>
      </c>
      <c r="J2216" s="173" t="s">
        <v>47</v>
      </c>
      <c r="K2216" s="40" t="s">
        <v>75</v>
      </c>
      <c r="M2216" s="40" t="s">
        <v>47</v>
      </c>
    </row>
    <row r="2217" spans="2:14" ht="15.75" x14ac:dyDescent="0.25">
      <c r="E2217" s="138">
        <v>916.7</v>
      </c>
      <c r="F2217" s="129">
        <v>1</v>
      </c>
      <c r="G2217" s="598">
        <f t="shared" si="69"/>
        <v>17660.499999999996</v>
      </c>
      <c r="H2217" s="444">
        <f t="shared" si="69"/>
        <v>19</v>
      </c>
      <c r="I2217" s="176" t="s">
        <v>551</v>
      </c>
      <c r="J2217" s="173" t="s">
        <v>47</v>
      </c>
      <c r="K2217" s="40" t="s">
        <v>75</v>
      </c>
      <c r="M2217" s="40" t="s">
        <v>47</v>
      </c>
    </row>
    <row r="2218" spans="2:14" ht="15.75" x14ac:dyDescent="0.25">
      <c r="E2218" s="138">
        <v>917.6</v>
      </c>
      <c r="F2218" s="129">
        <v>1</v>
      </c>
      <c r="G2218" s="598">
        <f t="shared" si="69"/>
        <v>16742.899999999998</v>
      </c>
      <c r="H2218" s="444">
        <f t="shared" si="69"/>
        <v>18</v>
      </c>
      <c r="I2218" s="176" t="s">
        <v>551</v>
      </c>
      <c r="J2218" s="173" t="s">
        <v>47</v>
      </c>
      <c r="K2218" s="40" t="s">
        <v>75</v>
      </c>
      <c r="M2218" s="40" t="s">
        <v>47</v>
      </c>
    </row>
    <row r="2219" spans="2:14" ht="15.75" x14ac:dyDescent="0.25">
      <c r="E2219" s="138">
        <v>912.6</v>
      </c>
      <c r="F2219" s="129">
        <v>1</v>
      </c>
      <c r="G2219" s="598">
        <f t="shared" si="69"/>
        <v>15830.299999999997</v>
      </c>
      <c r="H2219" s="444">
        <f t="shared" si="69"/>
        <v>17</v>
      </c>
      <c r="I2219" s="176" t="s">
        <v>551</v>
      </c>
      <c r="J2219" s="173" t="s">
        <v>47</v>
      </c>
      <c r="K2219" s="40" t="s">
        <v>75</v>
      </c>
      <c r="M2219" s="40" t="s">
        <v>47</v>
      </c>
    </row>
    <row r="2220" spans="2:14" ht="15.75" x14ac:dyDescent="0.25">
      <c r="E2220" s="138">
        <v>919</v>
      </c>
      <c r="F2220" s="129">
        <v>1</v>
      </c>
      <c r="G2220" s="598">
        <f t="shared" si="69"/>
        <v>14911.299999999997</v>
      </c>
      <c r="H2220" s="444">
        <f t="shared" si="69"/>
        <v>16</v>
      </c>
      <c r="I2220" s="176" t="s">
        <v>551</v>
      </c>
      <c r="J2220" s="173" t="s">
        <v>47</v>
      </c>
      <c r="K2220" s="40" t="s">
        <v>75</v>
      </c>
      <c r="M2220" s="40" t="s">
        <v>47</v>
      </c>
    </row>
    <row r="2221" spans="2:14" ht="15.75" x14ac:dyDescent="0.25">
      <c r="E2221" s="138">
        <v>917.2</v>
      </c>
      <c r="F2221" s="129">
        <v>1</v>
      </c>
      <c r="G2221" s="598">
        <f t="shared" si="69"/>
        <v>13994.099999999997</v>
      </c>
      <c r="H2221" s="444">
        <f t="shared" si="69"/>
        <v>15</v>
      </c>
      <c r="I2221" s="176" t="s">
        <v>551</v>
      </c>
      <c r="J2221" s="173" t="s">
        <v>47</v>
      </c>
      <c r="K2221" s="40" t="s">
        <v>75</v>
      </c>
      <c r="M2221" s="40" t="s">
        <v>47</v>
      </c>
    </row>
    <row r="2222" spans="2:14" ht="15.75" x14ac:dyDescent="0.25">
      <c r="E2222" s="138">
        <v>916.7</v>
      </c>
      <c r="F2222" s="129">
        <v>1</v>
      </c>
      <c r="G2222" s="598">
        <f t="shared" si="69"/>
        <v>13077.399999999996</v>
      </c>
      <c r="H2222" s="444">
        <f t="shared" si="69"/>
        <v>14</v>
      </c>
      <c r="I2222" s="176" t="s">
        <v>551</v>
      </c>
      <c r="J2222" s="173" t="s">
        <v>47</v>
      </c>
      <c r="K2222" s="40" t="s">
        <v>75</v>
      </c>
      <c r="M2222" s="40" t="s">
        <v>47</v>
      </c>
    </row>
    <row r="2223" spans="2:14" ht="15.75" x14ac:dyDescent="0.25">
      <c r="E2223" s="138">
        <v>931.7</v>
      </c>
      <c r="F2223" s="129">
        <v>1</v>
      </c>
      <c r="G2223" s="598">
        <f t="shared" si="69"/>
        <v>12145.699999999995</v>
      </c>
      <c r="H2223" s="444">
        <f t="shared" si="69"/>
        <v>13</v>
      </c>
      <c r="I2223" s="176" t="s">
        <v>551</v>
      </c>
      <c r="J2223" s="173" t="s">
        <v>47</v>
      </c>
      <c r="K2223" s="40" t="s">
        <v>75</v>
      </c>
      <c r="M2223" s="40" t="s">
        <v>47</v>
      </c>
    </row>
    <row r="2224" spans="2:14" ht="15.75" x14ac:dyDescent="0.25">
      <c r="E2224" s="138">
        <v>972</v>
      </c>
      <c r="F2224" s="129">
        <v>1</v>
      </c>
      <c r="G2224" s="598">
        <f t="shared" si="69"/>
        <v>11173.699999999995</v>
      </c>
      <c r="H2224" s="444">
        <f t="shared" si="69"/>
        <v>12</v>
      </c>
      <c r="I2224" s="176" t="s">
        <v>551</v>
      </c>
      <c r="J2224" s="173" t="s">
        <v>47</v>
      </c>
      <c r="K2224" s="40" t="s">
        <v>75</v>
      </c>
      <c r="M2224" s="40" t="s">
        <v>47</v>
      </c>
    </row>
    <row r="2225" spans="2:13" ht="15.75" x14ac:dyDescent="0.25">
      <c r="E2225" s="138">
        <v>928.5</v>
      </c>
      <c r="F2225" s="129">
        <v>1</v>
      </c>
      <c r="G2225" s="598">
        <f t="shared" si="69"/>
        <v>10245.199999999995</v>
      </c>
      <c r="H2225" s="444">
        <f t="shared" si="69"/>
        <v>11</v>
      </c>
      <c r="I2225" s="176" t="s">
        <v>551</v>
      </c>
      <c r="J2225" s="173" t="s">
        <v>47</v>
      </c>
      <c r="K2225" s="40" t="s">
        <v>75</v>
      </c>
      <c r="M2225" s="40" t="s">
        <v>47</v>
      </c>
    </row>
    <row r="2226" spans="2:13" ht="15.75" x14ac:dyDescent="0.25">
      <c r="E2226" s="138">
        <v>925.3</v>
      </c>
      <c r="F2226" s="129">
        <v>1</v>
      </c>
      <c r="G2226" s="598">
        <f t="shared" si="69"/>
        <v>9319.899999999996</v>
      </c>
      <c r="H2226" s="444">
        <f t="shared" si="69"/>
        <v>10</v>
      </c>
      <c r="I2226" s="176" t="s">
        <v>551</v>
      </c>
      <c r="J2226" s="173" t="s">
        <v>47</v>
      </c>
      <c r="K2226" s="40" t="s">
        <v>75</v>
      </c>
      <c r="M2226" s="40" t="s">
        <v>47</v>
      </c>
    </row>
    <row r="2227" spans="2:13" ht="15.75" x14ac:dyDescent="0.25">
      <c r="E2227" s="138">
        <v>923.1</v>
      </c>
      <c r="F2227" s="129">
        <v>1</v>
      </c>
      <c r="G2227" s="598">
        <f t="shared" si="69"/>
        <v>8396.7999999999956</v>
      </c>
      <c r="H2227" s="444">
        <f t="shared" si="69"/>
        <v>9</v>
      </c>
      <c r="I2227" s="176" t="s">
        <v>552</v>
      </c>
      <c r="J2227" s="173" t="s">
        <v>47</v>
      </c>
      <c r="K2227" s="40" t="s">
        <v>75</v>
      </c>
      <c r="M2227" s="40" t="s">
        <v>47</v>
      </c>
    </row>
    <row r="2228" spans="2:13" ht="15.75" x14ac:dyDescent="0.25">
      <c r="E2228" s="138">
        <v>920.8</v>
      </c>
      <c r="F2228" s="129">
        <v>1</v>
      </c>
      <c r="G2228" s="598">
        <f t="shared" si="69"/>
        <v>7475.9999999999955</v>
      </c>
      <c r="H2228" s="444">
        <f t="shared" si="69"/>
        <v>8</v>
      </c>
      <c r="I2228" s="176" t="s">
        <v>552</v>
      </c>
      <c r="J2228" s="173" t="s">
        <v>47</v>
      </c>
      <c r="K2228" s="40" t="s">
        <v>75</v>
      </c>
      <c r="M2228" s="40" t="s">
        <v>47</v>
      </c>
    </row>
    <row r="2229" spans="2:13" ht="15.75" x14ac:dyDescent="0.25">
      <c r="E2229" s="138">
        <v>937.1</v>
      </c>
      <c r="F2229" s="129">
        <v>1</v>
      </c>
      <c r="G2229" s="598">
        <f t="shared" si="69"/>
        <v>6538.8999999999951</v>
      </c>
      <c r="H2229" s="444">
        <f t="shared" si="69"/>
        <v>7</v>
      </c>
      <c r="I2229" s="176" t="s">
        <v>552</v>
      </c>
      <c r="J2229" s="173" t="s">
        <v>47</v>
      </c>
      <c r="K2229" s="40" t="s">
        <v>75</v>
      </c>
      <c r="M2229" s="40" t="s">
        <v>47</v>
      </c>
    </row>
    <row r="2230" spans="2:13" ht="15.75" x14ac:dyDescent="0.25">
      <c r="E2230" s="138">
        <v>933</v>
      </c>
      <c r="F2230" s="129">
        <v>1</v>
      </c>
      <c r="G2230" s="598">
        <f t="shared" si="69"/>
        <v>5605.8999999999951</v>
      </c>
      <c r="H2230" s="444">
        <f t="shared" si="69"/>
        <v>6</v>
      </c>
      <c r="I2230" s="176" t="s">
        <v>552</v>
      </c>
      <c r="J2230" s="173" t="s">
        <v>47</v>
      </c>
      <c r="K2230" s="40" t="s">
        <v>75</v>
      </c>
      <c r="M2230" s="40" t="s">
        <v>47</v>
      </c>
    </row>
    <row r="2231" spans="2:13" ht="15.75" x14ac:dyDescent="0.25">
      <c r="E2231" s="138">
        <v>930.3</v>
      </c>
      <c r="F2231" s="129">
        <v>1</v>
      </c>
      <c r="G2231" s="598">
        <f t="shared" si="69"/>
        <v>4675.5999999999949</v>
      </c>
      <c r="H2231" s="444">
        <f t="shared" si="69"/>
        <v>5</v>
      </c>
      <c r="I2231" s="176" t="s">
        <v>552</v>
      </c>
      <c r="J2231" s="173" t="s">
        <v>47</v>
      </c>
      <c r="K2231" s="40" t="s">
        <v>75</v>
      </c>
      <c r="M2231" s="40" t="s">
        <v>47</v>
      </c>
    </row>
    <row r="2232" spans="2:13" ht="15.75" x14ac:dyDescent="0.25">
      <c r="E2232" s="138">
        <v>931.7</v>
      </c>
      <c r="F2232" s="129">
        <v>1</v>
      </c>
      <c r="G2232" s="598">
        <f t="shared" si="69"/>
        <v>3743.8999999999951</v>
      </c>
      <c r="H2232" s="444">
        <f t="shared" si="69"/>
        <v>4</v>
      </c>
      <c r="I2232" s="176" t="s">
        <v>552</v>
      </c>
      <c r="J2232" s="173" t="s">
        <v>47</v>
      </c>
      <c r="K2232" s="40" t="s">
        <v>75</v>
      </c>
      <c r="M2232" s="40" t="s">
        <v>47</v>
      </c>
    </row>
    <row r="2233" spans="2:13" ht="15.75" x14ac:dyDescent="0.25">
      <c r="E2233" s="138">
        <v>932.1</v>
      </c>
      <c r="F2233" s="129">
        <v>1</v>
      </c>
      <c r="G2233" s="598">
        <f t="shared" si="69"/>
        <v>2811.7999999999952</v>
      </c>
      <c r="H2233" s="444">
        <f t="shared" si="69"/>
        <v>3</v>
      </c>
      <c r="I2233" s="176" t="s">
        <v>552</v>
      </c>
      <c r="J2233" s="173" t="s">
        <v>47</v>
      </c>
      <c r="K2233" s="40" t="s">
        <v>75</v>
      </c>
      <c r="M2233" s="40" t="s">
        <v>47</v>
      </c>
    </row>
    <row r="2234" spans="2:13" ht="15.75" x14ac:dyDescent="0.25">
      <c r="E2234" s="138">
        <v>922.6</v>
      </c>
      <c r="F2234" s="129">
        <v>1</v>
      </c>
      <c r="G2234" s="598">
        <f t="shared" si="69"/>
        <v>1889.1999999999953</v>
      </c>
      <c r="H2234" s="444">
        <f t="shared" si="69"/>
        <v>2</v>
      </c>
      <c r="I2234" s="176" t="s">
        <v>552</v>
      </c>
      <c r="J2234" s="173" t="s">
        <v>47</v>
      </c>
      <c r="K2234" s="40" t="s">
        <v>75</v>
      </c>
      <c r="M2234" s="40" t="s">
        <v>47</v>
      </c>
    </row>
    <row r="2235" spans="2:13" ht="15.75" x14ac:dyDescent="0.25">
      <c r="E2235" s="138">
        <v>915.8</v>
      </c>
      <c r="F2235" s="129">
        <v>1</v>
      </c>
      <c r="G2235" s="598">
        <f t="shared" si="69"/>
        <v>973.39999999999532</v>
      </c>
      <c r="H2235" s="444">
        <f t="shared" si="69"/>
        <v>1</v>
      </c>
      <c r="I2235" s="176" t="s">
        <v>552</v>
      </c>
      <c r="J2235" s="173" t="s">
        <v>47</v>
      </c>
      <c r="K2235" s="40" t="s">
        <v>75</v>
      </c>
      <c r="M2235" s="40" t="s">
        <v>47</v>
      </c>
    </row>
    <row r="2236" spans="2:13" ht="15.75" x14ac:dyDescent="0.25">
      <c r="E2236" s="138">
        <v>973.4</v>
      </c>
      <c r="F2236" s="129">
        <v>1</v>
      </c>
      <c r="G2236" s="598">
        <f t="shared" si="69"/>
        <v>-4.6611603465862572E-12</v>
      </c>
      <c r="H2236" s="444">
        <f t="shared" si="69"/>
        <v>0</v>
      </c>
      <c r="I2236" s="176" t="s">
        <v>552</v>
      </c>
      <c r="J2236" s="173" t="s">
        <v>47</v>
      </c>
      <c r="K2236" s="40" t="s">
        <v>75</v>
      </c>
      <c r="M2236" s="40" t="s">
        <v>47</v>
      </c>
    </row>
    <row r="2237" spans="2:13" ht="15.75" x14ac:dyDescent="0.25">
      <c r="B2237" s="136">
        <v>23</v>
      </c>
      <c r="C2237" s="68">
        <v>19395.7</v>
      </c>
      <c r="D2237" s="67">
        <v>21</v>
      </c>
      <c r="G2237" s="598">
        <f t="shared" si="69"/>
        <v>19395.699999999997</v>
      </c>
      <c r="H2237" s="444">
        <f t="shared" si="69"/>
        <v>21</v>
      </c>
      <c r="J2237" s="173" t="s">
        <v>71</v>
      </c>
    </row>
    <row r="2238" spans="2:13" ht="15.75" x14ac:dyDescent="0.25">
      <c r="E2238" s="138">
        <v>902.2</v>
      </c>
      <c r="F2238" s="129">
        <v>1</v>
      </c>
      <c r="G2238" s="598">
        <f t="shared" si="69"/>
        <v>18493.499999999996</v>
      </c>
      <c r="H2238" s="444">
        <f t="shared" si="69"/>
        <v>20</v>
      </c>
      <c r="I2238" s="176" t="s">
        <v>553</v>
      </c>
      <c r="J2238" s="173" t="s">
        <v>47</v>
      </c>
      <c r="K2238" s="40" t="s">
        <v>75</v>
      </c>
      <c r="M2238" s="40" t="s">
        <v>47</v>
      </c>
    </row>
    <row r="2239" spans="2:13" ht="15.75" x14ac:dyDescent="0.25">
      <c r="E2239" s="138">
        <v>926.2</v>
      </c>
      <c r="F2239" s="129">
        <v>1</v>
      </c>
      <c r="G2239" s="598">
        <f t="shared" si="69"/>
        <v>17567.299999999996</v>
      </c>
      <c r="H2239" s="444">
        <f t="shared" si="69"/>
        <v>19</v>
      </c>
      <c r="I2239" s="176" t="s">
        <v>553</v>
      </c>
      <c r="J2239" s="173" t="s">
        <v>47</v>
      </c>
      <c r="K2239" s="40" t="s">
        <v>75</v>
      </c>
      <c r="M2239" s="40" t="s">
        <v>47</v>
      </c>
    </row>
    <row r="2240" spans="2:13" ht="15.75" x14ac:dyDescent="0.25">
      <c r="E2240" s="138">
        <v>943.9</v>
      </c>
      <c r="F2240" s="129">
        <v>1</v>
      </c>
      <c r="G2240" s="598">
        <f t="shared" si="69"/>
        <v>16623.399999999994</v>
      </c>
      <c r="H2240" s="444">
        <f t="shared" si="69"/>
        <v>18</v>
      </c>
      <c r="I2240" s="176" t="s">
        <v>553</v>
      </c>
      <c r="J2240" s="173" t="s">
        <v>47</v>
      </c>
      <c r="K2240" s="40" t="s">
        <v>75</v>
      </c>
      <c r="M2240" s="40" t="s">
        <v>47</v>
      </c>
    </row>
    <row r="2241" spans="5:13" ht="15.75" x14ac:dyDescent="0.25">
      <c r="E2241" s="138">
        <v>947.5</v>
      </c>
      <c r="F2241" s="129">
        <v>1</v>
      </c>
      <c r="G2241" s="598">
        <f t="shared" si="69"/>
        <v>15675.899999999994</v>
      </c>
      <c r="H2241" s="444">
        <f t="shared" si="69"/>
        <v>17</v>
      </c>
      <c r="I2241" s="176" t="s">
        <v>553</v>
      </c>
      <c r="J2241" s="173" t="s">
        <v>47</v>
      </c>
      <c r="K2241" s="40" t="s">
        <v>75</v>
      </c>
      <c r="M2241" s="40" t="s">
        <v>47</v>
      </c>
    </row>
    <row r="2242" spans="5:13" ht="15.75" x14ac:dyDescent="0.25">
      <c r="E2242" s="138">
        <v>926.2</v>
      </c>
      <c r="F2242" s="129">
        <v>1</v>
      </c>
      <c r="G2242" s="598">
        <f t="shared" si="69"/>
        <v>14749.699999999993</v>
      </c>
      <c r="H2242" s="444">
        <f t="shared" si="69"/>
        <v>16</v>
      </c>
      <c r="I2242" s="176" t="s">
        <v>553</v>
      </c>
      <c r="J2242" s="173" t="s">
        <v>47</v>
      </c>
      <c r="K2242" s="40" t="s">
        <v>75</v>
      </c>
      <c r="M2242" s="40" t="s">
        <v>47</v>
      </c>
    </row>
    <row r="2243" spans="5:13" ht="15.75" x14ac:dyDescent="0.25">
      <c r="E2243" s="138">
        <v>884</v>
      </c>
      <c r="F2243" s="129">
        <v>1</v>
      </c>
      <c r="G2243" s="598">
        <f t="shared" si="69"/>
        <v>13865.699999999993</v>
      </c>
      <c r="H2243" s="444">
        <f t="shared" si="69"/>
        <v>15</v>
      </c>
      <c r="I2243" s="176" t="s">
        <v>553</v>
      </c>
      <c r="J2243" s="173" t="s">
        <v>47</v>
      </c>
      <c r="K2243" s="40" t="s">
        <v>75</v>
      </c>
      <c r="M2243" s="40" t="s">
        <v>47</v>
      </c>
    </row>
    <row r="2244" spans="5:13" ht="15.75" x14ac:dyDescent="0.25">
      <c r="E2244" s="138">
        <v>930.8</v>
      </c>
      <c r="F2244" s="129">
        <v>1</v>
      </c>
      <c r="G2244" s="598">
        <f t="shared" si="69"/>
        <v>12934.899999999994</v>
      </c>
      <c r="H2244" s="444">
        <f t="shared" si="69"/>
        <v>14</v>
      </c>
      <c r="I2244" s="176" t="s">
        <v>553</v>
      </c>
      <c r="J2244" s="173" t="s">
        <v>47</v>
      </c>
      <c r="K2244" s="40" t="s">
        <v>75</v>
      </c>
      <c r="M2244" s="40" t="s">
        <v>47</v>
      </c>
    </row>
    <row r="2245" spans="5:13" ht="15.75" x14ac:dyDescent="0.25">
      <c r="E2245" s="138">
        <v>930.8</v>
      </c>
      <c r="F2245" s="129">
        <v>1</v>
      </c>
      <c r="G2245" s="598">
        <f t="shared" si="69"/>
        <v>12004.099999999995</v>
      </c>
      <c r="H2245" s="444">
        <f t="shared" si="69"/>
        <v>13</v>
      </c>
      <c r="I2245" s="176" t="s">
        <v>553</v>
      </c>
      <c r="J2245" s="173" t="s">
        <v>47</v>
      </c>
      <c r="K2245" s="40" t="s">
        <v>75</v>
      </c>
      <c r="M2245" s="40" t="s">
        <v>47</v>
      </c>
    </row>
    <row r="2246" spans="5:13" ht="15.75" x14ac:dyDescent="0.25">
      <c r="E2246" s="138">
        <v>907.6</v>
      </c>
      <c r="F2246" s="129">
        <v>1</v>
      </c>
      <c r="G2246" s="598">
        <f t="shared" si="69"/>
        <v>11096.499999999995</v>
      </c>
      <c r="H2246" s="444">
        <f t="shared" si="69"/>
        <v>12</v>
      </c>
      <c r="I2246" s="176" t="s">
        <v>553</v>
      </c>
      <c r="J2246" s="173" t="s">
        <v>47</v>
      </c>
      <c r="K2246" s="40" t="s">
        <v>75</v>
      </c>
      <c r="M2246" s="40" t="s">
        <v>47</v>
      </c>
    </row>
    <row r="2247" spans="5:13" ht="15.75" x14ac:dyDescent="0.25">
      <c r="E2247" s="138">
        <v>925.3</v>
      </c>
      <c r="F2247" s="129">
        <v>1</v>
      </c>
      <c r="G2247" s="598">
        <f t="shared" si="69"/>
        <v>10171.199999999995</v>
      </c>
      <c r="H2247" s="444">
        <f t="shared" si="69"/>
        <v>11</v>
      </c>
      <c r="I2247" s="176" t="s">
        <v>553</v>
      </c>
      <c r="J2247" s="173" t="s">
        <v>47</v>
      </c>
      <c r="K2247" s="40" t="s">
        <v>75</v>
      </c>
      <c r="M2247" s="40" t="s">
        <v>47</v>
      </c>
    </row>
    <row r="2248" spans="5:13" ht="15.75" x14ac:dyDescent="0.25">
      <c r="E2248" s="138">
        <v>922.1</v>
      </c>
      <c r="F2248" s="129">
        <v>1</v>
      </c>
      <c r="G2248" s="598">
        <f t="shared" si="69"/>
        <v>9249.0999999999949</v>
      </c>
      <c r="H2248" s="444">
        <f t="shared" si="69"/>
        <v>10</v>
      </c>
      <c r="I2248" s="176" t="s">
        <v>554</v>
      </c>
      <c r="J2248" s="173" t="s">
        <v>47</v>
      </c>
      <c r="K2248" s="40" t="s">
        <v>75</v>
      </c>
      <c r="M2248" s="40" t="s">
        <v>283</v>
      </c>
    </row>
    <row r="2249" spans="5:13" ht="15.75" x14ac:dyDescent="0.25">
      <c r="E2249" s="138">
        <v>933.9</v>
      </c>
      <c r="F2249" s="129">
        <v>1</v>
      </c>
      <c r="G2249" s="598">
        <f t="shared" si="69"/>
        <v>8315.1999999999953</v>
      </c>
      <c r="H2249" s="444">
        <f t="shared" si="69"/>
        <v>9</v>
      </c>
      <c r="I2249" s="176" t="s">
        <v>554</v>
      </c>
      <c r="J2249" s="173" t="s">
        <v>47</v>
      </c>
      <c r="K2249" s="40" t="s">
        <v>75</v>
      </c>
      <c r="M2249" s="40" t="s">
        <v>283</v>
      </c>
    </row>
    <row r="2250" spans="5:13" ht="15.75" x14ac:dyDescent="0.25">
      <c r="E2250" s="138">
        <v>923.1</v>
      </c>
      <c r="F2250" s="129">
        <v>1</v>
      </c>
      <c r="G2250" s="598">
        <f t="shared" si="69"/>
        <v>7392.0999999999949</v>
      </c>
      <c r="H2250" s="444">
        <f t="shared" si="69"/>
        <v>8</v>
      </c>
      <c r="I2250" s="176" t="s">
        <v>554</v>
      </c>
      <c r="J2250" s="173" t="s">
        <v>47</v>
      </c>
      <c r="K2250" s="40" t="s">
        <v>75</v>
      </c>
      <c r="M2250" s="40" t="s">
        <v>283</v>
      </c>
    </row>
    <row r="2251" spans="5:13" ht="15.75" x14ac:dyDescent="0.25">
      <c r="E2251" s="138">
        <v>923.1</v>
      </c>
      <c r="F2251" s="129">
        <v>1</v>
      </c>
      <c r="G2251" s="598">
        <f t="shared" si="69"/>
        <v>6468.9999999999945</v>
      </c>
      <c r="H2251" s="444">
        <f t="shared" si="69"/>
        <v>7</v>
      </c>
      <c r="I2251" s="176" t="s">
        <v>554</v>
      </c>
      <c r="J2251" s="173" t="s">
        <v>47</v>
      </c>
      <c r="K2251" s="40" t="s">
        <v>75</v>
      </c>
      <c r="M2251" s="40" t="s">
        <v>283</v>
      </c>
    </row>
    <row r="2252" spans="5:13" ht="15.75" x14ac:dyDescent="0.25">
      <c r="E2252" s="138">
        <v>917.6</v>
      </c>
      <c r="F2252" s="129">
        <v>1</v>
      </c>
      <c r="G2252" s="598">
        <f t="shared" si="69"/>
        <v>5551.3999999999942</v>
      </c>
      <c r="H2252" s="444">
        <f t="shared" si="69"/>
        <v>6</v>
      </c>
      <c r="I2252" s="176" t="s">
        <v>554</v>
      </c>
      <c r="J2252" s="173" t="s">
        <v>47</v>
      </c>
      <c r="K2252" s="40" t="s">
        <v>75</v>
      </c>
      <c r="M2252" s="40" t="s">
        <v>283</v>
      </c>
    </row>
    <row r="2253" spans="5:13" ht="15.75" x14ac:dyDescent="0.25">
      <c r="E2253" s="138">
        <v>925.3</v>
      </c>
      <c r="F2253" s="129">
        <v>1</v>
      </c>
      <c r="G2253" s="598">
        <f t="shared" si="69"/>
        <v>4626.099999999994</v>
      </c>
      <c r="H2253" s="444">
        <f t="shared" si="69"/>
        <v>5</v>
      </c>
      <c r="I2253" s="176" t="s">
        <v>554</v>
      </c>
      <c r="J2253" s="173" t="s">
        <v>47</v>
      </c>
      <c r="K2253" s="40" t="s">
        <v>75</v>
      </c>
      <c r="M2253" s="40" t="s">
        <v>283</v>
      </c>
    </row>
    <row r="2254" spans="5:13" ht="15.75" x14ac:dyDescent="0.25">
      <c r="E2254" s="138">
        <v>931.2</v>
      </c>
      <c r="F2254" s="129">
        <v>1</v>
      </c>
      <c r="G2254" s="598">
        <f t="shared" si="69"/>
        <v>3694.8999999999942</v>
      </c>
      <c r="H2254" s="444">
        <f t="shared" si="69"/>
        <v>4</v>
      </c>
      <c r="I2254" s="176" t="s">
        <v>554</v>
      </c>
      <c r="J2254" s="173" t="s">
        <v>47</v>
      </c>
      <c r="K2254" s="40" t="s">
        <v>75</v>
      </c>
      <c r="M2254" s="40" t="s">
        <v>283</v>
      </c>
    </row>
    <row r="2255" spans="5:13" ht="15.75" x14ac:dyDescent="0.25">
      <c r="E2255" s="138">
        <v>933.5</v>
      </c>
      <c r="F2255" s="129">
        <v>1</v>
      </c>
      <c r="G2255" s="598">
        <f t="shared" si="69"/>
        <v>2761.3999999999942</v>
      </c>
      <c r="H2255" s="444">
        <f t="shared" si="69"/>
        <v>3</v>
      </c>
      <c r="I2255" s="176" t="s">
        <v>554</v>
      </c>
      <c r="J2255" s="173" t="s">
        <v>47</v>
      </c>
      <c r="K2255" s="40" t="s">
        <v>75</v>
      </c>
      <c r="M2255" s="40" t="s">
        <v>283</v>
      </c>
    </row>
    <row r="2256" spans="5:13" ht="15.75" x14ac:dyDescent="0.25">
      <c r="E2256" s="138">
        <v>933</v>
      </c>
      <c r="F2256" s="129">
        <v>1</v>
      </c>
      <c r="G2256" s="598">
        <f t="shared" si="69"/>
        <v>1828.3999999999942</v>
      </c>
      <c r="H2256" s="444">
        <f t="shared" si="69"/>
        <v>2</v>
      </c>
      <c r="I2256" s="176" t="s">
        <v>554</v>
      </c>
      <c r="J2256" s="173" t="s">
        <v>47</v>
      </c>
      <c r="K2256" s="40" t="s">
        <v>75</v>
      </c>
      <c r="M2256" s="40" t="s">
        <v>283</v>
      </c>
    </row>
    <row r="2257" spans="2:13" ht="15.75" x14ac:dyDescent="0.25">
      <c r="E2257" s="138">
        <v>919</v>
      </c>
      <c r="F2257" s="129">
        <v>1</v>
      </c>
      <c r="G2257" s="598">
        <f t="shared" si="69"/>
        <v>909.39999999999418</v>
      </c>
      <c r="H2257" s="444">
        <f t="shared" si="69"/>
        <v>1</v>
      </c>
      <c r="I2257" s="176" t="s">
        <v>554</v>
      </c>
      <c r="J2257" s="173" t="s">
        <v>47</v>
      </c>
      <c r="K2257" s="40" t="s">
        <v>75</v>
      </c>
      <c r="M2257" s="40" t="s">
        <v>283</v>
      </c>
    </row>
    <row r="2258" spans="2:13" ht="15.75" x14ac:dyDescent="0.25">
      <c r="E2258" s="138">
        <v>909.4</v>
      </c>
      <c r="F2258" s="129">
        <v>1</v>
      </c>
      <c r="G2258" s="598">
        <f t="shared" si="69"/>
        <v>-5.7980287238024175E-12</v>
      </c>
      <c r="H2258" s="444">
        <f t="shared" si="69"/>
        <v>0</v>
      </c>
      <c r="I2258" s="176" t="s">
        <v>554</v>
      </c>
      <c r="J2258" s="173" t="s">
        <v>47</v>
      </c>
      <c r="K2258" s="40" t="s">
        <v>75</v>
      </c>
      <c r="M2258" s="40" t="s">
        <v>283</v>
      </c>
    </row>
    <row r="2259" spans="2:13" ht="15.75" x14ac:dyDescent="0.25">
      <c r="B2259" s="136">
        <v>23</v>
      </c>
      <c r="C2259" s="68">
        <v>18475</v>
      </c>
      <c r="D2259" s="67">
        <v>19</v>
      </c>
      <c r="G2259" s="598">
        <f t="shared" si="69"/>
        <v>18474.999999999993</v>
      </c>
      <c r="H2259" s="444">
        <f t="shared" si="69"/>
        <v>19</v>
      </c>
      <c r="J2259" s="173" t="s">
        <v>546</v>
      </c>
    </row>
    <row r="2260" spans="2:13" ht="15.75" x14ac:dyDescent="0.25">
      <c r="E2260" s="138">
        <v>1007</v>
      </c>
      <c r="F2260" s="129">
        <v>1</v>
      </c>
      <c r="G2260" s="598">
        <f t="shared" si="69"/>
        <v>17467.999999999993</v>
      </c>
      <c r="H2260" s="444">
        <f t="shared" si="69"/>
        <v>18</v>
      </c>
      <c r="I2260" s="176" t="s">
        <v>557</v>
      </c>
      <c r="J2260" s="173" t="s">
        <v>47</v>
      </c>
      <c r="K2260" s="40" t="s">
        <v>65</v>
      </c>
      <c r="M2260" s="40" t="s">
        <v>47</v>
      </c>
    </row>
    <row r="2261" spans="2:13" ht="15.75" x14ac:dyDescent="0.25">
      <c r="E2261" s="138">
        <v>980</v>
      </c>
      <c r="F2261" s="129">
        <v>1</v>
      </c>
      <c r="G2261" s="598">
        <f t="shared" si="69"/>
        <v>16487.999999999993</v>
      </c>
      <c r="H2261" s="444">
        <f t="shared" si="69"/>
        <v>17</v>
      </c>
      <c r="I2261" s="176" t="s">
        <v>557</v>
      </c>
      <c r="J2261" s="173" t="s">
        <v>47</v>
      </c>
      <c r="K2261" s="40" t="s">
        <v>65</v>
      </c>
      <c r="M2261" s="40" t="s">
        <v>47</v>
      </c>
    </row>
    <row r="2262" spans="2:13" ht="15.75" x14ac:dyDescent="0.25">
      <c r="E2262" s="138">
        <v>958</v>
      </c>
      <c r="F2262" s="129">
        <v>1</v>
      </c>
      <c r="G2262" s="598">
        <f t="shared" si="69"/>
        <v>15529.999999999993</v>
      </c>
      <c r="H2262" s="444">
        <f t="shared" si="69"/>
        <v>16</v>
      </c>
      <c r="I2262" s="176" t="s">
        <v>557</v>
      </c>
      <c r="J2262" s="173" t="s">
        <v>47</v>
      </c>
      <c r="K2262" s="40" t="s">
        <v>65</v>
      </c>
      <c r="M2262" s="40" t="s">
        <v>47</v>
      </c>
    </row>
    <row r="2263" spans="2:13" ht="15.75" x14ac:dyDescent="0.25">
      <c r="E2263" s="138">
        <v>993</v>
      </c>
      <c r="F2263" s="129">
        <v>1</v>
      </c>
      <c r="G2263" s="598">
        <f t="shared" si="69"/>
        <v>14536.999999999993</v>
      </c>
      <c r="H2263" s="444">
        <f t="shared" si="69"/>
        <v>15</v>
      </c>
      <c r="I2263" s="176" t="s">
        <v>557</v>
      </c>
      <c r="J2263" s="173" t="s">
        <v>47</v>
      </c>
      <c r="K2263" s="40" t="s">
        <v>65</v>
      </c>
      <c r="M2263" s="40" t="s">
        <v>47</v>
      </c>
    </row>
    <row r="2264" spans="2:13" ht="15.75" x14ac:dyDescent="0.25">
      <c r="E2264" s="138">
        <v>944</v>
      </c>
      <c r="F2264" s="129">
        <v>1</v>
      </c>
      <c r="G2264" s="598">
        <f t="shared" si="69"/>
        <v>13592.999999999993</v>
      </c>
      <c r="H2264" s="444">
        <f t="shared" si="69"/>
        <v>14</v>
      </c>
      <c r="I2264" s="176" t="s">
        <v>557</v>
      </c>
      <c r="J2264" s="173" t="s">
        <v>47</v>
      </c>
      <c r="K2264" s="40" t="s">
        <v>65</v>
      </c>
      <c r="M2264" s="40" t="s">
        <v>47</v>
      </c>
    </row>
    <row r="2265" spans="2:13" ht="15.75" x14ac:dyDescent="0.25">
      <c r="E2265" s="138">
        <v>977</v>
      </c>
      <c r="F2265" s="129">
        <v>1</v>
      </c>
      <c r="G2265" s="598">
        <f t="shared" si="69"/>
        <v>12615.999999999993</v>
      </c>
      <c r="H2265" s="444">
        <f t="shared" si="69"/>
        <v>13</v>
      </c>
      <c r="I2265" s="176" t="s">
        <v>557</v>
      </c>
      <c r="J2265" s="173" t="s">
        <v>47</v>
      </c>
      <c r="K2265" s="40" t="s">
        <v>65</v>
      </c>
      <c r="M2265" s="40" t="s">
        <v>47</v>
      </c>
    </row>
    <row r="2266" spans="2:13" ht="15.75" x14ac:dyDescent="0.25">
      <c r="E2266" s="138">
        <v>952</v>
      </c>
      <c r="F2266" s="129">
        <v>1</v>
      </c>
      <c r="G2266" s="598">
        <f t="shared" si="69"/>
        <v>11663.999999999993</v>
      </c>
      <c r="H2266" s="444">
        <f t="shared" si="69"/>
        <v>12</v>
      </c>
      <c r="I2266" s="176" t="s">
        <v>557</v>
      </c>
      <c r="J2266" s="173" t="s">
        <v>47</v>
      </c>
      <c r="K2266" s="40" t="s">
        <v>65</v>
      </c>
      <c r="M2266" s="40" t="s">
        <v>47</v>
      </c>
    </row>
    <row r="2267" spans="2:13" ht="15.75" x14ac:dyDescent="0.25">
      <c r="E2267" s="138">
        <v>952</v>
      </c>
      <c r="F2267" s="129">
        <v>1</v>
      </c>
      <c r="G2267" s="598">
        <f t="shared" si="69"/>
        <v>10711.999999999993</v>
      </c>
      <c r="H2267" s="444">
        <f t="shared" si="69"/>
        <v>11</v>
      </c>
      <c r="I2267" s="176" t="s">
        <v>557</v>
      </c>
      <c r="J2267" s="173" t="s">
        <v>47</v>
      </c>
      <c r="K2267" s="40" t="s">
        <v>65</v>
      </c>
      <c r="M2267" s="40" t="s">
        <v>47</v>
      </c>
    </row>
    <row r="2268" spans="2:13" ht="15.75" x14ac:dyDescent="0.25">
      <c r="E2268" s="138">
        <v>1011</v>
      </c>
      <c r="F2268" s="129">
        <v>1</v>
      </c>
      <c r="G2268" s="598">
        <f t="shared" si="69"/>
        <v>9700.9999999999927</v>
      </c>
      <c r="H2268" s="444">
        <f t="shared" si="69"/>
        <v>10</v>
      </c>
      <c r="I2268" s="176" t="s">
        <v>557</v>
      </c>
      <c r="J2268" s="173" t="s">
        <v>47</v>
      </c>
      <c r="K2268" s="40" t="s">
        <v>65</v>
      </c>
      <c r="M2268" s="40" t="s">
        <v>47</v>
      </c>
    </row>
    <row r="2269" spans="2:13" ht="15.75" x14ac:dyDescent="0.25">
      <c r="E2269" s="138">
        <v>992</v>
      </c>
      <c r="F2269" s="129">
        <v>1</v>
      </c>
      <c r="G2269" s="598">
        <f t="shared" si="69"/>
        <v>8708.9999999999927</v>
      </c>
      <c r="H2269" s="444">
        <f t="shared" si="69"/>
        <v>9</v>
      </c>
      <c r="I2269" s="176" t="s">
        <v>557</v>
      </c>
      <c r="J2269" s="173" t="s">
        <v>47</v>
      </c>
      <c r="K2269" s="40" t="s">
        <v>65</v>
      </c>
      <c r="M2269" s="40" t="s">
        <v>47</v>
      </c>
    </row>
    <row r="2270" spans="2:13" ht="15.75" x14ac:dyDescent="0.25">
      <c r="E2270" s="138">
        <v>970</v>
      </c>
      <c r="F2270" s="129">
        <v>1</v>
      </c>
      <c r="G2270" s="598">
        <f t="shared" si="69"/>
        <v>7738.9999999999927</v>
      </c>
      <c r="H2270" s="444">
        <f t="shared" si="69"/>
        <v>8</v>
      </c>
      <c r="I2270" s="176" t="s">
        <v>557</v>
      </c>
      <c r="J2270" s="173" t="s">
        <v>47</v>
      </c>
      <c r="K2270" s="40" t="s">
        <v>65</v>
      </c>
      <c r="M2270" s="40" t="s">
        <v>47</v>
      </c>
    </row>
    <row r="2271" spans="2:13" ht="15.75" x14ac:dyDescent="0.25">
      <c r="E2271" s="138">
        <v>960</v>
      </c>
      <c r="F2271" s="129">
        <v>1</v>
      </c>
      <c r="G2271" s="598">
        <f t="shared" si="69"/>
        <v>6778.9999999999927</v>
      </c>
      <c r="H2271" s="444">
        <f t="shared" si="69"/>
        <v>7</v>
      </c>
      <c r="I2271" s="176" t="s">
        <v>558</v>
      </c>
      <c r="J2271" s="173" t="s">
        <v>47</v>
      </c>
      <c r="K2271" s="40" t="s">
        <v>65</v>
      </c>
      <c r="M2271" s="40" t="s">
        <v>47</v>
      </c>
    </row>
    <row r="2272" spans="2:13" ht="15.75" x14ac:dyDescent="0.25">
      <c r="E2272" s="138">
        <v>1001</v>
      </c>
      <c r="F2272" s="129">
        <v>1</v>
      </c>
      <c r="G2272" s="598">
        <f t="shared" si="69"/>
        <v>5777.9999999999927</v>
      </c>
      <c r="H2272" s="444">
        <f t="shared" si="69"/>
        <v>6</v>
      </c>
      <c r="I2272" s="176" t="s">
        <v>558</v>
      </c>
      <c r="J2272" s="173" t="s">
        <v>47</v>
      </c>
      <c r="K2272" s="40" t="s">
        <v>65</v>
      </c>
      <c r="M2272" s="40" t="s">
        <v>47</v>
      </c>
    </row>
    <row r="2273" spans="2:13" ht="15.75" x14ac:dyDescent="0.25">
      <c r="E2273" s="138">
        <v>985</v>
      </c>
      <c r="F2273" s="129">
        <v>1</v>
      </c>
      <c r="G2273" s="598">
        <f t="shared" ref="G2273:H2336" si="70">G2272-E2273+C2273</f>
        <v>4792.9999999999927</v>
      </c>
      <c r="H2273" s="444">
        <f t="shared" si="70"/>
        <v>5</v>
      </c>
      <c r="I2273" s="176" t="s">
        <v>558</v>
      </c>
      <c r="J2273" s="173" t="s">
        <v>47</v>
      </c>
      <c r="K2273" s="40" t="s">
        <v>65</v>
      </c>
      <c r="M2273" s="40" t="s">
        <v>47</v>
      </c>
    </row>
    <row r="2274" spans="2:13" ht="15.75" x14ac:dyDescent="0.25">
      <c r="E2274" s="138">
        <v>980</v>
      </c>
      <c r="F2274" s="129">
        <v>1</v>
      </c>
      <c r="G2274" s="598">
        <f t="shared" si="70"/>
        <v>3812.9999999999927</v>
      </c>
      <c r="H2274" s="444">
        <f t="shared" si="70"/>
        <v>4</v>
      </c>
      <c r="I2274" s="176" t="s">
        <v>558</v>
      </c>
      <c r="J2274" s="173" t="s">
        <v>47</v>
      </c>
      <c r="K2274" s="40" t="s">
        <v>65</v>
      </c>
      <c r="M2274" s="40" t="s">
        <v>47</v>
      </c>
    </row>
    <row r="2275" spans="2:13" ht="15.75" x14ac:dyDescent="0.25">
      <c r="E2275" s="138">
        <v>935</v>
      </c>
      <c r="F2275" s="129">
        <v>1</v>
      </c>
      <c r="G2275" s="598">
        <f t="shared" si="70"/>
        <v>2877.9999999999927</v>
      </c>
      <c r="H2275" s="444">
        <f t="shared" si="70"/>
        <v>3</v>
      </c>
      <c r="I2275" s="176" t="s">
        <v>558</v>
      </c>
      <c r="J2275" s="173" t="s">
        <v>47</v>
      </c>
      <c r="K2275" s="40" t="s">
        <v>65</v>
      </c>
      <c r="M2275" s="40" t="s">
        <v>47</v>
      </c>
    </row>
    <row r="2276" spans="2:13" ht="15.75" x14ac:dyDescent="0.25">
      <c r="E2276" s="138">
        <v>915</v>
      </c>
      <c r="F2276" s="129">
        <v>1</v>
      </c>
      <c r="G2276" s="598">
        <f t="shared" si="70"/>
        <v>1962.9999999999927</v>
      </c>
      <c r="H2276" s="444">
        <f t="shared" si="70"/>
        <v>2</v>
      </c>
      <c r="I2276" s="176" t="s">
        <v>562</v>
      </c>
      <c r="J2276" s="173" t="s">
        <v>47</v>
      </c>
      <c r="K2276" s="40" t="s">
        <v>65</v>
      </c>
      <c r="M2276" s="40" t="s">
        <v>47</v>
      </c>
    </row>
    <row r="2277" spans="2:13" ht="15.75" x14ac:dyDescent="0.25">
      <c r="E2277" s="138">
        <v>979</v>
      </c>
      <c r="F2277" s="129">
        <v>1</v>
      </c>
      <c r="G2277" s="598">
        <f t="shared" si="70"/>
        <v>983.99999999999272</v>
      </c>
      <c r="H2277" s="444">
        <f t="shared" si="70"/>
        <v>1</v>
      </c>
      <c r="I2277" s="176" t="s">
        <v>562</v>
      </c>
      <c r="J2277" s="173" t="s">
        <v>47</v>
      </c>
      <c r="K2277" s="40" t="s">
        <v>65</v>
      </c>
      <c r="M2277" s="40" t="s">
        <v>47</v>
      </c>
    </row>
    <row r="2278" spans="2:13" ht="15.75" x14ac:dyDescent="0.25">
      <c r="E2278" s="138">
        <v>984</v>
      </c>
      <c r="F2278" s="129">
        <v>1</v>
      </c>
      <c r="G2278" s="598">
        <f t="shared" si="70"/>
        <v>-7.2759576141834259E-12</v>
      </c>
      <c r="H2278" s="444">
        <f t="shared" si="70"/>
        <v>0</v>
      </c>
      <c r="I2278" s="176" t="s">
        <v>562</v>
      </c>
      <c r="J2278" s="173" t="s">
        <v>47</v>
      </c>
      <c r="K2278" s="40" t="s">
        <v>65</v>
      </c>
      <c r="M2278" s="40" t="s">
        <v>47</v>
      </c>
    </row>
    <row r="2279" spans="2:13" ht="15.75" x14ac:dyDescent="0.25">
      <c r="B2279" s="136">
        <v>25</v>
      </c>
      <c r="C2279" s="68">
        <v>18414.509999999998</v>
      </c>
      <c r="D2279" s="67">
        <v>20</v>
      </c>
      <c r="G2279" s="598">
        <f t="shared" si="70"/>
        <v>18414.509999999991</v>
      </c>
      <c r="H2279" s="444">
        <f t="shared" si="70"/>
        <v>20</v>
      </c>
      <c r="J2279" s="173" t="s">
        <v>545</v>
      </c>
    </row>
    <row r="2280" spans="2:13" ht="15.75" x14ac:dyDescent="0.25">
      <c r="E2280" s="138">
        <v>909.75</v>
      </c>
      <c r="F2280" s="129">
        <v>1</v>
      </c>
      <c r="G2280" s="598">
        <f t="shared" si="70"/>
        <v>17504.759999999991</v>
      </c>
      <c r="H2280" s="444">
        <f t="shared" si="70"/>
        <v>19</v>
      </c>
      <c r="I2280" s="176" t="s">
        <v>555</v>
      </c>
      <c r="J2280" s="173" t="s">
        <v>47</v>
      </c>
      <c r="K2280" s="40" t="s">
        <v>70</v>
      </c>
      <c r="M2280" s="40" t="s">
        <v>47</v>
      </c>
    </row>
    <row r="2281" spans="2:13" ht="15.75" x14ac:dyDescent="0.25">
      <c r="E2281" s="138">
        <v>934.69</v>
      </c>
      <c r="F2281" s="129">
        <v>1</v>
      </c>
      <c r="G2281" s="598">
        <f t="shared" si="70"/>
        <v>16570.069999999992</v>
      </c>
      <c r="H2281" s="444">
        <f t="shared" si="70"/>
        <v>18</v>
      </c>
      <c r="I2281" s="176" t="s">
        <v>555</v>
      </c>
      <c r="J2281" s="173" t="s">
        <v>47</v>
      </c>
      <c r="K2281" s="40" t="s">
        <v>70</v>
      </c>
      <c r="M2281" s="40" t="s">
        <v>47</v>
      </c>
    </row>
    <row r="2282" spans="2:13" ht="15.75" x14ac:dyDescent="0.25">
      <c r="E2282" s="138">
        <v>949.66</v>
      </c>
      <c r="F2282" s="129">
        <v>1</v>
      </c>
      <c r="G2282" s="598">
        <f t="shared" si="70"/>
        <v>15620.409999999993</v>
      </c>
      <c r="H2282" s="444">
        <f t="shared" si="70"/>
        <v>17</v>
      </c>
      <c r="I2282" s="176" t="s">
        <v>555</v>
      </c>
      <c r="J2282" s="173" t="s">
        <v>47</v>
      </c>
      <c r="K2282" s="40" t="s">
        <v>70</v>
      </c>
      <c r="M2282" s="40" t="s">
        <v>47</v>
      </c>
    </row>
    <row r="2283" spans="2:13" ht="15.75" x14ac:dyDescent="0.25">
      <c r="E2283" s="138">
        <v>944.67</v>
      </c>
      <c r="F2283" s="129">
        <v>1</v>
      </c>
      <c r="G2283" s="598">
        <f t="shared" si="70"/>
        <v>14675.739999999993</v>
      </c>
      <c r="H2283" s="444">
        <f t="shared" si="70"/>
        <v>16</v>
      </c>
      <c r="I2283" s="176" t="s">
        <v>555</v>
      </c>
      <c r="J2283" s="173" t="s">
        <v>47</v>
      </c>
      <c r="K2283" s="40" t="s">
        <v>70</v>
      </c>
      <c r="M2283" s="40" t="s">
        <v>47</v>
      </c>
    </row>
    <row r="2284" spans="2:13" ht="15.75" x14ac:dyDescent="0.25">
      <c r="E2284" s="138">
        <v>930.16</v>
      </c>
      <c r="F2284" s="129">
        <v>1</v>
      </c>
      <c r="G2284" s="598">
        <f t="shared" si="70"/>
        <v>13745.579999999993</v>
      </c>
      <c r="H2284" s="444">
        <f t="shared" si="70"/>
        <v>15</v>
      </c>
      <c r="I2284" s="176" t="s">
        <v>555</v>
      </c>
      <c r="J2284" s="173" t="s">
        <v>47</v>
      </c>
      <c r="K2284" s="40" t="s">
        <v>70</v>
      </c>
      <c r="M2284" s="40" t="s">
        <v>47</v>
      </c>
    </row>
    <row r="2285" spans="2:13" ht="15.75" x14ac:dyDescent="0.25">
      <c r="E2285" s="138">
        <v>927.89</v>
      </c>
      <c r="F2285" s="129">
        <v>1</v>
      </c>
      <c r="G2285" s="598">
        <f t="shared" si="70"/>
        <v>12817.689999999993</v>
      </c>
      <c r="H2285" s="444">
        <f t="shared" si="70"/>
        <v>14</v>
      </c>
      <c r="I2285" s="176" t="s">
        <v>555</v>
      </c>
      <c r="J2285" s="173" t="s">
        <v>47</v>
      </c>
      <c r="K2285" s="40" t="s">
        <v>70</v>
      </c>
      <c r="M2285" s="40" t="s">
        <v>47</v>
      </c>
    </row>
    <row r="2286" spans="2:13" ht="15.75" x14ac:dyDescent="0.25">
      <c r="E2286" s="138">
        <v>949.21</v>
      </c>
      <c r="F2286" s="129">
        <v>1</v>
      </c>
      <c r="G2286" s="598">
        <f t="shared" si="70"/>
        <v>11868.479999999992</v>
      </c>
      <c r="H2286" s="444">
        <f t="shared" si="70"/>
        <v>13</v>
      </c>
      <c r="I2286" s="176" t="s">
        <v>555</v>
      </c>
      <c r="J2286" s="173" t="s">
        <v>47</v>
      </c>
      <c r="K2286" s="40" t="s">
        <v>70</v>
      </c>
      <c r="M2286" s="40" t="s">
        <v>47</v>
      </c>
    </row>
    <row r="2287" spans="2:13" ht="15.75" x14ac:dyDescent="0.25">
      <c r="E2287" s="138">
        <v>927.44</v>
      </c>
      <c r="F2287" s="129">
        <v>1</v>
      </c>
      <c r="G2287" s="598">
        <f t="shared" si="70"/>
        <v>10941.039999999992</v>
      </c>
      <c r="H2287" s="444">
        <f t="shared" si="70"/>
        <v>12</v>
      </c>
      <c r="I2287" s="176" t="s">
        <v>555</v>
      </c>
      <c r="J2287" s="173" t="s">
        <v>47</v>
      </c>
      <c r="K2287" s="40" t="s">
        <v>70</v>
      </c>
      <c r="M2287" s="40" t="s">
        <v>47</v>
      </c>
    </row>
    <row r="2288" spans="2:13" ht="15.75" x14ac:dyDescent="0.25">
      <c r="E2288" s="138">
        <v>912.02</v>
      </c>
      <c r="F2288" s="129">
        <v>1</v>
      </c>
      <c r="G2288" s="598">
        <f t="shared" si="70"/>
        <v>10029.019999999991</v>
      </c>
      <c r="H2288" s="444">
        <f t="shared" si="70"/>
        <v>11</v>
      </c>
      <c r="I2288" s="176" t="s">
        <v>555</v>
      </c>
      <c r="J2288" s="173" t="s">
        <v>47</v>
      </c>
      <c r="K2288" s="40" t="s">
        <v>70</v>
      </c>
      <c r="M2288" s="40" t="s">
        <v>47</v>
      </c>
    </row>
    <row r="2289" spans="2:13" ht="15.75" x14ac:dyDescent="0.25">
      <c r="E2289" s="138">
        <v>947.39</v>
      </c>
      <c r="F2289" s="129">
        <v>1</v>
      </c>
      <c r="G2289" s="598">
        <f t="shared" si="70"/>
        <v>9081.6299999999919</v>
      </c>
      <c r="H2289" s="444">
        <f t="shared" si="70"/>
        <v>10</v>
      </c>
      <c r="I2289" s="176" t="s">
        <v>555</v>
      </c>
      <c r="J2289" s="173" t="s">
        <v>47</v>
      </c>
      <c r="K2289" s="40" t="s">
        <v>70</v>
      </c>
      <c r="M2289" s="40" t="s">
        <v>47</v>
      </c>
    </row>
    <row r="2290" spans="2:13" ht="15.75" x14ac:dyDescent="0.25">
      <c r="E2290" s="138">
        <v>861.22</v>
      </c>
      <c r="F2290" s="129">
        <v>1</v>
      </c>
      <c r="G2290" s="598">
        <f t="shared" si="70"/>
        <v>8220.4099999999926</v>
      </c>
      <c r="H2290" s="444">
        <f t="shared" si="70"/>
        <v>9</v>
      </c>
      <c r="I2290" s="176" t="s">
        <v>556</v>
      </c>
      <c r="J2290" s="173" t="s">
        <v>47</v>
      </c>
      <c r="K2290" s="40" t="s">
        <v>70</v>
      </c>
      <c r="M2290" s="40" t="s">
        <v>47</v>
      </c>
    </row>
    <row r="2291" spans="2:13" ht="15.75" x14ac:dyDescent="0.25">
      <c r="E2291" s="138">
        <v>959.18</v>
      </c>
      <c r="F2291" s="129">
        <v>1</v>
      </c>
      <c r="G2291" s="598">
        <f t="shared" si="70"/>
        <v>7261.2299999999923</v>
      </c>
      <c r="H2291" s="444">
        <f t="shared" si="70"/>
        <v>8</v>
      </c>
      <c r="I2291" s="176" t="s">
        <v>556</v>
      </c>
      <c r="J2291" s="173" t="s">
        <v>47</v>
      </c>
      <c r="K2291" s="40" t="s">
        <v>70</v>
      </c>
      <c r="M2291" s="40" t="s">
        <v>47</v>
      </c>
    </row>
    <row r="2292" spans="2:13" ht="15.75" x14ac:dyDescent="0.25">
      <c r="E2292" s="138">
        <v>918.82</v>
      </c>
      <c r="F2292" s="129">
        <v>1</v>
      </c>
      <c r="G2292" s="598">
        <f t="shared" si="70"/>
        <v>6342.4099999999926</v>
      </c>
      <c r="H2292" s="444">
        <f t="shared" si="70"/>
        <v>7</v>
      </c>
      <c r="I2292" s="176" t="s">
        <v>556</v>
      </c>
      <c r="J2292" s="173" t="s">
        <v>47</v>
      </c>
      <c r="K2292" s="40" t="s">
        <v>70</v>
      </c>
      <c r="M2292" s="40" t="s">
        <v>47</v>
      </c>
    </row>
    <row r="2293" spans="2:13" ht="15.75" x14ac:dyDescent="0.25">
      <c r="E2293" s="138">
        <v>886.17</v>
      </c>
      <c r="F2293" s="129">
        <v>1</v>
      </c>
      <c r="G2293" s="598">
        <f t="shared" si="70"/>
        <v>5456.2399999999925</v>
      </c>
      <c r="H2293" s="444">
        <f t="shared" si="70"/>
        <v>6</v>
      </c>
      <c r="I2293" s="176" t="s">
        <v>556</v>
      </c>
      <c r="J2293" s="173" t="s">
        <v>47</v>
      </c>
      <c r="K2293" s="40" t="s">
        <v>70</v>
      </c>
      <c r="M2293" s="40" t="s">
        <v>47</v>
      </c>
    </row>
    <row r="2294" spans="2:13" ht="15.75" x14ac:dyDescent="0.25">
      <c r="E2294" s="138">
        <v>909.3</v>
      </c>
      <c r="F2294" s="129">
        <v>1</v>
      </c>
      <c r="G2294" s="598">
        <f t="shared" si="70"/>
        <v>4546.9399999999923</v>
      </c>
      <c r="H2294" s="444">
        <f t="shared" si="70"/>
        <v>5</v>
      </c>
      <c r="I2294" s="176" t="s">
        <v>556</v>
      </c>
      <c r="J2294" s="173" t="s">
        <v>47</v>
      </c>
      <c r="K2294" s="40" t="s">
        <v>70</v>
      </c>
      <c r="M2294" s="40" t="s">
        <v>47</v>
      </c>
    </row>
    <row r="2295" spans="2:13" ht="15.75" x14ac:dyDescent="0.25">
      <c r="E2295" s="138">
        <v>921.09</v>
      </c>
      <c r="F2295" s="129">
        <v>1</v>
      </c>
      <c r="G2295" s="598">
        <f t="shared" si="70"/>
        <v>3625.8499999999922</v>
      </c>
      <c r="H2295" s="444">
        <f t="shared" si="70"/>
        <v>4</v>
      </c>
      <c r="I2295" s="176" t="s">
        <v>556</v>
      </c>
      <c r="J2295" s="173" t="s">
        <v>47</v>
      </c>
      <c r="K2295" s="40" t="s">
        <v>70</v>
      </c>
      <c r="M2295" s="40" t="s">
        <v>47</v>
      </c>
    </row>
    <row r="2296" spans="2:13" ht="15.75" x14ac:dyDescent="0.25">
      <c r="E2296" s="138">
        <v>915.19</v>
      </c>
      <c r="F2296" s="129">
        <v>1</v>
      </c>
      <c r="G2296" s="598">
        <f t="shared" si="70"/>
        <v>2710.6599999999921</v>
      </c>
      <c r="H2296" s="444">
        <f t="shared" si="70"/>
        <v>3</v>
      </c>
      <c r="I2296" s="176" t="s">
        <v>556</v>
      </c>
      <c r="J2296" s="173" t="s">
        <v>47</v>
      </c>
      <c r="K2296" s="40" t="s">
        <v>70</v>
      </c>
      <c r="M2296" s="40" t="s">
        <v>47</v>
      </c>
    </row>
    <row r="2297" spans="2:13" ht="15.75" x14ac:dyDescent="0.25">
      <c r="E2297" s="138">
        <v>901.59</v>
      </c>
      <c r="F2297" s="129">
        <v>1</v>
      </c>
      <c r="G2297" s="598">
        <f t="shared" si="70"/>
        <v>1809.069999999992</v>
      </c>
      <c r="H2297" s="444">
        <f t="shared" si="70"/>
        <v>2</v>
      </c>
      <c r="I2297" s="176" t="s">
        <v>556</v>
      </c>
      <c r="J2297" s="173" t="s">
        <v>47</v>
      </c>
      <c r="K2297" s="40" t="s">
        <v>70</v>
      </c>
      <c r="M2297" s="40" t="s">
        <v>47</v>
      </c>
    </row>
    <row r="2298" spans="2:13" ht="15.75" x14ac:dyDescent="0.25">
      <c r="E2298" s="138">
        <v>922.45</v>
      </c>
      <c r="F2298" s="129">
        <v>1</v>
      </c>
      <c r="G2298" s="598">
        <f t="shared" si="70"/>
        <v>886.61999999999193</v>
      </c>
      <c r="H2298" s="444">
        <f t="shared" si="70"/>
        <v>1</v>
      </c>
      <c r="I2298" s="176" t="s">
        <v>556</v>
      </c>
      <c r="J2298" s="173" t="s">
        <v>47</v>
      </c>
      <c r="K2298" s="40" t="s">
        <v>70</v>
      </c>
      <c r="M2298" s="40" t="s">
        <v>47</v>
      </c>
    </row>
    <row r="2299" spans="2:13" ht="15.75" x14ac:dyDescent="0.25">
      <c r="E2299" s="138">
        <v>886.62</v>
      </c>
      <c r="F2299" s="129">
        <v>1</v>
      </c>
      <c r="G2299" s="598">
        <f t="shared" si="70"/>
        <v>-8.0717654782347381E-12</v>
      </c>
      <c r="H2299" s="444">
        <f t="shared" si="70"/>
        <v>0</v>
      </c>
      <c r="I2299" s="176" t="s">
        <v>556</v>
      </c>
      <c r="J2299" s="173" t="s">
        <v>47</v>
      </c>
      <c r="K2299" s="40" t="s">
        <v>70</v>
      </c>
      <c r="M2299" s="40" t="s">
        <v>47</v>
      </c>
    </row>
    <row r="2300" spans="2:13" ht="15.75" x14ac:dyDescent="0.25">
      <c r="B2300" s="136">
        <v>26</v>
      </c>
      <c r="C2300" s="68">
        <v>18311.8</v>
      </c>
      <c r="D2300" s="67">
        <v>22</v>
      </c>
      <c r="G2300" s="598">
        <f t="shared" si="70"/>
        <v>18311.799999999992</v>
      </c>
      <c r="H2300" s="444">
        <f t="shared" si="70"/>
        <v>22</v>
      </c>
      <c r="J2300" s="173" t="s">
        <v>523</v>
      </c>
    </row>
    <row r="2301" spans="2:13" ht="15.75" x14ac:dyDescent="0.25">
      <c r="E2301" s="138">
        <v>847.3</v>
      </c>
      <c r="F2301" s="129">
        <v>1</v>
      </c>
      <c r="G2301" s="598">
        <f t="shared" si="70"/>
        <v>17464.499999999993</v>
      </c>
      <c r="H2301" s="444">
        <f t="shared" si="70"/>
        <v>21</v>
      </c>
      <c r="I2301" s="176" t="s">
        <v>565</v>
      </c>
      <c r="J2301" s="173" t="s">
        <v>47</v>
      </c>
      <c r="K2301" t="s">
        <v>223</v>
      </c>
      <c r="M2301" t="s">
        <v>47</v>
      </c>
    </row>
    <row r="2302" spans="2:13" ht="15.75" x14ac:dyDescent="0.25">
      <c r="E2302" s="138">
        <v>860.4</v>
      </c>
      <c r="F2302" s="129">
        <v>1</v>
      </c>
      <c r="G2302" s="598">
        <f t="shared" si="70"/>
        <v>16604.099999999991</v>
      </c>
      <c r="H2302" s="444">
        <f t="shared" si="70"/>
        <v>20</v>
      </c>
      <c r="I2302" s="176" t="s">
        <v>565</v>
      </c>
      <c r="J2302" s="173" t="s">
        <v>47</v>
      </c>
      <c r="K2302" t="s">
        <v>223</v>
      </c>
      <c r="M2302" t="s">
        <v>47</v>
      </c>
    </row>
    <row r="2303" spans="2:13" ht="15.75" x14ac:dyDescent="0.25">
      <c r="E2303" s="138">
        <v>850.9</v>
      </c>
      <c r="F2303" s="129">
        <v>1</v>
      </c>
      <c r="G2303" s="598">
        <f t="shared" si="70"/>
        <v>15753.199999999992</v>
      </c>
      <c r="H2303" s="444">
        <f t="shared" si="70"/>
        <v>19</v>
      </c>
      <c r="I2303" s="176" t="s">
        <v>565</v>
      </c>
      <c r="J2303" s="173" t="s">
        <v>47</v>
      </c>
      <c r="K2303" t="s">
        <v>223</v>
      </c>
      <c r="M2303" t="s">
        <v>47</v>
      </c>
    </row>
    <row r="2304" spans="2:13" ht="15.75" x14ac:dyDescent="0.25">
      <c r="E2304" s="138">
        <v>827.8</v>
      </c>
      <c r="F2304" s="129">
        <v>1</v>
      </c>
      <c r="G2304" s="598">
        <f t="shared" si="70"/>
        <v>14925.399999999992</v>
      </c>
      <c r="H2304" s="444">
        <f t="shared" si="70"/>
        <v>18</v>
      </c>
      <c r="I2304" s="176" t="s">
        <v>565</v>
      </c>
      <c r="J2304" s="173" t="s">
        <v>47</v>
      </c>
      <c r="K2304" t="s">
        <v>223</v>
      </c>
      <c r="M2304" t="s">
        <v>47</v>
      </c>
    </row>
    <row r="2305" spans="5:13" ht="15.75" x14ac:dyDescent="0.25">
      <c r="E2305" s="138">
        <v>851.4</v>
      </c>
      <c r="F2305" s="129">
        <v>1</v>
      </c>
      <c r="G2305" s="598">
        <f t="shared" si="70"/>
        <v>14073.999999999993</v>
      </c>
      <c r="H2305" s="444">
        <f t="shared" si="70"/>
        <v>17</v>
      </c>
      <c r="I2305" s="176" t="s">
        <v>565</v>
      </c>
      <c r="J2305" s="173" t="s">
        <v>47</v>
      </c>
      <c r="K2305" t="s">
        <v>223</v>
      </c>
      <c r="M2305" t="s">
        <v>47</v>
      </c>
    </row>
    <row r="2306" spans="5:13" ht="15.75" x14ac:dyDescent="0.25">
      <c r="E2306" s="138">
        <v>831.8</v>
      </c>
      <c r="F2306" s="129">
        <v>1</v>
      </c>
      <c r="G2306" s="598">
        <f t="shared" si="70"/>
        <v>13242.199999999993</v>
      </c>
      <c r="H2306" s="444">
        <f t="shared" si="70"/>
        <v>16</v>
      </c>
      <c r="I2306" s="176" t="s">
        <v>565</v>
      </c>
      <c r="J2306" s="173" t="s">
        <v>47</v>
      </c>
      <c r="K2306" t="s">
        <v>223</v>
      </c>
      <c r="M2306" t="s">
        <v>47</v>
      </c>
    </row>
    <row r="2307" spans="5:13" ht="15.75" x14ac:dyDescent="0.25">
      <c r="E2307" s="138">
        <v>805.5</v>
      </c>
      <c r="F2307" s="129">
        <v>1</v>
      </c>
      <c r="G2307" s="598">
        <f t="shared" si="70"/>
        <v>12436.699999999993</v>
      </c>
      <c r="H2307" s="444">
        <f t="shared" si="70"/>
        <v>15</v>
      </c>
      <c r="I2307" s="176" t="s">
        <v>565</v>
      </c>
      <c r="J2307" s="173" t="s">
        <v>47</v>
      </c>
      <c r="K2307" t="s">
        <v>223</v>
      </c>
      <c r="M2307" t="s">
        <v>47</v>
      </c>
    </row>
    <row r="2308" spans="5:13" ht="15.75" x14ac:dyDescent="0.25">
      <c r="E2308" s="138">
        <v>738.4</v>
      </c>
      <c r="F2308" s="129">
        <v>1</v>
      </c>
      <c r="G2308" s="598">
        <f t="shared" si="70"/>
        <v>11698.299999999994</v>
      </c>
      <c r="H2308" s="444">
        <f t="shared" si="70"/>
        <v>14</v>
      </c>
      <c r="I2308" s="176" t="s">
        <v>565</v>
      </c>
      <c r="J2308" s="173" t="s">
        <v>47</v>
      </c>
      <c r="K2308" t="s">
        <v>223</v>
      </c>
      <c r="M2308" t="s">
        <v>47</v>
      </c>
    </row>
    <row r="2309" spans="5:13" ht="15.75" x14ac:dyDescent="0.25">
      <c r="E2309" s="138">
        <v>821.4</v>
      </c>
      <c r="F2309" s="129">
        <v>1</v>
      </c>
      <c r="G2309" s="598">
        <f t="shared" si="70"/>
        <v>10876.899999999994</v>
      </c>
      <c r="H2309" s="444">
        <f t="shared" si="70"/>
        <v>13</v>
      </c>
      <c r="I2309" s="176" t="s">
        <v>565</v>
      </c>
      <c r="J2309" s="173" t="s">
        <v>47</v>
      </c>
      <c r="K2309" t="s">
        <v>223</v>
      </c>
      <c r="M2309" t="s">
        <v>47</v>
      </c>
    </row>
    <row r="2310" spans="5:13" ht="15.75" x14ac:dyDescent="0.25">
      <c r="E2310" s="138">
        <v>874.5</v>
      </c>
      <c r="F2310" s="129">
        <v>1</v>
      </c>
      <c r="G2310" s="598">
        <f t="shared" si="70"/>
        <v>10002.399999999994</v>
      </c>
      <c r="H2310" s="444">
        <f t="shared" si="70"/>
        <v>12</v>
      </c>
      <c r="I2310" s="176" t="s">
        <v>565</v>
      </c>
      <c r="J2310" s="173" t="s">
        <v>47</v>
      </c>
      <c r="K2310" t="s">
        <v>223</v>
      </c>
      <c r="M2310" t="s">
        <v>47</v>
      </c>
    </row>
    <row r="2311" spans="5:13" ht="15.75" x14ac:dyDescent="0.25">
      <c r="E2311" s="138">
        <v>803.3</v>
      </c>
      <c r="F2311" s="129">
        <v>1</v>
      </c>
      <c r="G2311" s="598">
        <f t="shared" si="70"/>
        <v>9199.0999999999949</v>
      </c>
      <c r="H2311" s="444">
        <f t="shared" si="70"/>
        <v>11</v>
      </c>
      <c r="I2311" s="176" t="s">
        <v>565</v>
      </c>
      <c r="J2311" s="173" t="s">
        <v>47</v>
      </c>
      <c r="K2311" t="s">
        <v>223</v>
      </c>
      <c r="M2311" t="s">
        <v>47</v>
      </c>
    </row>
    <row r="2312" spans="5:13" ht="15.75" x14ac:dyDescent="0.25">
      <c r="E2312" s="138">
        <v>847.7</v>
      </c>
      <c r="F2312" s="129">
        <v>1</v>
      </c>
      <c r="G2312" s="598">
        <f t="shared" si="70"/>
        <v>8351.3999999999942</v>
      </c>
      <c r="H2312" s="444">
        <f t="shared" si="70"/>
        <v>10</v>
      </c>
      <c r="I2312" s="176" t="s">
        <v>566</v>
      </c>
      <c r="J2312" s="173" t="s">
        <v>47</v>
      </c>
      <c r="K2312" t="s">
        <v>223</v>
      </c>
      <c r="M2312" t="s">
        <v>47</v>
      </c>
    </row>
    <row r="2313" spans="5:13" ht="15.75" x14ac:dyDescent="0.25">
      <c r="E2313" s="138">
        <v>844.5</v>
      </c>
      <c r="F2313" s="129">
        <v>1</v>
      </c>
      <c r="G2313" s="598">
        <f t="shared" si="70"/>
        <v>7506.8999999999942</v>
      </c>
      <c r="H2313" s="444">
        <f t="shared" si="70"/>
        <v>9</v>
      </c>
      <c r="I2313" s="176" t="s">
        <v>566</v>
      </c>
      <c r="J2313" s="173" t="s">
        <v>47</v>
      </c>
      <c r="K2313" t="s">
        <v>223</v>
      </c>
      <c r="M2313" t="s">
        <v>47</v>
      </c>
    </row>
    <row r="2314" spans="5:13" ht="15.75" x14ac:dyDescent="0.25">
      <c r="E2314" s="138">
        <v>843.6</v>
      </c>
      <c r="F2314" s="129">
        <v>1</v>
      </c>
      <c r="G2314" s="598">
        <f t="shared" si="70"/>
        <v>6663.2999999999938</v>
      </c>
      <c r="H2314" s="444">
        <f t="shared" si="70"/>
        <v>8</v>
      </c>
      <c r="I2314" s="176" t="s">
        <v>566</v>
      </c>
      <c r="J2314" s="173" t="s">
        <v>47</v>
      </c>
      <c r="K2314" t="s">
        <v>223</v>
      </c>
      <c r="M2314" t="s">
        <v>47</v>
      </c>
    </row>
    <row r="2315" spans="5:13" ht="15.75" x14ac:dyDescent="0.25">
      <c r="E2315" s="138">
        <v>774.2</v>
      </c>
      <c r="F2315" s="129">
        <v>1</v>
      </c>
      <c r="G2315" s="598">
        <f t="shared" si="70"/>
        <v>5889.099999999994</v>
      </c>
      <c r="H2315" s="444">
        <f t="shared" si="70"/>
        <v>7</v>
      </c>
      <c r="I2315" s="176" t="s">
        <v>566</v>
      </c>
      <c r="J2315" s="173" t="s">
        <v>47</v>
      </c>
      <c r="K2315" t="s">
        <v>223</v>
      </c>
      <c r="M2315" t="s">
        <v>47</v>
      </c>
    </row>
    <row r="2316" spans="5:13" ht="15.75" x14ac:dyDescent="0.25">
      <c r="E2316" s="138">
        <v>773.3</v>
      </c>
      <c r="F2316" s="129">
        <v>1</v>
      </c>
      <c r="G2316" s="598">
        <f t="shared" si="70"/>
        <v>5115.7999999999938</v>
      </c>
      <c r="H2316" s="444">
        <f t="shared" si="70"/>
        <v>6</v>
      </c>
      <c r="I2316" s="176" t="s">
        <v>566</v>
      </c>
      <c r="J2316" s="173" t="s">
        <v>47</v>
      </c>
      <c r="K2316" t="s">
        <v>223</v>
      </c>
      <c r="M2316" t="s">
        <v>47</v>
      </c>
    </row>
    <row r="2317" spans="5:13" ht="15.75" x14ac:dyDescent="0.25">
      <c r="E2317" s="138">
        <v>824.1</v>
      </c>
      <c r="F2317" s="129">
        <v>1</v>
      </c>
      <c r="G2317" s="598">
        <f t="shared" si="70"/>
        <v>4291.6999999999935</v>
      </c>
      <c r="H2317" s="444">
        <f t="shared" si="70"/>
        <v>5</v>
      </c>
      <c r="I2317" s="176" t="s">
        <v>566</v>
      </c>
      <c r="J2317" s="173" t="s">
        <v>47</v>
      </c>
      <c r="K2317" t="s">
        <v>223</v>
      </c>
      <c r="M2317" t="s">
        <v>47</v>
      </c>
    </row>
    <row r="2318" spans="5:13" ht="15.75" x14ac:dyDescent="0.25">
      <c r="E2318" s="138">
        <v>872.7</v>
      </c>
      <c r="F2318" s="129">
        <v>1</v>
      </c>
      <c r="G2318" s="598">
        <f t="shared" si="70"/>
        <v>3418.9999999999936</v>
      </c>
      <c r="H2318" s="444">
        <f t="shared" si="70"/>
        <v>4</v>
      </c>
      <c r="I2318" s="176" t="s">
        <v>566</v>
      </c>
      <c r="J2318" s="173" t="s">
        <v>47</v>
      </c>
      <c r="K2318" t="s">
        <v>223</v>
      </c>
      <c r="M2318" t="s">
        <v>47</v>
      </c>
    </row>
    <row r="2319" spans="5:13" ht="15.75" x14ac:dyDescent="0.25">
      <c r="E2319" s="138">
        <v>852.7</v>
      </c>
      <c r="F2319" s="129">
        <v>1</v>
      </c>
      <c r="G2319" s="598">
        <f t="shared" si="70"/>
        <v>2566.2999999999938</v>
      </c>
      <c r="H2319" s="444">
        <f t="shared" si="70"/>
        <v>3</v>
      </c>
      <c r="I2319" s="176" t="s">
        <v>566</v>
      </c>
      <c r="J2319" s="173" t="s">
        <v>47</v>
      </c>
      <c r="K2319" t="s">
        <v>223</v>
      </c>
      <c r="M2319" t="s">
        <v>47</v>
      </c>
    </row>
    <row r="2320" spans="5:13" ht="15.75" x14ac:dyDescent="0.25">
      <c r="E2320" s="138">
        <v>787.8</v>
      </c>
      <c r="F2320" s="129">
        <v>1</v>
      </c>
      <c r="G2320" s="598">
        <f t="shared" si="70"/>
        <v>1778.4999999999939</v>
      </c>
      <c r="H2320" s="444">
        <f t="shared" si="70"/>
        <v>2</v>
      </c>
      <c r="I2320" s="176" t="s">
        <v>566</v>
      </c>
      <c r="J2320" s="173" t="s">
        <v>47</v>
      </c>
      <c r="K2320" t="s">
        <v>223</v>
      </c>
      <c r="M2320" t="s">
        <v>47</v>
      </c>
    </row>
    <row r="2321" spans="2:13" ht="15.75" x14ac:dyDescent="0.25">
      <c r="E2321" s="138">
        <v>877.7</v>
      </c>
      <c r="F2321" s="129">
        <v>1</v>
      </c>
      <c r="G2321" s="598">
        <f t="shared" si="70"/>
        <v>900.79999999999382</v>
      </c>
      <c r="H2321" s="444">
        <f t="shared" si="70"/>
        <v>1</v>
      </c>
      <c r="I2321" s="176" t="s">
        <v>566</v>
      </c>
      <c r="J2321" s="173" t="s">
        <v>47</v>
      </c>
      <c r="K2321" t="s">
        <v>223</v>
      </c>
      <c r="M2321" t="s">
        <v>47</v>
      </c>
    </row>
    <row r="2322" spans="2:13" ht="15.75" x14ac:dyDescent="0.25">
      <c r="E2322" s="138">
        <v>900.8</v>
      </c>
      <c r="F2322" s="129">
        <v>1</v>
      </c>
      <c r="G2322" s="598">
        <f t="shared" si="70"/>
        <v>-6.1390892369672656E-12</v>
      </c>
      <c r="H2322" s="444">
        <f t="shared" si="70"/>
        <v>0</v>
      </c>
      <c r="I2322" s="176" t="s">
        <v>566</v>
      </c>
      <c r="J2322" s="173" t="s">
        <v>47</v>
      </c>
      <c r="K2322" t="s">
        <v>223</v>
      </c>
      <c r="M2322" t="s">
        <v>47</v>
      </c>
    </row>
    <row r="2323" spans="2:13" ht="15.75" x14ac:dyDescent="0.25">
      <c r="B2323" s="136">
        <v>27</v>
      </c>
      <c r="C2323" s="68">
        <v>19273.3</v>
      </c>
      <c r="D2323" s="67">
        <v>21</v>
      </c>
      <c r="G2323" s="598">
        <f t="shared" si="70"/>
        <v>19273.299999999992</v>
      </c>
      <c r="H2323" s="444">
        <f t="shared" si="70"/>
        <v>21</v>
      </c>
      <c r="J2323" s="173" t="s">
        <v>523</v>
      </c>
    </row>
    <row r="2324" spans="2:13" ht="15.75" x14ac:dyDescent="0.25">
      <c r="E2324" s="138">
        <v>908.5</v>
      </c>
      <c r="F2324" s="129">
        <v>1</v>
      </c>
      <c r="G2324" s="598">
        <f t="shared" si="70"/>
        <v>18364.799999999992</v>
      </c>
      <c r="H2324" s="444">
        <f t="shared" si="70"/>
        <v>20</v>
      </c>
      <c r="I2324" s="176" t="s">
        <v>570</v>
      </c>
      <c r="J2324" s="173" t="s">
        <v>47</v>
      </c>
      <c r="K2324" t="s">
        <v>223</v>
      </c>
      <c r="M2324" t="s">
        <v>47</v>
      </c>
    </row>
    <row r="2325" spans="2:13" ht="15.75" x14ac:dyDescent="0.25">
      <c r="E2325" s="138">
        <v>901.2</v>
      </c>
      <c r="F2325" s="129">
        <v>1</v>
      </c>
      <c r="G2325" s="598">
        <f t="shared" si="70"/>
        <v>17463.599999999991</v>
      </c>
      <c r="H2325" s="444">
        <f t="shared" si="70"/>
        <v>19</v>
      </c>
      <c r="I2325" s="176" t="s">
        <v>570</v>
      </c>
      <c r="J2325" s="173" t="s">
        <v>47</v>
      </c>
      <c r="K2325" t="s">
        <v>223</v>
      </c>
      <c r="M2325" t="s">
        <v>47</v>
      </c>
    </row>
    <row r="2326" spans="2:13" ht="15.75" x14ac:dyDescent="0.25">
      <c r="E2326" s="138">
        <v>940.3</v>
      </c>
      <c r="F2326" s="129">
        <v>1</v>
      </c>
      <c r="G2326" s="598">
        <f t="shared" si="70"/>
        <v>16523.299999999992</v>
      </c>
      <c r="H2326" s="444">
        <f t="shared" si="70"/>
        <v>18</v>
      </c>
      <c r="I2326" s="176" t="s">
        <v>570</v>
      </c>
      <c r="J2326" s="173" t="s">
        <v>47</v>
      </c>
      <c r="K2326" t="s">
        <v>223</v>
      </c>
      <c r="M2326" t="s">
        <v>47</v>
      </c>
    </row>
    <row r="2327" spans="2:13" ht="15.75" x14ac:dyDescent="0.25">
      <c r="E2327" s="138">
        <v>959.8</v>
      </c>
      <c r="F2327" s="129">
        <v>1</v>
      </c>
      <c r="G2327" s="598">
        <f t="shared" si="70"/>
        <v>15563.499999999993</v>
      </c>
      <c r="H2327" s="444">
        <f t="shared" si="70"/>
        <v>17</v>
      </c>
      <c r="I2327" s="176" t="s">
        <v>570</v>
      </c>
      <c r="J2327" s="173" t="s">
        <v>47</v>
      </c>
      <c r="K2327" t="s">
        <v>223</v>
      </c>
      <c r="M2327" t="s">
        <v>47</v>
      </c>
    </row>
    <row r="2328" spans="2:13" ht="15.75" x14ac:dyDescent="0.25">
      <c r="E2328" s="138">
        <v>899</v>
      </c>
      <c r="F2328" s="129">
        <v>1</v>
      </c>
      <c r="G2328" s="598">
        <f t="shared" si="70"/>
        <v>14664.499999999993</v>
      </c>
      <c r="H2328" s="444">
        <f t="shared" si="70"/>
        <v>16</v>
      </c>
      <c r="I2328" s="176" t="s">
        <v>570</v>
      </c>
      <c r="J2328" s="173" t="s">
        <v>47</v>
      </c>
      <c r="K2328" t="s">
        <v>223</v>
      </c>
      <c r="M2328" t="s">
        <v>47</v>
      </c>
    </row>
    <row r="2329" spans="2:13" ht="15.75" x14ac:dyDescent="0.25">
      <c r="E2329" s="138">
        <v>920.8</v>
      </c>
      <c r="F2329" s="129">
        <v>1</v>
      </c>
      <c r="G2329" s="598">
        <f t="shared" si="70"/>
        <v>13743.699999999993</v>
      </c>
      <c r="H2329" s="444">
        <f t="shared" si="70"/>
        <v>15</v>
      </c>
      <c r="I2329" s="176" t="s">
        <v>570</v>
      </c>
      <c r="J2329" s="173" t="s">
        <v>47</v>
      </c>
      <c r="K2329" t="s">
        <v>223</v>
      </c>
      <c r="M2329" t="s">
        <v>47</v>
      </c>
    </row>
    <row r="2330" spans="2:13" ht="15.75" x14ac:dyDescent="0.25">
      <c r="E2330" s="138">
        <v>950.2</v>
      </c>
      <c r="F2330" s="129">
        <v>1</v>
      </c>
      <c r="G2330" s="598">
        <f t="shared" si="70"/>
        <v>12793.499999999993</v>
      </c>
      <c r="H2330" s="444">
        <f t="shared" si="70"/>
        <v>14</v>
      </c>
      <c r="I2330" s="176" t="s">
        <v>570</v>
      </c>
      <c r="J2330" s="173" t="s">
        <v>47</v>
      </c>
      <c r="K2330" t="s">
        <v>223</v>
      </c>
      <c r="M2330" t="s">
        <v>47</v>
      </c>
    </row>
    <row r="2331" spans="2:13" ht="15.75" x14ac:dyDescent="0.25">
      <c r="E2331" s="138">
        <v>893.1</v>
      </c>
      <c r="F2331" s="129">
        <v>1</v>
      </c>
      <c r="G2331" s="598">
        <f t="shared" si="70"/>
        <v>11900.399999999992</v>
      </c>
      <c r="H2331" s="444">
        <f t="shared" si="70"/>
        <v>13</v>
      </c>
      <c r="I2331" s="176" t="s">
        <v>570</v>
      </c>
      <c r="J2331" s="173" t="s">
        <v>47</v>
      </c>
      <c r="K2331" t="s">
        <v>223</v>
      </c>
      <c r="M2331" t="s">
        <v>47</v>
      </c>
    </row>
    <row r="2332" spans="2:13" ht="15.75" x14ac:dyDescent="0.25">
      <c r="E2332" s="138">
        <v>924.8</v>
      </c>
      <c r="F2332" s="129">
        <v>1</v>
      </c>
      <c r="G2332" s="598">
        <f t="shared" si="70"/>
        <v>10975.599999999993</v>
      </c>
      <c r="H2332" s="444">
        <f t="shared" si="70"/>
        <v>12</v>
      </c>
      <c r="I2332" s="176" t="s">
        <v>570</v>
      </c>
      <c r="J2332" s="173" t="s">
        <v>47</v>
      </c>
      <c r="K2332" t="s">
        <v>223</v>
      </c>
      <c r="M2332" t="s">
        <v>47</v>
      </c>
    </row>
    <row r="2333" spans="2:13" ht="15.75" x14ac:dyDescent="0.25">
      <c r="E2333" s="138">
        <v>872.7</v>
      </c>
      <c r="F2333" s="129">
        <v>1</v>
      </c>
      <c r="G2333" s="598">
        <f t="shared" si="70"/>
        <v>10102.899999999992</v>
      </c>
      <c r="H2333" s="444">
        <f t="shared" si="70"/>
        <v>11</v>
      </c>
      <c r="I2333" s="176" t="s">
        <v>570</v>
      </c>
      <c r="J2333" s="173" t="s">
        <v>47</v>
      </c>
      <c r="K2333" t="s">
        <v>223</v>
      </c>
      <c r="M2333" t="s">
        <v>47</v>
      </c>
    </row>
    <row r="2334" spans="2:13" ht="15.75" x14ac:dyDescent="0.25">
      <c r="E2334" s="138">
        <v>953</v>
      </c>
      <c r="F2334" s="129">
        <v>1</v>
      </c>
      <c r="G2334" s="598">
        <f t="shared" si="70"/>
        <v>9149.8999999999924</v>
      </c>
      <c r="H2334" s="444">
        <f t="shared" si="70"/>
        <v>10</v>
      </c>
      <c r="I2334" s="176" t="s">
        <v>570</v>
      </c>
      <c r="J2334" s="173" t="s">
        <v>47</v>
      </c>
      <c r="K2334" t="s">
        <v>223</v>
      </c>
      <c r="M2334" t="s">
        <v>47</v>
      </c>
    </row>
    <row r="2335" spans="2:13" ht="15.75" x14ac:dyDescent="0.25">
      <c r="E2335" s="138">
        <v>816</v>
      </c>
      <c r="F2335" s="129">
        <v>1</v>
      </c>
      <c r="G2335" s="598">
        <f t="shared" si="70"/>
        <v>8333.8999999999924</v>
      </c>
      <c r="H2335" s="444">
        <f t="shared" si="70"/>
        <v>9</v>
      </c>
      <c r="I2335" s="176" t="s">
        <v>571</v>
      </c>
      <c r="J2335" s="173" t="s">
        <v>47</v>
      </c>
      <c r="K2335" t="s">
        <v>223</v>
      </c>
      <c r="M2335" t="s">
        <v>47</v>
      </c>
    </row>
    <row r="2336" spans="2:13" ht="15.75" x14ac:dyDescent="0.25">
      <c r="E2336" s="138">
        <v>906.2</v>
      </c>
      <c r="F2336" s="129">
        <v>1</v>
      </c>
      <c r="G2336" s="598">
        <f t="shared" si="70"/>
        <v>7427.6999999999925</v>
      </c>
      <c r="H2336" s="444">
        <f t="shared" si="70"/>
        <v>8</v>
      </c>
      <c r="I2336" s="176" t="s">
        <v>571</v>
      </c>
      <c r="J2336" s="173" t="s">
        <v>47</v>
      </c>
      <c r="K2336" t="s">
        <v>223</v>
      </c>
      <c r="M2336" t="s">
        <v>47</v>
      </c>
    </row>
    <row r="2337" spans="2:13" ht="15.75" x14ac:dyDescent="0.25">
      <c r="E2337" s="138">
        <v>897.6</v>
      </c>
      <c r="F2337" s="129">
        <v>1</v>
      </c>
      <c r="G2337" s="598">
        <f t="shared" ref="G2337:H2400" si="71">G2336-E2337+C2337</f>
        <v>6530.0999999999922</v>
      </c>
      <c r="H2337" s="444">
        <f t="shared" si="71"/>
        <v>7</v>
      </c>
      <c r="I2337" s="176" t="s">
        <v>571</v>
      </c>
      <c r="J2337" s="173" t="s">
        <v>47</v>
      </c>
      <c r="K2337" t="s">
        <v>223</v>
      </c>
      <c r="M2337" t="s">
        <v>47</v>
      </c>
    </row>
    <row r="2338" spans="2:13" ht="15.75" x14ac:dyDescent="0.25">
      <c r="E2338" s="138">
        <v>930.3</v>
      </c>
      <c r="F2338" s="129">
        <v>1</v>
      </c>
      <c r="G2338" s="598">
        <f t="shared" si="71"/>
        <v>5599.799999999992</v>
      </c>
      <c r="H2338" s="444">
        <f t="shared" si="71"/>
        <v>6</v>
      </c>
      <c r="I2338" s="176" t="s">
        <v>571</v>
      </c>
      <c r="J2338" s="173" t="s">
        <v>47</v>
      </c>
      <c r="K2338" t="s">
        <v>223</v>
      </c>
      <c r="M2338" t="s">
        <v>47</v>
      </c>
    </row>
    <row r="2339" spans="2:13" ht="15.75" x14ac:dyDescent="0.25">
      <c r="E2339" s="138">
        <v>927.1</v>
      </c>
      <c r="F2339" s="129">
        <v>1</v>
      </c>
      <c r="G2339" s="598">
        <f t="shared" si="71"/>
        <v>4672.6999999999916</v>
      </c>
      <c r="H2339" s="444">
        <f t="shared" si="71"/>
        <v>5</v>
      </c>
      <c r="I2339" s="176" t="s">
        <v>571</v>
      </c>
      <c r="J2339" s="173" t="s">
        <v>47</v>
      </c>
      <c r="K2339" t="s">
        <v>223</v>
      </c>
      <c r="M2339" t="s">
        <v>47</v>
      </c>
    </row>
    <row r="2340" spans="2:13" ht="15.75" x14ac:dyDescent="0.25">
      <c r="E2340" s="138">
        <v>914.4</v>
      </c>
      <c r="F2340" s="129">
        <v>1</v>
      </c>
      <c r="G2340" s="598">
        <f t="shared" si="71"/>
        <v>3758.2999999999915</v>
      </c>
      <c r="H2340" s="444">
        <f t="shared" si="71"/>
        <v>4</v>
      </c>
      <c r="I2340" s="176" t="s">
        <v>571</v>
      </c>
      <c r="J2340" s="173" t="s">
        <v>47</v>
      </c>
      <c r="K2340" t="s">
        <v>223</v>
      </c>
      <c r="M2340" t="s">
        <v>47</v>
      </c>
    </row>
    <row r="2341" spans="2:13" ht="15.75" x14ac:dyDescent="0.25">
      <c r="E2341" s="138">
        <v>930.7</v>
      </c>
      <c r="F2341" s="129">
        <v>1</v>
      </c>
      <c r="G2341" s="598">
        <f t="shared" si="71"/>
        <v>2827.5999999999913</v>
      </c>
      <c r="H2341" s="444">
        <f t="shared" si="71"/>
        <v>3</v>
      </c>
      <c r="I2341" s="176" t="s">
        <v>571</v>
      </c>
      <c r="J2341" s="173" t="s">
        <v>47</v>
      </c>
      <c r="K2341" t="s">
        <v>223</v>
      </c>
      <c r="M2341" t="s">
        <v>47</v>
      </c>
    </row>
    <row r="2342" spans="2:13" ht="15.75" x14ac:dyDescent="0.25">
      <c r="E2342" s="138">
        <v>899</v>
      </c>
      <c r="F2342" s="129">
        <v>1</v>
      </c>
      <c r="G2342" s="598">
        <f t="shared" si="71"/>
        <v>1928.5999999999913</v>
      </c>
      <c r="H2342" s="444">
        <f t="shared" si="71"/>
        <v>2</v>
      </c>
      <c r="I2342" s="176" t="s">
        <v>571</v>
      </c>
      <c r="J2342" s="173" t="s">
        <v>47</v>
      </c>
      <c r="K2342" t="s">
        <v>223</v>
      </c>
      <c r="M2342" t="s">
        <v>47</v>
      </c>
    </row>
    <row r="2343" spans="2:13" ht="15.75" x14ac:dyDescent="0.25">
      <c r="E2343" s="138">
        <v>954.3</v>
      </c>
      <c r="F2343" s="129">
        <v>1</v>
      </c>
      <c r="G2343" s="598">
        <f t="shared" si="71"/>
        <v>974.29999999999131</v>
      </c>
      <c r="H2343" s="444">
        <f t="shared" si="71"/>
        <v>1</v>
      </c>
      <c r="I2343" s="176" t="s">
        <v>571</v>
      </c>
      <c r="J2343" s="173" t="s">
        <v>47</v>
      </c>
      <c r="K2343" t="s">
        <v>223</v>
      </c>
      <c r="M2343" t="s">
        <v>47</v>
      </c>
    </row>
    <row r="2344" spans="2:13" ht="15.75" x14ac:dyDescent="0.25">
      <c r="E2344" s="138">
        <v>974.3</v>
      </c>
      <c r="F2344" s="129">
        <v>1</v>
      </c>
      <c r="G2344" s="598">
        <f t="shared" si="71"/>
        <v>-8.6401996668428183E-12</v>
      </c>
      <c r="H2344" s="444">
        <f t="shared" si="71"/>
        <v>0</v>
      </c>
      <c r="I2344" s="176" t="s">
        <v>571</v>
      </c>
      <c r="J2344" s="173" t="s">
        <v>47</v>
      </c>
      <c r="K2344" t="s">
        <v>223</v>
      </c>
      <c r="M2344" t="s">
        <v>47</v>
      </c>
    </row>
    <row r="2345" spans="2:13" ht="15.75" x14ac:dyDescent="0.25">
      <c r="B2345" s="136">
        <v>28</v>
      </c>
      <c r="C2345" s="68">
        <v>18804</v>
      </c>
      <c r="D2345" s="67">
        <v>19</v>
      </c>
      <c r="G2345" s="598">
        <f t="shared" si="71"/>
        <v>18803.999999999993</v>
      </c>
      <c r="H2345" s="444">
        <f t="shared" si="71"/>
        <v>19</v>
      </c>
      <c r="J2345" s="173" t="s">
        <v>546</v>
      </c>
    </row>
    <row r="2346" spans="2:13" ht="15.75" x14ac:dyDescent="0.25">
      <c r="E2346" s="138">
        <v>1017</v>
      </c>
      <c r="F2346" s="129">
        <v>1</v>
      </c>
      <c r="G2346" s="598">
        <f t="shared" si="71"/>
        <v>17786.999999999993</v>
      </c>
      <c r="H2346" s="444">
        <f t="shared" si="71"/>
        <v>18</v>
      </c>
      <c r="I2346" s="176" t="s">
        <v>576</v>
      </c>
      <c r="J2346" s="173" t="s">
        <v>47</v>
      </c>
      <c r="K2346" s="40" t="s">
        <v>65</v>
      </c>
      <c r="M2346" s="40" t="s">
        <v>47</v>
      </c>
    </row>
    <row r="2347" spans="2:13" ht="15.75" x14ac:dyDescent="0.25">
      <c r="E2347" s="138">
        <v>953</v>
      </c>
      <c r="F2347" s="129">
        <v>1</v>
      </c>
      <c r="G2347" s="598">
        <f t="shared" si="71"/>
        <v>16833.999999999993</v>
      </c>
      <c r="H2347" s="444">
        <f t="shared" si="71"/>
        <v>17</v>
      </c>
      <c r="I2347" s="176" t="s">
        <v>576</v>
      </c>
      <c r="J2347" s="173" t="s">
        <v>47</v>
      </c>
      <c r="K2347" s="40" t="s">
        <v>65</v>
      </c>
      <c r="M2347" s="40" t="s">
        <v>47</v>
      </c>
    </row>
    <row r="2348" spans="2:13" ht="15.75" x14ac:dyDescent="0.25">
      <c r="E2348" s="138">
        <v>959</v>
      </c>
      <c r="F2348" s="129">
        <v>1</v>
      </c>
      <c r="G2348" s="598">
        <f t="shared" si="71"/>
        <v>15874.999999999993</v>
      </c>
      <c r="H2348" s="444">
        <f t="shared" si="71"/>
        <v>16</v>
      </c>
      <c r="I2348" s="176" t="s">
        <v>576</v>
      </c>
      <c r="J2348" s="173" t="s">
        <v>47</v>
      </c>
      <c r="K2348" s="40" t="s">
        <v>65</v>
      </c>
      <c r="M2348" s="40" t="s">
        <v>47</v>
      </c>
    </row>
    <row r="2349" spans="2:13" ht="15.75" x14ac:dyDescent="0.25">
      <c r="E2349" s="138">
        <v>965</v>
      </c>
      <c r="F2349" s="129">
        <v>1</v>
      </c>
      <c r="G2349" s="598">
        <f t="shared" si="71"/>
        <v>14909.999999999993</v>
      </c>
      <c r="H2349" s="444">
        <f t="shared" si="71"/>
        <v>15</v>
      </c>
      <c r="I2349" s="176" t="s">
        <v>576</v>
      </c>
      <c r="J2349" s="173" t="s">
        <v>47</v>
      </c>
      <c r="K2349" s="40" t="s">
        <v>65</v>
      </c>
      <c r="M2349" s="40" t="s">
        <v>47</v>
      </c>
    </row>
    <row r="2350" spans="2:13" ht="15.75" x14ac:dyDescent="0.25">
      <c r="E2350" s="138">
        <v>1044</v>
      </c>
      <c r="F2350" s="129">
        <v>1</v>
      </c>
      <c r="G2350" s="598">
        <f t="shared" si="71"/>
        <v>13865.999999999993</v>
      </c>
      <c r="H2350" s="444">
        <f t="shared" si="71"/>
        <v>14</v>
      </c>
      <c r="I2350" s="176" t="s">
        <v>576</v>
      </c>
      <c r="J2350" s="173" t="s">
        <v>47</v>
      </c>
      <c r="K2350" s="40" t="s">
        <v>65</v>
      </c>
      <c r="M2350" s="40" t="s">
        <v>47</v>
      </c>
    </row>
    <row r="2351" spans="2:13" ht="15.75" x14ac:dyDescent="0.25">
      <c r="E2351" s="138">
        <v>997</v>
      </c>
      <c r="F2351" s="129">
        <v>1</v>
      </c>
      <c r="G2351" s="598">
        <f t="shared" si="71"/>
        <v>12868.999999999993</v>
      </c>
      <c r="H2351" s="444">
        <f t="shared" si="71"/>
        <v>13</v>
      </c>
      <c r="I2351" s="176" t="s">
        <v>576</v>
      </c>
      <c r="J2351" s="173" t="s">
        <v>47</v>
      </c>
      <c r="K2351" s="40" t="s">
        <v>65</v>
      </c>
      <c r="M2351" s="40" t="s">
        <v>47</v>
      </c>
    </row>
    <row r="2352" spans="2:13" ht="15.75" x14ac:dyDescent="0.25">
      <c r="E2352" s="138">
        <v>984</v>
      </c>
      <c r="F2352" s="129">
        <v>1</v>
      </c>
      <c r="G2352" s="598">
        <f t="shared" si="71"/>
        <v>11884.999999999993</v>
      </c>
      <c r="H2352" s="444">
        <f t="shared" si="71"/>
        <v>12</v>
      </c>
      <c r="I2352" s="176" t="s">
        <v>576</v>
      </c>
      <c r="J2352" s="173" t="s">
        <v>47</v>
      </c>
      <c r="K2352" s="40" t="s">
        <v>65</v>
      </c>
      <c r="M2352" s="40" t="s">
        <v>47</v>
      </c>
    </row>
    <row r="2353" spans="2:13" ht="15.75" x14ac:dyDescent="0.25">
      <c r="E2353" s="138">
        <v>1017</v>
      </c>
      <c r="F2353" s="129">
        <v>1</v>
      </c>
      <c r="G2353" s="598">
        <f t="shared" si="71"/>
        <v>10867.999999999993</v>
      </c>
      <c r="H2353" s="444">
        <f t="shared" si="71"/>
        <v>11</v>
      </c>
      <c r="I2353" s="176" t="s">
        <v>576</v>
      </c>
      <c r="J2353" s="173" t="s">
        <v>47</v>
      </c>
      <c r="K2353" s="40" t="s">
        <v>65</v>
      </c>
      <c r="M2353" s="40" t="s">
        <v>47</v>
      </c>
    </row>
    <row r="2354" spans="2:13" ht="15.75" x14ac:dyDescent="0.25">
      <c r="E2354" s="138">
        <v>961</v>
      </c>
      <c r="F2354" s="129">
        <v>1</v>
      </c>
      <c r="G2354" s="598">
        <f t="shared" si="71"/>
        <v>9906.9999999999927</v>
      </c>
      <c r="H2354" s="444">
        <f t="shared" si="71"/>
        <v>10</v>
      </c>
      <c r="I2354" s="176" t="s">
        <v>576</v>
      </c>
      <c r="J2354" s="173" t="s">
        <v>47</v>
      </c>
      <c r="K2354" s="40" t="s">
        <v>65</v>
      </c>
      <c r="M2354" s="40" t="s">
        <v>47</v>
      </c>
    </row>
    <row r="2355" spans="2:13" ht="15.75" x14ac:dyDescent="0.25">
      <c r="E2355" s="138">
        <v>996</v>
      </c>
      <c r="F2355" s="129">
        <v>1</v>
      </c>
      <c r="G2355" s="598">
        <f t="shared" si="71"/>
        <v>8910.9999999999927</v>
      </c>
      <c r="H2355" s="444">
        <f t="shared" si="71"/>
        <v>9</v>
      </c>
      <c r="I2355" s="176" t="s">
        <v>576</v>
      </c>
      <c r="J2355" s="173" t="s">
        <v>47</v>
      </c>
      <c r="K2355" s="40" t="s">
        <v>65</v>
      </c>
      <c r="M2355" s="40" t="s">
        <v>47</v>
      </c>
    </row>
    <row r="2356" spans="2:13" ht="15.75" x14ac:dyDescent="0.25">
      <c r="E2356" s="138">
        <v>1001</v>
      </c>
      <c r="F2356" s="129">
        <v>1</v>
      </c>
      <c r="G2356" s="598">
        <f t="shared" si="71"/>
        <v>7909.9999999999927</v>
      </c>
      <c r="H2356" s="444">
        <f t="shared" si="71"/>
        <v>8</v>
      </c>
      <c r="I2356" s="176" t="s">
        <v>577</v>
      </c>
      <c r="J2356" s="173" t="s">
        <v>47</v>
      </c>
      <c r="K2356" s="40" t="s">
        <v>65</v>
      </c>
      <c r="M2356" s="40" t="s">
        <v>47</v>
      </c>
    </row>
    <row r="2357" spans="2:13" ht="15.75" x14ac:dyDescent="0.25">
      <c r="E2357" s="138">
        <v>997</v>
      </c>
      <c r="F2357" s="129">
        <v>1</v>
      </c>
      <c r="G2357" s="598">
        <f t="shared" si="71"/>
        <v>6912.9999999999927</v>
      </c>
      <c r="H2357" s="444">
        <f t="shared" si="71"/>
        <v>7</v>
      </c>
      <c r="I2357" s="176" t="s">
        <v>577</v>
      </c>
      <c r="J2357" s="173" t="s">
        <v>47</v>
      </c>
      <c r="K2357" s="40" t="s">
        <v>65</v>
      </c>
      <c r="M2357" s="40" t="s">
        <v>47</v>
      </c>
    </row>
    <row r="2358" spans="2:13" ht="15.75" x14ac:dyDescent="0.25">
      <c r="E2358" s="138">
        <v>974</v>
      </c>
      <c r="F2358" s="129">
        <v>1</v>
      </c>
      <c r="G2358" s="598">
        <f t="shared" si="71"/>
        <v>5938.9999999999927</v>
      </c>
      <c r="H2358" s="444">
        <f t="shared" si="71"/>
        <v>6</v>
      </c>
      <c r="I2358" s="176" t="s">
        <v>577</v>
      </c>
      <c r="J2358" s="173" t="s">
        <v>47</v>
      </c>
      <c r="K2358" s="40" t="s">
        <v>65</v>
      </c>
      <c r="M2358" s="40" t="s">
        <v>47</v>
      </c>
    </row>
    <row r="2359" spans="2:13" ht="15.75" x14ac:dyDescent="0.25">
      <c r="E2359" s="138">
        <v>958</v>
      </c>
      <c r="F2359" s="129">
        <v>1</v>
      </c>
      <c r="G2359" s="598">
        <f t="shared" si="71"/>
        <v>4980.9999999999927</v>
      </c>
      <c r="H2359" s="444">
        <f t="shared" si="71"/>
        <v>5</v>
      </c>
      <c r="I2359" s="176" t="s">
        <v>577</v>
      </c>
      <c r="J2359" s="173" t="s">
        <v>47</v>
      </c>
      <c r="K2359" s="40" t="s">
        <v>65</v>
      </c>
      <c r="M2359" s="40" t="s">
        <v>47</v>
      </c>
    </row>
    <row r="2360" spans="2:13" ht="15.75" x14ac:dyDescent="0.25">
      <c r="E2360" s="138">
        <v>1002</v>
      </c>
      <c r="F2360" s="129">
        <v>1</v>
      </c>
      <c r="G2360" s="598">
        <f t="shared" si="71"/>
        <v>3978.9999999999927</v>
      </c>
      <c r="H2360" s="444">
        <f t="shared" si="71"/>
        <v>4</v>
      </c>
      <c r="I2360" s="176" t="s">
        <v>577</v>
      </c>
      <c r="J2360" s="173" t="s">
        <v>47</v>
      </c>
      <c r="K2360" s="40" t="s">
        <v>65</v>
      </c>
      <c r="M2360" s="40" t="s">
        <v>47</v>
      </c>
    </row>
    <row r="2361" spans="2:13" ht="15.75" x14ac:dyDescent="0.25">
      <c r="E2361" s="138">
        <v>969</v>
      </c>
      <c r="F2361" s="129">
        <v>1</v>
      </c>
      <c r="G2361" s="598">
        <f t="shared" si="71"/>
        <v>3009.9999999999927</v>
      </c>
      <c r="H2361" s="444">
        <f t="shared" si="71"/>
        <v>3</v>
      </c>
      <c r="I2361" s="176" t="s">
        <v>577</v>
      </c>
      <c r="J2361" s="173" t="s">
        <v>47</v>
      </c>
      <c r="K2361" s="40" t="s">
        <v>65</v>
      </c>
      <c r="M2361" s="40" t="s">
        <v>47</v>
      </c>
    </row>
    <row r="2362" spans="2:13" ht="15.75" x14ac:dyDescent="0.25">
      <c r="E2362" s="138">
        <v>984</v>
      </c>
      <c r="F2362" s="129">
        <v>1</v>
      </c>
      <c r="G2362" s="598">
        <f t="shared" si="71"/>
        <v>2025.9999999999927</v>
      </c>
      <c r="H2362" s="444">
        <f t="shared" si="71"/>
        <v>2</v>
      </c>
      <c r="I2362" s="176" t="s">
        <v>577</v>
      </c>
      <c r="J2362" s="173" t="s">
        <v>47</v>
      </c>
      <c r="K2362" s="40" t="s">
        <v>65</v>
      </c>
      <c r="M2362" s="40" t="s">
        <v>47</v>
      </c>
    </row>
    <row r="2363" spans="2:13" ht="15.75" x14ac:dyDescent="0.25">
      <c r="E2363" s="138">
        <v>1004</v>
      </c>
      <c r="F2363" s="129">
        <v>1</v>
      </c>
      <c r="G2363" s="598">
        <f t="shared" si="71"/>
        <v>1021.9999999999927</v>
      </c>
      <c r="H2363" s="444">
        <f t="shared" si="71"/>
        <v>1</v>
      </c>
      <c r="I2363" s="176" t="s">
        <v>577</v>
      </c>
      <c r="J2363" s="173" t="s">
        <v>47</v>
      </c>
      <c r="K2363" s="40" t="s">
        <v>65</v>
      </c>
      <c r="M2363" s="40" t="s">
        <v>47</v>
      </c>
    </row>
    <row r="2364" spans="2:13" ht="15.75" x14ac:dyDescent="0.25">
      <c r="E2364" s="138">
        <v>1022</v>
      </c>
      <c r="F2364" s="129">
        <v>1</v>
      </c>
      <c r="G2364" s="598">
        <f t="shared" si="71"/>
        <v>-7.2759576141834259E-12</v>
      </c>
      <c r="H2364" s="444">
        <f t="shared" si="71"/>
        <v>0</v>
      </c>
      <c r="I2364" s="176" t="s">
        <v>577</v>
      </c>
      <c r="J2364" s="173" t="s">
        <v>47</v>
      </c>
      <c r="K2364" s="40" t="s">
        <v>65</v>
      </c>
      <c r="M2364" s="40" t="s">
        <v>47</v>
      </c>
    </row>
    <row r="2365" spans="2:13" ht="15.75" x14ac:dyDescent="0.25">
      <c r="B2365" s="136">
        <v>28</v>
      </c>
      <c r="C2365" s="68">
        <v>18812.7</v>
      </c>
      <c r="D2365" s="67">
        <v>21</v>
      </c>
      <c r="G2365" s="598">
        <f t="shared" si="71"/>
        <v>18812.699999999993</v>
      </c>
      <c r="H2365" s="444">
        <f t="shared" si="71"/>
        <v>21</v>
      </c>
      <c r="J2365" s="173" t="s">
        <v>572</v>
      </c>
      <c r="M2365" s="40" t="s">
        <v>47</v>
      </c>
    </row>
    <row r="2366" spans="2:13" ht="15.75" x14ac:dyDescent="0.25">
      <c r="E2366" s="138">
        <v>913.1</v>
      </c>
      <c r="F2366" s="129">
        <v>1</v>
      </c>
      <c r="G2366" s="598">
        <f t="shared" si="71"/>
        <v>17899.599999999995</v>
      </c>
      <c r="H2366" s="444">
        <f t="shared" si="71"/>
        <v>20</v>
      </c>
      <c r="I2366" s="176" t="s">
        <v>574</v>
      </c>
      <c r="J2366" s="173" t="s">
        <v>47</v>
      </c>
      <c r="K2366" s="40" t="s">
        <v>75</v>
      </c>
      <c r="M2366" s="40" t="s">
        <v>47</v>
      </c>
    </row>
    <row r="2367" spans="2:13" ht="15.75" x14ac:dyDescent="0.25">
      <c r="E2367" s="138">
        <v>893.1</v>
      </c>
      <c r="F2367" s="129">
        <v>1</v>
      </c>
      <c r="G2367" s="598">
        <f t="shared" si="71"/>
        <v>17006.499999999996</v>
      </c>
      <c r="H2367" s="444">
        <f t="shared" si="71"/>
        <v>19</v>
      </c>
      <c r="I2367" s="176" t="s">
        <v>574</v>
      </c>
      <c r="J2367" s="173" t="s">
        <v>47</v>
      </c>
      <c r="K2367" s="40" t="s">
        <v>75</v>
      </c>
      <c r="M2367" s="40" t="s">
        <v>47</v>
      </c>
    </row>
    <row r="2368" spans="2:13" ht="15.75" x14ac:dyDescent="0.25">
      <c r="E2368" s="138">
        <v>925.3</v>
      </c>
      <c r="F2368" s="129">
        <v>1</v>
      </c>
      <c r="G2368" s="598">
        <f t="shared" si="71"/>
        <v>16081.199999999997</v>
      </c>
      <c r="H2368" s="444">
        <f t="shared" si="71"/>
        <v>18</v>
      </c>
      <c r="I2368" s="176" t="s">
        <v>574</v>
      </c>
      <c r="J2368" s="173" t="s">
        <v>47</v>
      </c>
      <c r="K2368" s="40" t="s">
        <v>75</v>
      </c>
      <c r="M2368" s="40" t="s">
        <v>47</v>
      </c>
    </row>
    <row r="2369" spans="5:13" ht="15.75" x14ac:dyDescent="0.25">
      <c r="E2369" s="138">
        <v>889.5</v>
      </c>
      <c r="F2369" s="129">
        <v>1</v>
      </c>
      <c r="G2369" s="598">
        <f t="shared" si="71"/>
        <v>15191.699999999997</v>
      </c>
      <c r="H2369" s="444">
        <f t="shared" si="71"/>
        <v>17</v>
      </c>
      <c r="I2369" s="176" t="s">
        <v>574</v>
      </c>
      <c r="J2369" s="173" t="s">
        <v>47</v>
      </c>
      <c r="K2369" s="40" t="s">
        <v>75</v>
      </c>
      <c r="M2369" s="40" t="s">
        <v>47</v>
      </c>
    </row>
    <row r="2370" spans="5:13" ht="15.75" x14ac:dyDescent="0.25">
      <c r="E2370" s="138">
        <v>918.1</v>
      </c>
      <c r="F2370" s="129">
        <v>1</v>
      </c>
      <c r="G2370" s="598">
        <f t="shared" si="71"/>
        <v>14273.599999999997</v>
      </c>
      <c r="H2370" s="444">
        <f t="shared" si="71"/>
        <v>16</v>
      </c>
      <c r="I2370" s="176" t="s">
        <v>574</v>
      </c>
      <c r="J2370" s="173" t="s">
        <v>47</v>
      </c>
      <c r="K2370" s="40" t="s">
        <v>75</v>
      </c>
      <c r="M2370" s="40" t="s">
        <v>47</v>
      </c>
    </row>
    <row r="2371" spans="5:13" ht="15.75" x14ac:dyDescent="0.25">
      <c r="E2371" s="138">
        <v>899.5</v>
      </c>
      <c r="F2371" s="129">
        <v>1</v>
      </c>
      <c r="G2371" s="598">
        <f t="shared" si="71"/>
        <v>13374.099999999997</v>
      </c>
      <c r="H2371" s="444">
        <f t="shared" si="71"/>
        <v>15</v>
      </c>
      <c r="I2371" s="176" t="s">
        <v>574</v>
      </c>
      <c r="J2371" s="173" t="s">
        <v>47</v>
      </c>
      <c r="K2371" s="40" t="s">
        <v>75</v>
      </c>
      <c r="M2371" s="40" t="s">
        <v>47</v>
      </c>
    </row>
    <row r="2372" spans="5:13" ht="15.75" x14ac:dyDescent="0.25">
      <c r="E2372" s="138">
        <v>869.5</v>
      </c>
      <c r="F2372" s="129">
        <v>1</v>
      </c>
      <c r="G2372" s="598">
        <f t="shared" si="71"/>
        <v>12504.599999999997</v>
      </c>
      <c r="H2372" s="444">
        <f t="shared" si="71"/>
        <v>14</v>
      </c>
      <c r="I2372" s="176" t="s">
        <v>574</v>
      </c>
      <c r="J2372" s="173" t="s">
        <v>47</v>
      </c>
      <c r="K2372" s="40" t="s">
        <v>75</v>
      </c>
      <c r="M2372" s="40" t="s">
        <v>47</v>
      </c>
    </row>
    <row r="2373" spans="5:13" ht="15.75" x14ac:dyDescent="0.25">
      <c r="E2373" s="138">
        <v>875.9</v>
      </c>
      <c r="F2373" s="129">
        <v>1</v>
      </c>
      <c r="G2373" s="598">
        <f t="shared" si="71"/>
        <v>11628.699999999997</v>
      </c>
      <c r="H2373" s="444">
        <f t="shared" si="71"/>
        <v>13</v>
      </c>
      <c r="I2373" s="176" t="s">
        <v>574</v>
      </c>
      <c r="J2373" s="173" t="s">
        <v>47</v>
      </c>
      <c r="K2373" s="40" t="s">
        <v>75</v>
      </c>
      <c r="M2373" s="40" t="s">
        <v>47</v>
      </c>
    </row>
    <row r="2374" spans="5:13" ht="15.75" x14ac:dyDescent="0.25">
      <c r="E2374" s="138">
        <v>862.3</v>
      </c>
      <c r="F2374" s="129">
        <v>1</v>
      </c>
      <c r="G2374" s="598">
        <f t="shared" si="71"/>
        <v>10766.399999999998</v>
      </c>
      <c r="H2374" s="444">
        <f t="shared" si="71"/>
        <v>12</v>
      </c>
      <c r="I2374" s="176" t="s">
        <v>574</v>
      </c>
      <c r="J2374" s="173" t="s">
        <v>47</v>
      </c>
      <c r="K2374" s="40" t="s">
        <v>75</v>
      </c>
      <c r="M2374" s="40" t="s">
        <v>47</v>
      </c>
    </row>
    <row r="2375" spans="5:13" ht="15.75" x14ac:dyDescent="0.25">
      <c r="E2375" s="138">
        <v>870.9</v>
      </c>
      <c r="F2375" s="129">
        <v>1</v>
      </c>
      <c r="G2375" s="598">
        <f t="shared" si="71"/>
        <v>9895.4999999999982</v>
      </c>
      <c r="H2375" s="444">
        <f t="shared" si="71"/>
        <v>11</v>
      </c>
      <c r="I2375" s="176" t="s">
        <v>574</v>
      </c>
      <c r="J2375" s="173" t="s">
        <v>47</v>
      </c>
      <c r="K2375" s="40" t="s">
        <v>75</v>
      </c>
      <c r="M2375" s="40" t="s">
        <v>47</v>
      </c>
    </row>
    <row r="2376" spans="5:13" ht="15.75" x14ac:dyDescent="0.25">
      <c r="E2376" s="138">
        <v>938.5</v>
      </c>
      <c r="F2376" s="129">
        <v>1</v>
      </c>
      <c r="G2376" s="598">
        <f t="shared" si="71"/>
        <v>8956.9999999999982</v>
      </c>
      <c r="H2376" s="444">
        <f t="shared" si="71"/>
        <v>10</v>
      </c>
      <c r="I2376" s="176" t="s">
        <v>574</v>
      </c>
      <c r="J2376" s="173" t="s">
        <v>47</v>
      </c>
      <c r="K2376" s="40" t="s">
        <v>75</v>
      </c>
      <c r="M2376" s="40" t="s">
        <v>47</v>
      </c>
    </row>
    <row r="2377" spans="5:13" ht="15.75" x14ac:dyDescent="0.25">
      <c r="E2377" s="138">
        <v>870.9</v>
      </c>
      <c r="F2377" s="129">
        <v>1</v>
      </c>
      <c r="G2377" s="598">
        <f t="shared" si="71"/>
        <v>8086.0999999999985</v>
      </c>
      <c r="H2377" s="444">
        <f t="shared" si="71"/>
        <v>9</v>
      </c>
      <c r="I2377" s="176" t="s">
        <v>575</v>
      </c>
      <c r="J2377" s="173" t="s">
        <v>47</v>
      </c>
      <c r="K2377" s="40" t="s">
        <v>75</v>
      </c>
      <c r="M2377" s="40" t="s">
        <v>47</v>
      </c>
    </row>
    <row r="2378" spans="5:13" ht="15.75" x14ac:dyDescent="0.25">
      <c r="E2378" s="138">
        <v>904.9</v>
      </c>
      <c r="F2378" s="129">
        <v>1</v>
      </c>
      <c r="G2378" s="598">
        <f t="shared" si="71"/>
        <v>7181.1999999999989</v>
      </c>
      <c r="H2378" s="444">
        <f t="shared" si="71"/>
        <v>8</v>
      </c>
      <c r="I2378" s="176" t="s">
        <v>575</v>
      </c>
      <c r="J2378" s="173" t="s">
        <v>47</v>
      </c>
      <c r="K2378" s="40" t="s">
        <v>75</v>
      </c>
      <c r="M2378" s="40" t="s">
        <v>47</v>
      </c>
    </row>
    <row r="2379" spans="5:13" ht="15.75" x14ac:dyDescent="0.25">
      <c r="E2379" s="138">
        <v>884.5</v>
      </c>
      <c r="F2379" s="129">
        <v>1</v>
      </c>
      <c r="G2379" s="598">
        <f t="shared" si="71"/>
        <v>6296.6999999999989</v>
      </c>
      <c r="H2379" s="444">
        <f t="shared" si="71"/>
        <v>7</v>
      </c>
      <c r="I2379" s="176" t="s">
        <v>575</v>
      </c>
      <c r="J2379" s="173" t="s">
        <v>47</v>
      </c>
      <c r="K2379" s="40" t="s">
        <v>75</v>
      </c>
      <c r="M2379" s="40" t="s">
        <v>47</v>
      </c>
    </row>
    <row r="2380" spans="5:13" ht="15.75" x14ac:dyDescent="0.25">
      <c r="E2380" s="138">
        <v>919.4</v>
      </c>
      <c r="F2380" s="129">
        <v>1</v>
      </c>
      <c r="G2380" s="598">
        <f t="shared" si="71"/>
        <v>5377.2999999999993</v>
      </c>
      <c r="H2380" s="444">
        <f t="shared" si="71"/>
        <v>6</v>
      </c>
      <c r="I2380" s="176" t="s">
        <v>575</v>
      </c>
      <c r="J2380" s="173" t="s">
        <v>47</v>
      </c>
      <c r="K2380" s="40" t="s">
        <v>75</v>
      </c>
      <c r="M2380" s="40" t="s">
        <v>47</v>
      </c>
    </row>
    <row r="2381" spans="5:13" ht="15.75" x14ac:dyDescent="0.25">
      <c r="E2381" s="138">
        <v>914.4</v>
      </c>
      <c r="F2381" s="129">
        <v>1</v>
      </c>
      <c r="G2381" s="598">
        <f t="shared" si="71"/>
        <v>4462.8999999999996</v>
      </c>
      <c r="H2381" s="444">
        <f t="shared" si="71"/>
        <v>5</v>
      </c>
      <c r="I2381" s="176" t="s">
        <v>575</v>
      </c>
      <c r="J2381" s="173" t="s">
        <v>47</v>
      </c>
      <c r="K2381" s="40" t="s">
        <v>75</v>
      </c>
      <c r="M2381" s="40" t="s">
        <v>47</v>
      </c>
    </row>
    <row r="2382" spans="5:13" ht="15.75" x14ac:dyDescent="0.25">
      <c r="E2382" s="138">
        <v>899.5</v>
      </c>
      <c r="F2382" s="129">
        <v>1</v>
      </c>
      <c r="G2382" s="598">
        <f t="shared" si="71"/>
        <v>3563.3999999999996</v>
      </c>
      <c r="H2382" s="444">
        <f t="shared" si="71"/>
        <v>4</v>
      </c>
      <c r="I2382" s="176" t="s">
        <v>575</v>
      </c>
      <c r="J2382" s="173" t="s">
        <v>47</v>
      </c>
      <c r="K2382" s="40" t="s">
        <v>75</v>
      </c>
      <c r="M2382" s="40" t="s">
        <v>47</v>
      </c>
    </row>
    <row r="2383" spans="5:13" ht="15.75" x14ac:dyDescent="0.25">
      <c r="E2383" s="138">
        <v>908.5</v>
      </c>
      <c r="F2383" s="129">
        <v>1</v>
      </c>
      <c r="G2383" s="598">
        <f t="shared" si="71"/>
        <v>2654.8999999999996</v>
      </c>
      <c r="H2383" s="444">
        <f t="shared" si="71"/>
        <v>3</v>
      </c>
      <c r="I2383" s="176" t="s">
        <v>575</v>
      </c>
      <c r="J2383" s="173" t="s">
        <v>47</v>
      </c>
      <c r="K2383" s="40" t="s">
        <v>75</v>
      </c>
      <c r="M2383" s="40" t="s">
        <v>47</v>
      </c>
    </row>
    <row r="2384" spans="5:13" ht="15.75" x14ac:dyDescent="0.25">
      <c r="E2384" s="138">
        <v>893.1</v>
      </c>
      <c r="F2384" s="129">
        <v>1</v>
      </c>
      <c r="G2384" s="598">
        <f t="shared" si="71"/>
        <v>1761.7999999999997</v>
      </c>
      <c r="H2384" s="444">
        <f t="shared" si="71"/>
        <v>2</v>
      </c>
      <c r="I2384" s="176" t="s">
        <v>575</v>
      </c>
      <c r="J2384" s="173" t="s">
        <v>47</v>
      </c>
      <c r="K2384" s="40" t="s">
        <v>75</v>
      </c>
      <c r="M2384" s="40" t="s">
        <v>47</v>
      </c>
    </row>
    <row r="2385" spans="2:13" ht="15.75" x14ac:dyDescent="0.25">
      <c r="E2385" s="138">
        <v>885</v>
      </c>
      <c r="F2385" s="129">
        <v>1</v>
      </c>
      <c r="G2385" s="598">
        <f t="shared" si="71"/>
        <v>876.79999999999973</v>
      </c>
      <c r="H2385" s="444">
        <f t="shared" si="71"/>
        <v>1</v>
      </c>
      <c r="I2385" s="176" t="s">
        <v>575</v>
      </c>
      <c r="J2385" s="173" t="s">
        <v>47</v>
      </c>
      <c r="K2385" s="40" t="s">
        <v>75</v>
      </c>
      <c r="M2385" s="40" t="s">
        <v>47</v>
      </c>
    </row>
    <row r="2386" spans="2:13" ht="15.75" x14ac:dyDescent="0.25">
      <c r="E2386" s="138">
        <v>876.8</v>
      </c>
      <c r="F2386" s="129">
        <v>1</v>
      </c>
      <c r="G2386" s="598">
        <f t="shared" si="71"/>
        <v>-2.2737367544323206E-13</v>
      </c>
      <c r="H2386" s="444">
        <f t="shared" si="71"/>
        <v>0</v>
      </c>
      <c r="I2386" s="176" t="s">
        <v>575</v>
      </c>
      <c r="J2386" s="173" t="s">
        <v>47</v>
      </c>
      <c r="K2386" s="40" t="s">
        <v>75</v>
      </c>
      <c r="M2386" s="40" t="s">
        <v>47</v>
      </c>
    </row>
    <row r="2387" spans="2:13" ht="15.75" x14ac:dyDescent="0.25">
      <c r="B2387" s="136">
        <v>29</v>
      </c>
      <c r="C2387" s="68">
        <v>19014.5</v>
      </c>
      <c r="D2387" s="67">
        <v>21</v>
      </c>
      <c r="G2387" s="598">
        <f t="shared" si="71"/>
        <v>19014.5</v>
      </c>
      <c r="H2387" s="444">
        <f t="shared" si="71"/>
        <v>21</v>
      </c>
      <c r="J2387" s="173" t="s">
        <v>572</v>
      </c>
      <c r="M2387" s="40"/>
    </row>
    <row r="2388" spans="2:13" ht="15.75" x14ac:dyDescent="0.25">
      <c r="E2388" s="138">
        <v>903.1</v>
      </c>
      <c r="F2388" s="129">
        <v>1</v>
      </c>
      <c r="G2388" s="598">
        <f t="shared" si="71"/>
        <v>18111.400000000001</v>
      </c>
      <c r="H2388" s="444">
        <f t="shared" si="71"/>
        <v>20</v>
      </c>
      <c r="I2388" s="176" t="s">
        <v>578</v>
      </c>
      <c r="J2388" s="173" t="s">
        <v>47</v>
      </c>
      <c r="K2388" s="40" t="s">
        <v>75</v>
      </c>
      <c r="M2388" s="40" t="s">
        <v>47</v>
      </c>
    </row>
    <row r="2389" spans="2:13" ht="15.75" x14ac:dyDescent="0.25">
      <c r="E2389" s="138">
        <v>913.1</v>
      </c>
      <c r="F2389" s="129">
        <v>1</v>
      </c>
      <c r="G2389" s="598">
        <f t="shared" si="71"/>
        <v>17198.300000000003</v>
      </c>
      <c r="H2389" s="444">
        <f t="shared" si="71"/>
        <v>19</v>
      </c>
      <c r="I2389" s="176" t="s">
        <v>578</v>
      </c>
      <c r="J2389" s="173" t="s">
        <v>47</v>
      </c>
      <c r="K2389" s="40" t="s">
        <v>75</v>
      </c>
      <c r="M2389" s="40" t="s">
        <v>47</v>
      </c>
    </row>
    <row r="2390" spans="2:13" ht="15.75" x14ac:dyDescent="0.25">
      <c r="E2390" s="138">
        <v>868.2</v>
      </c>
      <c r="F2390" s="129">
        <v>1</v>
      </c>
      <c r="G2390" s="598">
        <f t="shared" si="71"/>
        <v>16330.100000000002</v>
      </c>
      <c r="H2390" s="444">
        <f t="shared" si="71"/>
        <v>18</v>
      </c>
      <c r="I2390" s="176" t="s">
        <v>578</v>
      </c>
      <c r="J2390" s="173" t="s">
        <v>47</v>
      </c>
      <c r="K2390" s="40" t="s">
        <v>75</v>
      </c>
      <c r="M2390" s="40" t="s">
        <v>47</v>
      </c>
    </row>
    <row r="2391" spans="2:13" ht="15.75" x14ac:dyDescent="0.25">
      <c r="E2391" s="138">
        <v>883.6</v>
      </c>
      <c r="F2391" s="129">
        <v>1</v>
      </c>
      <c r="G2391" s="598">
        <f t="shared" si="71"/>
        <v>15446.500000000002</v>
      </c>
      <c r="H2391" s="444">
        <f t="shared" si="71"/>
        <v>17</v>
      </c>
      <c r="I2391" s="176" t="s">
        <v>578</v>
      </c>
      <c r="J2391" s="173" t="s">
        <v>47</v>
      </c>
      <c r="K2391" s="40" t="s">
        <v>75</v>
      </c>
      <c r="M2391" s="40" t="s">
        <v>47</v>
      </c>
    </row>
    <row r="2392" spans="2:13" ht="15.75" x14ac:dyDescent="0.25">
      <c r="E2392" s="138">
        <v>884.5</v>
      </c>
      <c r="F2392" s="129">
        <v>1</v>
      </c>
      <c r="G2392" s="598">
        <f t="shared" si="71"/>
        <v>14562.000000000002</v>
      </c>
      <c r="H2392" s="444">
        <f t="shared" si="71"/>
        <v>16</v>
      </c>
      <c r="I2392" s="176" t="s">
        <v>578</v>
      </c>
      <c r="J2392" s="173" t="s">
        <v>47</v>
      </c>
      <c r="K2392" s="40" t="s">
        <v>75</v>
      </c>
      <c r="M2392" s="40" t="s">
        <v>47</v>
      </c>
    </row>
    <row r="2393" spans="2:13" ht="15.75" x14ac:dyDescent="0.25">
      <c r="E2393" s="138">
        <v>921.2</v>
      </c>
      <c r="F2393" s="129">
        <v>1</v>
      </c>
      <c r="G2393" s="598">
        <f t="shared" si="71"/>
        <v>13640.800000000001</v>
      </c>
      <c r="H2393" s="444">
        <f t="shared" si="71"/>
        <v>15</v>
      </c>
      <c r="I2393" s="176" t="s">
        <v>578</v>
      </c>
      <c r="J2393" s="173" t="s">
        <v>47</v>
      </c>
      <c r="K2393" s="40" t="s">
        <v>75</v>
      </c>
      <c r="M2393" s="40" t="s">
        <v>47</v>
      </c>
    </row>
    <row r="2394" spans="2:13" ht="15.75" x14ac:dyDescent="0.25">
      <c r="E2394" s="138">
        <v>875</v>
      </c>
      <c r="F2394" s="129">
        <v>1</v>
      </c>
      <c r="G2394" s="598">
        <f t="shared" si="71"/>
        <v>12765.800000000001</v>
      </c>
      <c r="H2394" s="444">
        <f t="shared" si="71"/>
        <v>14</v>
      </c>
      <c r="I2394" s="176" t="s">
        <v>578</v>
      </c>
      <c r="J2394" s="173" t="s">
        <v>47</v>
      </c>
      <c r="K2394" s="40" t="s">
        <v>75</v>
      </c>
      <c r="M2394" s="40" t="s">
        <v>47</v>
      </c>
    </row>
    <row r="2395" spans="2:13" ht="15.75" x14ac:dyDescent="0.25">
      <c r="E2395" s="138">
        <v>869.1</v>
      </c>
      <c r="F2395" s="129">
        <v>1</v>
      </c>
      <c r="G2395" s="598">
        <f t="shared" si="71"/>
        <v>11896.7</v>
      </c>
      <c r="H2395" s="444">
        <f t="shared" si="71"/>
        <v>13</v>
      </c>
      <c r="I2395" s="176" t="s">
        <v>578</v>
      </c>
      <c r="J2395" s="173" t="s">
        <v>47</v>
      </c>
      <c r="K2395" s="40" t="s">
        <v>75</v>
      </c>
      <c r="M2395" s="40" t="s">
        <v>47</v>
      </c>
    </row>
    <row r="2396" spans="2:13" ht="15.75" x14ac:dyDescent="0.25">
      <c r="E2396" s="138">
        <v>899.5</v>
      </c>
      <c r="F2396" s="129">
        <v>1</v>
      </c>
      <c r="G2396" s="598">
        <f t="shared" si="71"/>
        <v>10997.2</v>
      </c>
      <c r="H2396" s="444">
        <f t="shared" si="71"/>
        <v>12</v>
      </c>
      <c r="I2396" s="176" t="s">
        <v>578</v>
      </c>
      <c r="J2396" s="173" t="s">
        <v>47</v>
      </c>
      <c r="K2396" s="40" t="s">
        <v>75</v>
      </c>
      <c r="M2396" s="40" t="s">
        <v>47</v>
      </c>
    </row>
    <row r="2397" spans="2:13" ht="15.75" x14ac:dyDescent="0.25">
      <c r="E2397" s="138">
        <v>881.8</v>
      </c>
      <c r="F2397" s="129">
        <v>1</v>
      </c>
      <c r="G2397" s="598">
        <f t="shared" si="71"/>
        <v>10115.400000000001</v>
      </c>
      <c r="H2397" s="444">
        <f t="shared" si="71"/>
        <v>11</v>
      </c>
      <c r="I2397" s="176" t="s">
        <v>578</v>
      </c>
      <c r="J2397" s="173" t="s">
        <v>47</v>
      </c>
      <c r="K2397" s="40" t="s">
        <v>75</v>
      </c>
      <c r="M2397" s="40" t="s">
        <v>47</v>
      </c>
    </row>
    <row r="2398" spans="2:13" ht="15.75" x14ac:dyDescent="0.25">
      <c r="E2398" s="138">
        <v>908.5</v>
      </c>
      <c r="F2398" s="129">
        <v>1</v>
      </c>
      <c r="G2398" s="598">
        <f t="shared" si="71"/>
        <v>9206.9000000000015</v>
      </c>
      <c r="H2398" s="444">
        <f t="shared" si="71"/>
        <v>10</v>
      </c>
      <c r="I2398" s="176" t="s">
        <v>579</v>
      </c>
      <c r="J2398" s="173" t="s">
        <v>47</v>
      </c>
      <c r="K2398" s="40" t="s">
        <v>75</v>
      </c>
      <c r="M2398" s="40" t="s">
        <v>47</v>
      </c>
    </row>
    <row r="2399" spans="2:13" ht="15.75" x14ac:dyDescent="0.25">
      <c r="E2399" s="138">
        <v>873.2</v>
      </c>
      <c r="F2399" s="129">
        <v>1</v>
      </c>
      <c r="G2399" s="598">
        <f t="shared" si="71"/>
        <v>8333.7000000000007</v>
      </c>
      <c r="H2399" s="444">
        <f t="shared" si="71"/>
        <v>9</v>
      </c>
      <c r="I2399" s="176" t="s">
        <v>579</v>
      </c>
      <c r="J2399" s="173" t="s">
        <v>47</v>
      </c>
      <c r="K2399" s="40" t="s">
        <v>75</v>
      </c>
      <c r="M2399" s="40" t="s">
        <v>47</v>
      </c>
    </row>
    <row r="2400" spans="2:13" ht="15.75" x14ac:dyDescent="0.25">
      <c r="E2400" s="138">
        <v>938.9</v>
      </c>
      <c r="F2400" s="129">
        <v>1</v>
      </c>
      <c r="G2400" s="598">
        <f t="shared" si="71"/>
        <v>7394.8000000000011</v>
      </c>
      <c r="H2400" s="444">
        <f t="shared" si="71"/>
        <v>8</v>
      </c>
      <c r="I2400" s="176" t="s">
        <v>579</v>
      </c>
      <c r="J2400" s="173" t="s">
        <v>47</v>
      </c>
      <c r="K2400" s="40" t="s">
        <v>75</v>
      </c>
      <c r="M2400" s="40" t="s">
        <v>47</v>
      </c>
    </row>
    <row r="2401" spans="2:13" ht="15.75" x14ac:dyDescent="0.25">
      <c r="E2401" s="138">
        <v>882.7</v>
      </c>
      <c r="F2401" s="129">
        <v>1</v>
      </c>
      <c r="G2401" s="598">
        <f t="shared" ref="G2401:H2464" si="72">G2400-E2401+C2401</f>
        <v>6512.1000000000013</v>
      </c>
      <c r="H2401" s="444">
        <f t="shared" ref="H2401:H2429" si="73">H2400-F2401+D2401</f>
        <v>7</v>
      </c>
      <c r="I2401" s="176" t="s">
        <v>579</v>
      </c>
      <c r="J2401" s="173" t="s">
        <v>47</v>
      </c>
      <c r="K2401" s="40" t="s">
        <v>75</v>
      </c>
      <c r="M2401" s="40" t="s">
        <v>47</v>
      </c>
    </row>
    <row r="2402" spans="2:13" ht="15.75" x14ac:dyDescent="0.25">
      <c r="E2402" s="138">
        <v>910.8</v>
      </c>
      <c r="F2402" s="129">
        <v>1</v>
      </c>
      <c r="G2402" s="598">
        <f t="shared" si="72"/>
        <v>5601.3000000000011</v>
      </c>
      <c r="H2402" s="444">
        <f t="shared" si="73"/>
        <v>6</v>
      </c>
      <c r="I2402" s="176" t="s">
        <v>579</v>
      </c>
      <c r="J2402" s="173" t="s">
        <v>47</v>
      </c>
      <c r="K2402" s="40" t="s">
        <v>75</v>
      </c>
      <c r="M2402" s="40" t="s">
        <v>47</v>
      </c>
    </row>
    <row r="2403" spans="2:13" ht="15.75" x14ac:dyDescent="0.25">
      <c r="E2403" s="138">
        <v>955.7</v>
      </c>
      <c r="F2403" s="129">
        <v>1</v>
      </c>
      <c r="G2403" s="598">
        <f t="shared" si="72"/>
        <v>4645.6000000000013</v>
      </c>
      <c r="H2403" s="444">
        <f t="shared" si="73"/>
        <v>5</v>
      </c>
      <c r="I2403" s="176" t="s">
        <v>579</v>
      </c>
      <c r="J2403" s="173" t="s">
        <v>47</v>
      </c>
      <c r="K2403" s="40" t="s">
        <v>75</v>
      </c>
      <c r="M2403" s="40" t="s">
        <v>47</v>
      </c>
    </row>
    <row r="2404" spans="2:13" ht="15.75" x14ac:dyDescent="0.25">
      <c r="E2404" s="138">
        <v>919.9</v>
      </c>
      <c r="F2404" s="129">
        <v>1</v>
      </c>
      <c r="G2404" s="598">
        <f t="shared" si="72"/>
        <v>3725.7000000000012</v>
      </c>
      <c r="H2404" s="444">
        <f t="shared" si="73"/>
        <v>4</v>
      </c>
      <c r="I2404" s="176" t="s">
        <v>579</v>
      </c>
      <c r="J2404" s="173" t="s">
        <v>47</v>
      </c>
      <c r="K2404" s="40" t="s">
        <v>75</v>
      </c>
      <c r="M2404" s="40" t="s">
        <v>47</v>
      </c>
    </row>
    <row r="2405" spans="2:13" ht="15.75" x14ac:dyDescent="0.25">
      <c r="E2405" s="138">
        <v>931.2</v>
      </c>
      <c r="F2405" s="129">
        <v>1</v>
      </c>
      <c r="G2405" s="598">
        <f t="shared" si="72"/>
        <v>2794.5000000000009</v>
      </c>
      <c r="H2405" s="444">
        <f t="shared" si="73"/>
        <v>3</v>
      </c>
      <c r="I2405" s="176" t="s">
        <v>579</v>
      </c>
      <c r="J2405" s="173" t="s">
        <v>47</v>
      </c>
      <c r="K2405" s="40" t="s">
        <v>75</v>
      </c>
      <c r="M2405" s="40" t="s">
        <v>47</v>
      </c>
    </row>
    <row r="2406" spans="2:13" ht="15.75" x14ac:dyDescent="0.25">
      <c r="E2406" s="138">
        <v>932.1</v>
      </c>
      <c r="F2406" s="129">
        <v>1</v>
      </c>
      <c r="G2406" s="598">
        <f t="shared" si="72"/>
        <v>1862.400000000001</v>
      </c>
      <c r="H2406" s="444">
        <f t="shared" si="73"/>
        <v>2</v>
      </c>
      <c r="I2406" s="176" t="s">
        <v>579</v>
      </c>
      <c r="J2406" s="173" t="s">
        <v>47</v>
      </c>
      <c r="K2406" s="40" t="s">
        <v>75</v>
      </c>
      <c r="M2406" s="40" t="s">
        <v>47</v>
      </c>
    </row>
    <row r="2407" spans="2:13" ht="15.75" x14ac:dyDescent="0.25">
      <c r="E2407" s="138">
        <v>895.8</v>
      </c>
      <c r="F2407" s="129">
        <v>1</v>
      </c>
      <c r="G2407" s="598">
        <f t="shared" si="72"/>
        <v>966.60000000000105</v>
      </c>
      <c r="H2407" s="444">
        <f t="shared" si="73"/>
        <v>1</v>
      </c>
      <c r="I2407" s="176" t="s">
        <v>579</v>
      </c>
      <c r="J2407" s="173" t="s">
        <v>47</v>
      </c>
      <c r="K2407" s="40" t="s">
        <v>75</v>
      </c>
      <c r="M2407" s="40" t="s">
        <v>47</v>
      </c>
    </row>
    <row r="2408" spans="2:13" ht="15.75" x14ac:dyDescent="0.25">
      <c r="E2408" s="138">
        <v>966.6</v>
      </c>
      <c r="F2408" s="129">
        <v>1</v>
      </c>
      <c r="G2408" s="598">
        <f t="shared" si="72"/>
        <v>1.0231815394945443E-12</v>
      </c>
      <c r="H2408" s="444">
        <f t="shared" si="73"/>
        <v>0</v>
      </c>
      <c r="I2408" s="176" t="s">
        <v>579</v>
      </c>
      <c r="J2408" s="173" t="s">
        <v>47</v>
      </c>
      <c r="K2408" s="40" t="s">
        <v>75</v>
      </c>
      <c r="M2408" s="40" t="s">
        <v>47</v>
      </c>
    </row>
    <row r="2409" spans="2:13" ht="15.75" x14ac:dyDescent="0.25">
      <c r="B2409" s="136">
        <v>29</v>
      </c>
      <c r="C2409" s="68">
        <v>19342.8</v>
      </c>
      <c r="D2409" s="67">
        <v>21</v>
      </c>
      <c r="G2409" s="598">
        <f t="shared" si="72"/>
        <v>19342.8</v>
      </c>
      <c r="H2409" s="444">
        <f t="shared" si="73"/>
        <v>21</v>
      </c>
      <c r="J2409" s="173" t="s">
        <v>572</v>
      </c>
      <c r="M2409" s="40"/>
    </row>
    <row r="2410" spans="2:13" ht="15.75" x14ac:dyDescent="0.25">
      <c r="E2410" s="138">
        <v>921.2</v>
      </c>
      <c r="F2410" s="129">
        <v>1</v>
      </c>
      <c r="G2410" s="598">
        <f t="shared" si="72"/>
        <v>18421.599999999999</v>
      </c>
      <c r="H2410" s="444">
        <f t="shared" si="73"/>
        <v>20</v>
      </c>
      <c r="I2410" s="176" t="s">
        <v>580</v>
      </c>
      <c r="J2410" s="173" t="s">
        <v>47</v>
      </c>
      <c r="K2410" s="40" t="s">
        <v>75</v>
      </c>
      <c r="M2410" s="40" t="s">
        <v>47</v>
      </c>
    </row>
    <row r="2411" spans="2:13" ht="15.75" x14ac:dyDescent="0.25">
      <c r="E2411" s="138">
        <v>925.3</v>
      </c>
      <c r="F2411" s="129">
        <v>1</v>
      </c>
      <c r="G2411" s="598">
        <f t="shared" si="72"/>
        <v>17496.3</v>
      </c>
      <c r="H2411" s="444">
        <f t="shared" si="73"/>
        <v>19</v>
      </c>
      <c r="I2411" s="176" t="s">
        <v>580</v>
      </c>
      <c r="J2411" s="173" t="s">
        <v>47</v>
      </c>
      <c r="K2411" s="40" t="s">
        <v>75</v>
      </c>
      <c r="M2411" s="40" t="s">
        <v>47</v>
      </c>
    </row>
    <row r="2412" spans="2:13" ht="15.75" x14ac:dyDescent="0.25">
      <c r="E2412" s="138">
        <v>908.5</v>
      </c>
      <c r="F2412" s="129">
        <v>1</v>
      </c>
      <c r="G2412" s="598">
        <f t="shared" si="72"/>
        <v>16587.8</v>
      </c>
      <c r="H2412" s="444">
        <f t="shared" si="73"/>
        <v>18</v>
      </c>
      <c r="I2412" s="176" t="s">
        <v>580</v>
      </c>
      <c r="J2412" s="173" t="s">
        <v>47</v>
      </c>
      <c r="K2412" s="40" t="s">
        <v>75</v>
      </c>
      <c r="M2412" s="40" t="s">
        <v>47</v>
      </c>
    </row>
    <row r="2413" spans="2:13" ht="15.75" x14ac:dyDescent="0.25">
      <c r="E2413" s="138">
        <v>909</v>
      </c>
      <c r="F2413" s="129">
        <v>1</v>
      </c>
      <c r="G2413" s="598">
        <f t="shared" si="72"/>
        <v>15678.8</v>
      </c>
      <c r="H2413" s="444">
        <f t="shared" si="73"/>
        <v>17</v>
      </c>
      <c r="I2413" s="176" t="s">
        <v>580</v>
      </c>
      <c r="J2413" s="173" t="s">
        <v>47</v>
      </c>
      <c r="K2413" s="40" t="s">
        <v>75</v>
      </c>
      <c r="M2413" s="40" t="s">
        <v>47</v>
      </c>
    </row>
    <row r="2414" spans="2:13" ht="15.75" x14ac:dyDescent="0.25">
      <c r="E2414" s="138">
        <v>926.2</v>
      </c>
      <c r="F2414" s="129">
        <v>1</v>
      </c>
      <c r="G2414" s="598">
        <f t="shared" si="72"/>
        <v>14752.599999999999</v>
      </c>
      <c r="H2414" s="444">
        <f t="shared" si="73"/>
        <v>16</v>
      </c>
      <c r="I2414" s="176" t="s">
        <v>580</v>
      </c>
      <c r="J2414" s="173" t="s">
        <v>47</v>
      </c>
      <c r="K2414" s="40" t="s">
        <v>75</v>
      </c>
      <c r="M2414" s="40" t="s">
        <v>47</v>
      </c>
    </row>
    <row r="2415" spans="2:13" ht="15.75" x14ac:dyDescent="0.25">
      <c r="E2415" s="138">
        <v>929.9</v>
      </c>
      <c r="F2415" s="129">
        <v>1</v>
      </c>
      <c r="G2415" s="598">
        <f t="shared" si="72"/>
        <v>13822.699999999999</v>
      </c>
      <c r="H2415" s="444">
        <f t="shared" si="73"/>
        <v>15</v>
      </c>
      <c r="I2415" s="176" t="s">
        <v>580</v>
      </c>
      <c r="J2415" s="173" t="s">
        <v>47</v>
      </c>
      <c r="K2415" s="40" t="s">
        <v>75</v>
      </c>
      <c r="M2415" s="40" t="s">
        <v>47</v>
      </c>
    </row>
    <row r="2416" spans="2:13" ht="15.75" x14ac:dyDescent="0.25">
      <c r="E2416" s="138">
        <v>912.6</v>
      </c>
      <c r="F2416" s="129">
        <v>1</v>
      </c>
      <c r="G2416" s="598">
        <f t="shared" si="72"/>
        <v>12910.099999999999</v>
      </c>
      <c r="H2416" s="444">
        <f t="shared" si="73"/>
        <v>14</v>
      </c>
      <c r="I2416" s="176" t="s">
        <v>580</v>
      </c>
      <c r="J2416" s="173" t="s">
        <v>47</v>
      </c>
      <c r="K2416" s="40" t="s">
        <v>75</v>
      </c>
      <c r="M2416" s="40" t="s">
        <v>47</v>
      </c>
    </row>
    <row r="2417" spans="2:13" ht="15.75" x14ac:dyDescent="0.25">
      <c r="E2417" s="138">
        <v>925.3</v>
      </c>
      <c r="F2417" s="129">
        <v>1</v>
      </c>
      <c r="G2417" s="598">
        <f t="shared" si="72"/>
        <v>11984.8</v>
      </c>
      <c r="H2417" s="444">
        <f t="shared" si="73"/>
        <v>13</v>
      </c>
      <c r="I2417" s="176" t="s">
        <v>580</v>
      </c>
      <c r="J2417" s="173" t="s">
        <v>47</v>
      </c>
      <c r="K2417" s="40" t="s">
        <v>75</v>
      </c>
      <c r="M2417" s="40" t="s">
        <v>47</v>
      </c>
    </row>
    <row r="2418" spans="2:13" ht="15.75" x14ac:dyDescent="0.25">
      <c r="E2418" s="138">
        <v>911.3</v>
      </c>
      <c r="F2418" s="129">
        <v>1</v>
      </c>
      <c r="G2418" s="598">
        <f t="shared" si="72"/>
        <v>11073.5</v>
      </c>
      <c r="H2418" s="444">
        <f t="shared" si="73"/>
        <v>12</v>
      </c>
      <c r="I2418" s="176" t="s">
        <v>580</v>
      </c>
      <c r="J2418" s="173" t="s">
        <v>47</v>
      </c>
      <c r="K2418" s="40" t="s">
        <v>75</v>
      </c>
      <c r="M2418" s="40" t="s">
        <v>47</v>
      </c>
    </row>
    <row r="2419" spans="2:13" ht="15.75" x14ac:dyDescent="0.25">
      <c r="E2419" s="138">
        <v>914.9</v>
      </c>
      <c r="F2419" s="129">
        <v>1</v>
      </c>
      <c r="G2419" s="598">
        <f t="shared" si="72"/>
        <v>10158.6</v>
      </c>
      <c r="H2419" s="444">
        <f t="shared" si="73"/>
        <v>11</v>
      </c>
      <c r="I2419" s="176" t="s">
        <v>580</v>
      </c>
      <c r="J2419" s="173" t="s">
        <v>47</v>
      </c>
      <c r="K2419" s="40" t="s">
        <v>75</v>
      </c>
      <c r="M2419" s="40" t="s">
        <v>47</v>
      </c>
    </row>
    <row r="2420" spans="2:13" ht="15.75" x14ac:dyDescent="0.25">
      <c r="E2420" s="138">
        <v>924</v>
      </c>
      <c r="F2420" s="129">
        <v>1</v>
      </c>
      <c r="G2420" s="598">
        <f t="shared" si="72"/>
        <v>9234.6</v>
      </c>
      <c r="H2420" s="444">
        <f t="shared" si="73"/>
        <v>10</v>
      </c>
      <c r="I2420" s="176" t="s">
        <v>581</v>
      </c>
      <c r="J2420" s="173" t="s">
        <v>47</v>
      </c>
      <c r="K2420" s="40" t="s">
        <v>75</v>
      </c>
      <c r="M2420" s="40" t="s">
        <v>47</v>
      </c>
    </row>
    <row r="2421" spans="2:13" ht="15.75" x14ac:dyDescent="0.25">
      <c r="E2421" s="138">
        <v>929</v>
      </c>
      <c r="F2421" s="129">
        <v>1</v>
      </c>
      <c r="G2421" s="598">
        <f t="shared" si="72"/>
        <v>8305.6</v>
      </c>
      <c r="H2421" s="444">
        <f t="shared" si="73"/>
        <v>9</v>
      </c>
      <c r="I2421" s="176" t="s">
        <v>581</v>
      </c>
      <c r="J2421" s="173" t="s">
        <v>47</v>
      </c>
      <c r="K2421" s="40" t="s">
        <v>75</v>
      </c>
      <c r="M2421" s="40" t="s">
        <v>47</v>
      </c>
    </row>
    <row r="2422" spans="2:13" ht="15.75" x14ac:dyDescent="0.25">
      <c r="E2422" s="138">
        <v>923.1</v>
      </c>
      <c r="F2422" s="129">
        <v>1</v>
      </c>
      <c r="G2422" s="598">
        <f t="shared" si="72"/>
        <v>7382.5</v>
      </c>
      <c r="H2422" s="444">
        <f t="shared" si="73"/>
        <v>8</v>
      </c>
      <c r="I2422" s="176" t="s">
        <v>581</v>
      </c>
      <c r="J2422" s="173" t="s">
        <v>47</v>
      </c>
      <c r="K2422" s="40" t="s">
        <v>75</v>
      </c>
      <c r="M2422" s="40" t="s">
        <v>47</v>
      </c>
    </row>
    <row r="2423" spans="2:13" ht="15.75" x14ac:dyDescent="0.25">
      <c r="E2423" s="138">
        <v>936.7</v>
      </c>
      <c r="F2423" s="129">
        <v>1</v>
      </c>
      <c r="G2423" s="598">
        <f t="shared" si="72"/>
        <v>6445.8</v>
      </c>
      <c r="H2423" s="444">
        <f t="shared" si="73"/>
        <v>7</v>
      </c>
      <c r="I2423" s="176" t="s">
        <v>581</v>
      </c>
      <c r="J2423" s="173" t="s">
        <v>47</v>
      </c>
      <c r="K2423" s="40" t="s">
        <v>75</v>
      </c>
      <c r="M2423" s="40" t="s">
        <v>47</v>
      </c>
    </row>
    <row r="2424" spans="2:13" ht="15.75" x14ac:dyDescent="0.25">
      <c r="E2424" s="138">
        <v>907.2</v>
      </c>
      <c r="F2424" s="129">
        <v>1</v>
      </c>
      <c r="G2424" s="598">
        <f t="shared" si="72"/>
        <v>5538.6</v>
      </c>
      <c r="H2424" s="444">
        <f t="shared" si="73"/>
        <v>6</v>
      </c>
      <c r="I2424" s="176" t="s">
        <v>581</v>
      </c>
      <c r="J2424" s="173" t="s">
        <v>47</v>
      </c>
      <c r="K2424" s="40" t="s">
        <v>75</v>
      </c>
      <c r="M2424" s="40" t="s">
        <v>47</v>
      </c>
    </row>
    <row r="2425" spans="2:13" ht="15.75" x14ac:dyDescent="0.25">
      <c r="E2425" s="138">
        <v>928</v>
      </c>
      <c r="F2425" s="129">
        <v>1</v>
      </c>
      <c r="G2425" s="598">
        <f t="shared" si="72"/>
        <v>4610.6000000000004</v>
      </c>
      <c r="H2425" s="444">
        <f t="shared" si="73"/>
        <v>5</v>
      </c>
      <c r="I2425" s="176" t="s">
        <v>581</v>
      </c>
      <c r="J2425" s="173" t="s">
        <v>47</v>
      </c>
      <c r="K2425" s="40" t="s">
        <v>75</v>
      </c>
      <c r="M2425" s="40" t="s">
        <v>47</v>
      </c>
    </row>
    <row r="2426" spans="2:13" ht="15.75" x14ac:dyDescent="0.25">
      <c r="E2426" s="138">
        <v>914.4</v>
      </c>
      <c r="F2426" s="129">
        <v>1</v>
      </c>
      <c r="G2426" s="598">
        <f t="shared" si="72"/>
        <v>3696.2000000000003</v>
      </c>
      <c r="H2426" s="444">
        <f t="shared" si="73"/>
        <v>4</v>
      </c>
      <c r="I2426" s="176" t="s">
        <v>581</v>
      </c>
      <c r="J2426" s="173" t="s">
        <v>47</v>
      </c>
      <c r="K2426" s="40" t="s">
        <v>75</v>
      </c>
      <c r="M2426" s="40" t="s">
        <v>47</v>
      </c>
    </row>
    <row r="2427" spans="2:13" ht="15.75" x14ac:dyDescent="0.25">
      <c r="E2427" s="138">
        <v>918.5</v>
      </c>
      <c r="F2427" s="129">
        <v>1</v>
      </c>
      <c r="G2427" s="598">
        <f t="shared" si="72"/>
        <v>2777.7000000000003</v>
      </c>
      <c r="H2427" s="444">
        <f t="shared" si="73"/>
        <v>3</v>
      </c>
      <c r="I2427" s="176" t="s">
        <v>581</v>
      </c>
      <c r="J2427" s="173" t="s">
        <v>47</v>
      </c>
      <c r="K2427" s="40" t="s">
        <v>75</v>
      </c>
      <c r="M2427" s="40" t="s">
        <v>47</v>
      </c>
    </row>
    <row r="2428" spans="2:13" ht="15.75" x14ac:dyDescent="0.25">
      <c r="E2428" s="138">
        <v>933</v>
      </c>
      <c r="F2428" s="129">
        <v>1</v>
      </c>
      <c r="G2428" s="598">
        <f t="shared" si="72"/>
        <v>1844.7000000000003</v>
      </c>
      <c r="H2428" s="444">
        <f t="shared" si="73"/>
        <v>2</v>
      </c>
      <c r="I2428" s="176" t="s">
        <v>581</v>
      </c>
      <c r="J2428" s="173" t="s">
        <v>47</v>
      </c>
      <c r="K2428" s="40" t="s">
        <v>75</v>
      </c>
      <c r="M2428" s="40" t="s">
        <v>47</v>
      </c>
    </row>
    <row r="2429" spans="2:13" ht="15.75" x14ac:dyDescent="0.25">
      <c r="E2429" s="138">
        <v>921.2</v>
      </c>
      <c r="F2429" s="129">
        <v>1</v>
      </c>
      <c r="G2429" s="598">
        <f t="shared" si="72"/>
        <v>923.50000000000023</v>
      </c>
      <c r="H2429" s="444">
        <f t="shared" si="73"/>
        <v>1</v>
      </c>
      <c r="I2429" s="176" t="s">
        <v>581</v>
      </c>
      <c r="J2429" s="173" t="s">
        <v>47</v>
      </c>
      <c r="K2429" s="40" t="s">
        <v>75</v>
      </c>
      <c r="M2429" s="40" t="s">
        <v>47</v>
      </c>
    </row>
    <row r="2430" spans="2:13" ht="15.75" x14ac:dyDescent="0.25">
      <c r="E2430" s="138">
        <v>923.5</v>
      </c>
      <c r="F2430" s="129">
        <v>1</v>
      </c>
      <c r="G2430" s="598">
        <f t="shared" si="72"/>
        <v>2.2737367544323206E-13</v>
      </c>
      <c r="H2430" s="444">
        <f t="shared" si="72"/>
        <v>0</v>
      </c>
      <c r="I2430" s="176" t="s">
        <v>581</v>
      </c>
      <c r="J2430" s="173" t="s">
        <v>47</v>
      </c>
      <c r="K2430" s="40" t="s">
        <v>75</v>
      </c>
      <c r="M2430" s="40" t="s">
        <v>47</v>
      </c>
    </row>
    <row r="2431" spans="2:13" ht="15.75" x14ac:dyDescent="0.25">
      <c r="B2431" s="136">
        <v>29</v>
      </c>
      <c r="C2431" s="68">
        <v>19203.2</v>
      </c>
      <c r="D2431" s="67">
        <v>21</v>
      </c>
      <c r="G2431" s="598">
        <f t="shared" si="72"/>
        <v>19203.2</v>
      </c>
      <c r="H2431" s="444">
        <f t="shared" si="72"/>
        <v>21</v>
      </c>
      <c r="J2431" s="173" t="s">
        <v>572</v>
      </c>
      <c r="M2431" s="40"/>
    </row>
    <row r="2432" spans="2:13" ht="15.75" x14ac:dyDescent="0.25">
      <c r="E2432" s="138">
        <v>903.1</v>
      </c>
      <c r="F2432" s="129">
        <v>1</v>
      </c>
      <c r="G2432" s="598">
        <f t="shared" si="72"/>
        <v>18300.100000000002</v>
      </c>
      <c r="H2432" s="444">
        <f t="shared" si="72"/>
        <v>20</v>
      </c>
      <c r="I2432" s="176" t="s">
        <v>582</v>
      </c>
      <c r="J2432" s="173" t="s">
        <v>47</v>
      </c>
      <c r="K2432" s="40" t="s">
        <v>75</v>
      </c>
      <c r="M2432" s="40" t="s">
        <v>283</v>
      </c>
    </row>
    <row r="2433" spans="5:15" ht="15.75" x14ac:dyDescent="0.25">
      <c r="E2433" s="138">
        <v>924.4</v>
      </c>
      <c r="F2433" s="129">
        <v>1</v>
      </c>
      <c r="G2433" s="598">
        <f t="shared" si="72"/>
        <v>17375.7</v>
      </c>
      <c r="H2433" s="444">
        <f t="shared" si="72"/>
        <v>19</v>
      </c>
      <c r="I2433" s="176" t="s">
        <v>582</v>
      </c>
      <c r="J2433" s="173" t="s">
        <v>47</v>
      </c>
      <c r="K2433" s="40" t="s">
        <v>75</v>
      </c>
      <c r="M2433" s="40" t="s">
        <v>283</v>
      </c>
    </row>
    <row r="2434" spans="5:15" ht="15.75" x14ac:dyDescent="0.25">
      <c r="E2434" s="138">
        <v>876.3</v>
      </c>
      <c r="F2434" s="129">
        <v>1</v>
      </c>
      <c r="G2434" s="598">
        <f t="shared" si="72"/>
        <v>16499.400000000001</v>
      </c>
      <c r="H2434" s="444">
        <f t="shared" si="72"/>
        <v>18</v>
      </c>
      <c r="I2434" s="176" t="s">
        <v>582</v>
      </c>
      <c r="J2434" s="173" t="s">
        <v>47</v>
      </c>
      <c r="K2434" s="40" t="s">
        <v>75</v>
      </c>
      <c r="M2434" s="40" t="s">
        <v>283</v>
      </c>
    </row>
    <row r="2435" spans="5:15" ht="15.75" x14ac:dyDescent="0.25">
      <c r="E2435" s="138">
        <v>912.6</v>
      </c>
      <c r="F2435" s="129">
        <v>1</v>
      </c>
      <c r="G2435" s="598">
        <f t="shared" si="72"/>
        <v>15586.800000000001</v>
      </c>
      <c r="H2435" s="444">
        <f t="shared" si="72"/>
        <v>17</v>
      </c>
      <c r="I2435" s="176" t="s">
        <v>582</v>
      </c>
      <c r="J2435" s="173" t="s">
        <v>47</v>
      </c>
      <c r="K2435" s="40" t="s">
        <v>75</v>
      </c>
      <c r="M2435" s="40" t="s">
        <v>283</v>
      </c>
    </row>
    <row r="2436" spans="5:15" ht="15.75" x14ac:dyDescent="0.25">
      <c r="E2436" s="138">
        <v>904.9</v>
      </c>
      <c r="F2436" s="129">
        <v>1</v>
      </c>
      <c r="G2436" s="598">
        <f t="shared" si="72"/>
        <v>14681.900000000001</v>
      </c>
      <c r="H2436" s="444">
        <f t="shared" si="72"/>
        <v>16</v>
      </c>
      <c r="I2436" s="176" t="s">
        <v>582</v>
      </c>
      <c r="J2436" s="173" t="s">
        <v>47</v>
      </c>
      <c r="K2436" s="40" t="s">
        <v>75</v>
      </c>
      <c r="M2436" s="40" t="s">
        <v>283</v>
      </c>
    </row>
    <row r="2437" spans="5:15" ht="15.75" x14ac:dyDescent="0.25">
      <c r="E2437" s="138">
        <v>923.1</v>
      </c>
      <c r="F2437" s="129">
        <v>1</v>
      </c>
      <c r="G2437" s="598">
        <f t="shared" si="72"/>
        <v>13758.800000000001</v>
      </c>
      <c r="H2437" s="444">
        <f t="shared" si="72"/>
        <v>15</v>
      </c>
      <c r="I2437" s="176" t="s">
        <v>582</v>
      </c>
      <c r="J2437" s="173" t="s">
        <v>47</v>
      </c>
      <c r="K2437" s="40" t="s">
        <v>75</v>
      </c>
      <c r="M2437" s="40" t="s">
        <v>283</v>
      </c>
    </row>
    <row r="2438" spans="5:15" ht="15.75" x14ac:dyDescent="0.25">
      <c r="E2438" s="138">
        <v>948.5</v>
      </c>
      <c r="F2438" s="129">
        <v>1</v>
      </c>
      <c r="G2438" s="598">
        <f t="shared" si="72"/>
        <v>12810.300000000001</v>
      </c>
      <c r="H2438" s="444">
        <f t="shared" si="72"/>
        <v>14</v>
      </c>
      <c r="I2438" s="176" t="s">
        <v>582</v>
      </c>
      <c r="J2438" s="173" t="s">
        <v>47</v>
      </c>
      <c r="K2438" s="40" t="s">
        <v>75</v>
      </c>
      <c r="M2438" s="40" t="s">
        <v>283</v>
      </c>
    </row>
    <row r="2439" spans="5:15" ht="15.75" x14ac:dyDescent="0.25">
      <c r="E2439" s="138">
        <v>868.6</v>
      </c>
      <c r="F2439" s="129">
        <v>1</v>
      </c>
      <c r="G2439" s="598">
        <f t="shared" si="72"/>
        <v>11941.7</v>
      </c>
      <c r="H2439" s="444">
        <f t="shared" si="72"/>
        <v>13</v>
      </c>
      <c r="I2439" s="176" t="s">
        <v>582</v>
      </c>
      <c r="J2439" s="173" t="s">
        <v>47</v>
      </c>
      <c r="K2439" s="40" t="s">
        <v>75</v>
      </c>
      <c r="M2439" s="40" t="s">
        <v>283</v>
      </c>
    </row>
    <row r="2440" spans="5:15" ht="15.75" x14ac:dyDescent="0.25">
      <c r="E2440" s="138">
        <v>925.3</v>
      </c>
      <c r="F2440" s="129">
        <v>1</v>
      </c>
      <c r="G2440" s="598">
        <f t="shared" si="72"/>
        <v>11016.400000000001</v>
      </c>
      <c r="H2440" s="444">
        <f t="shared" si="72"/>
        <v>12</v>
      </c>
      <c r="I2440" s="176" t="s">
        <v>582</v>
      </c>
      <c r="J2440" s="173" t="s">
        <v>47</v>
      </c>
      <c r="K2440" s="40" t="s">
        <v>75</v>
      </c>
      <c r="M2440" s="40" t="s">
        <v>283</v>
      </c>
    </row>
    <row r="2441" spans="5:15" ht="15.75" x14ac:dyDescent="0.25">
      <c r="E2441" s="138">
        <v>894</v>
      </c>
      <c r="F2441" s="129">
        <v>1</v>
      </c>
      <c r="G2441" s="598">
        <f t="shared" si="72"/>
        <v>10122.400000000001</v>
      </c>
      <c r="H2441" s="444">
        <f t="shared" si="72"/>
        <v>11</v>
      </c>
      <c r="I2441" s="176" t="s">
        <v>582</v>
      </c>
      <c r="J2441" s="173" t="s">
        <v>47</v>
      </c>
      <c r="K2441" s="40" t="s">
        <v>75</v>
      </c>
      <c r="M2441" s="40" t="s">
        <v>283</v>
      </c>
    </row>
    <row r="2442" spans="5:15" ht="15.75" x14ac:dyDescent="0.25">
      <c r="E2442" s="138">
        <v>945.7</v>
      </c>
      <c r="F2442" s="129">
        <v>1</v>
      </c>
      <c r="G2442" s="598">
        <f t="shared" si="72"/>
        <v>9176.7000000000007</v>
      </c>
      <c r="H2442" s="444">
        <f t="shared" si="72"/>
        <v>10</v>
      </c>
      <c r="I2442" s="176" t="s">
        <v>587</v>
      </c>
      <c r="J2442" s="173" t="s">
        <v>47</v>
      </c>
      <c r="K2442" s="40" t="s">
        <v>75</v>
      </c>
      <c r="M2442" s="40" t="s">
        <v>272</v>
      </c>
    </row>
    <row r="2443" spans="5:15" ht="15.75" x14ac:dyDescent="0.25">
      <c r="E2443" s="138">
        <v>924.9</v>
      </c>
      <c r="F2443" s="129">
        <v>1</v>
      </c>
      <c r="G2443" s="598">
        <f t="shared" si="72"/>
        <v>8251.8000000000011</v>
      </c>
      <c r="H2443" s="444">
        <f t="shared" si="72"/>
        <v>9</v>
      </c>
      <c r="I2443" s="176" t="s">
        <v>586</v>
      </c>
      <c r="J2443" s="173" t="s">
        <v>47</v>
      </c>
      <c r="K2443" s="40" t="s">
        <v>75</v>
      </c>
      <c r="M2443" s="40" t="s">
        <v>275</v>
      </c>
      <c r="O2443" s="632"/>
    </row>
    <row r="2444" spans="5:15" ht="15.75" x14ac:dyDescent="0.25">
      <c r="E2444" s="138">
        <v>916.3</v>
      </c>
      <c r="F2444" s="129">
        <v>1</v>
      </c>
      <c r="G2444" s="598">
        <f t="shared" si="72"/>
        <v>7335.5000000000009</v>
      </c>
      <c r="H2444" s="444">
        <f t="shared" si="72"/>
        <v>8</v>
      </c>
      <c r="I2444" s="176" t="s">
        <v>586</v>
      </c>
      <c r="J2444" s="173" t="s">
        <v>47</v>
      </c>
      <c r="K2444" s="40" t="s">
        <v>75</v>
      </c>
      <c r="M2444" s="40" t="s">
        <v>275</v>
      </c>
      <c r="O2444" s="632"/>
    </row>
    <row r="2445" spans="5:15" ht="15.75" x14ac:dyDescent="0.25">
      <c r="E2445" s="138">
        <v>906.7</v>
      </c>
      <c r="F2445" s="129">
        <v>1</v>
      </c>
      <c r="G2445" s="598">
        <f t="shared" si="72"/>
        <v>6428.8000000000011</v>
      </c>
      <c r="H2445" s="444">
        <f t="shared" si="72"/>
        <v>7</v>
      </c>
      <c r="I2445" s="176" t="s">
        <v>587</v>
      </c>
      <c r="J2445" s="173" t="s">
        <v>47</v>
      </c>
      <c r="K2445" s="40" t="s">
        <v>75</v>
      </c>
      <c r="M2445" s="40" t="s">
        <v>272</v>
      </c>
      <c r="O2445" s="632"/>
    </row>
    <row r="2446" spans="5:15" ht="15.75" x14ac:dyDescent="0.25">
      <c r="E2446" s="138">
        <v>900.4</v>
      </c>
      <c r="F2446" s="129">
        <v>1</v>
      </c>
      <c r="G2446" s="598">
        <f t="shared" si="72"/>
        <v>5528.4000000000015</v>
      </c>
      <c r="H2446" s="444">
        <f t="shared" si="72"/>
        <v>6</v>
      </c>
      <c r="I2446" s="176" t="s">
        <v>586</v>
      </c>
      <c r="J2446" s="173" t="s">
        <v>47</v>
      </c>
      <c r="K2446" s="40" t="s">
        <v>75</v>
      </c>
      <c r="M2446" s="40" t="s">
        <v>275</v>
      </c>
      <c r="O2446" s="632"/>
    </row>
    <row r="2447" spans="5:15" ht="15.75" x14ac:dyDescent="0.25">
      <c r="E2447" s="138">
        <v>883.6</v>
      </c>
      <c r="F2447" s="129">
        <v>1</v>
      </c>
      <c r="G2447" s="598">
        <f t="shared" si="72"/>
        <v>4644.8000000000011</v>
      </c>
      <c r="H2447" s="444">
        <f t="shared" si="72"/>
        <v>5</v>
      </c>
      <c r="I2447" s="176" t="s">
        <v>587</v>
      </c>
      <c r="J2447" s="173" t="s">
        <v>47</v>
      </c>
      <c r="K2447" s="40" t="s">
        <v>75</v>
      </c>
      <c r="M2447" s="40" t="s">
        <v>272</v>
      </c>
      <c r="O2447" s="632"/>
    </row>
    <row r="2448" spans="5:15" ht="15.75" x14ac:dyDescent="0.25">
      <c r="E2448" s="138">
        <v>926.7</v>
      </c>
      <c r="F2448" s="129">
        <v>1</v>
      </c>
      <c r="G2448" s="598">
        <f t="shared" si="72"/>
        <v>3718.1000000000013</v>
      </c>
      <c r="H2448" s="444">
        <f t="shared" si="72"/>
        <v>4</v>
      </c>
      <c r="I2448" s="176" t="s">
        <v>586</v>
      </c>
      <c r="J2448" s="173" t="s">
        <v>47</v>
      </c>
      <c r="K2448" s="40" t="s">
        <v>75</v>
      </c>
      <c r="M2448" s="40" t="s">
        <v>275</v>
      </c>
      <c r="O2448" s="632"/>
    </row>
    <row r="2449" spans="2:15" ht="15.75" x14ac:dyDescent="0.25">
      <c r="E2449" s="138">
        <v>918.5</v>
      </c>
      <c r="F2449" s="129">
        <v>1</v>
      </c>
      <c r="G2449" s="598">
        <f t="shared" si="72"/>
        <v>2799.6000000000013</v>
      </c>
      <c r="H2449" s="444">
        <f t="shared" si="72"/>
        <v>3</v>
      </c>
      <c r="I2449" s="176" t="s">
        <v>586</v>
      </c>
      <c r="J2449" s="173" t="s">
        <v>47</v>
      </c>
      <c r="K2449" s="40" t="s">
        <v>75</v>
      </c>
      <c r="M2449" s="40" t="s">
        <v>275</v>
      </c>
      <c r="O2449" s="632"/>
    </row>
    <row r="2450" spans="2:15" ht="15.75" x14ac:dyDescent="0.25">
      <c r="E2450" s="138">
        <v>913.1</v>
      </c>
      <c r="F2450" s="129">
        <v>1</v>
      </c>
      <c r="G2450" s="598">
        <f t="shared" si="72"/>
        <v>1886.5000000000014</v>
      </c>
      <c r="H2450" s="444">
        <f t="shared" si="72"/>
        <v>2</v>
      </c>
      <c r="I2450" s="176" t="s">
        <v>587</v>
      </c>
      <c r="J2450" s="173" t="s">
        <v>47</v>
      </c>
      <c r="K2450" s="40" t="s">
        <v>75</v>
      </c>
      <c r="M2450" s="40" t="s">
        <v>272</v>
      </c>
      <c r="O2450" s="632"/>
    </row>
    <row r="2451" spans="2:15" ht="15.75" x14ac:dyDescent="0.25">
      <c r="E2451" s="138">
        <v>973.9</v>
      </c>
      <c r="F2451" s="129">
        <v>1</v>
      </c>
      <c r="G2451" s="598">
        <f t="shared" si="72"/>
        <v>912.60000000000139</v>
      </c>
      <c r="H2451" s="444">
        <f t="shared" si="72"/>
        <v>1</v>
      </c>
      <c r="I2451" s="176" t="s">
        <v>586</v>
      </c>
      <c r="J2451" s="173" t="s">
        <v>47</v>
      </c>
      <c r="K2451" s="40" t="s">
        <v>75</v>
      </c>
      <c r="M2451" s="40" t="s">
        <v>275</v>
      </c>
      <c r="O2451" s="632"/>
    </row>
    <row r="2452" spans="2:15" ht="15.75" x14ac:dyDescent="0.25">
      <c r="E2452" s="138">
        <v>912.6</v>
      </c>
      <c r="F2452" s="129">
        <v>1</v>
      </c>
      <c r="G2452" s="598">
        <f t="shared" si="72"/>
        <v>1.3642420526593924E-12</v>
      </c>
      <c r="H2452" s="444">
        <f t="shared" si="72"/>
        <v>0</v>
      </c>
      <c r="I2452" s="176" t="s">
        <v>586</v>
      </c>
      <c r="J2452" s="173" t="s">
        <v>47</v>
      </c>
      <c r="K2452" s="40" t="s">
        <v>75</v>
      </c>
      <c r="M2452" s="40" t="s">
        <v>275</v>
      </c>
      <c r="O2452" s="632"/>
    </row>
    <row r="2453" spans="2:15" ht="15.75" x14ac:dyDescent="0.25">
      <c r="B2453" s="136">
        <v>30</v>
      </c>
      <c r="C2453" s="68">
        <v>18405.8</v>
      </c>
      <c r="D2453" s="67">
        <v>21</v>
      </c>
      <c r="E2453" s="138">
        <v>18405.8</v>
      </c>
      <c r="F2453" s="129">
        <v>21</v>
      </c>
      <c r="G2453" s="598">
        <f t="shared" si="72"/>
        <v>0</v>
      </c>
      <c r="H2453" s="444">
        <f t="shared" si="72"/>
        <v>0</v>
      </c>
      <c r="J2453" s="173" t="s">
        <v>585</v>
      </c>
      <c r="M2453" s="40" t="s">
        <v>142</v>
      </c>
      <c r="O2453" s="632"/>
    </row>
    <row r="2454" spans="2:15" ht="15.75" x14ac:dyDescent="0.25">
      <c r="B2454" s="136">
        <v>30</v>
      </c>
      <c r="C2454" s="68">
        <v>18833</v>
      </c>
      <c r="D2454" s="67">
        <v>19</v>
      </c>
      <c r="G2454" s="598">
        <f t="shared" si="72"/>
        <v>18833</v>
      </c>
      <c r="H2454" s="444">
        <f t="shared" si="72"/>
        <v>19</v>
      </c>
      <c r="J2454" s="173" t="s">
        <v>546</v>
      </c>
    </row>
    <row r="2455" spans="2:15" ht="15.75" x14ac:dyDescent="0.25">
      <c r="E2455" s="138">
        <v>987</v>
      </c>
      <c r="F2455" s="129">
        <v>1</v>
      </c>
      <c r="G2455" s="598">
        <f t="shared" si="72"/>
        <v>17846</v>
      </c>
      <c r="H2455" s="444">
        <f t="shared" si="72"/>
        <v>18</v>
      </c>
      <c r="I2455" s="176" t="s">
        <v>591</v>
      </c>
      <c r="J2455" s="173" t="s">
        <v>47</v>
      </c>
      <c r="K2455" t="s">
        <v>65</v>
      </c>
      <c r="M2455" t="s">
        <v>47</v>
      </c>
    </row>
    <row r="2456" spans="2:15" ht="15.75" x14ac:dyDescent="0.25">
      <c r="E2456" s="138">
        <v>965</v>
      </c>
      <c r="F2456" s="129">
        <v>1</v>
      </c>
      <c r="G2456" s="598">
        <f t="shared" si="72"/>
        <v>16881</v>
      </c>
      <c r="H2456" s="444">
        <f t="shared" si="72"/>
        <v>17</v>
      </c>
      <c r="I2456" s="176" t="s">
        <v>591</v>
      </c>
      <c r="J2456" s="173" t="s">
        <v>47</v>
      </c>
      <c r="K2456" t="s">
        <v>65</v>
      </c>
      <c r="M2456" t="s">
        <v>47</v>
      </c>
    </row>
    <row r="2457" spans="2:15" ht="15.75" x14ac:dyDescent="0.25">
      <c r="E2457" s="138">
        <v>993</v>
      </c>
      <c r="F2457" s="129">
        <v>1</v>
      </c>
      <c r="G2457" s="598">
        <f t="shared" si="72"/>
        <v>15888</v>
      </c>
      <c r="H2457" s="444">
        <f t="shared" si="72"/>
        <v>16</v>
      </c>
      <c r="I2457" s="176" t="s">
        <v>591</v>
      </c>
      <c r="J2457" s="173" t="s">
        <v>47</v>
      </c>
      <c r="K2457" t="s">
        <v>65</v>
      </c>
      <c r="M2457" t="s">
        <v>47</v>
      </c>
    </row>
    <row r="2458" spans="2:15" ht="15.75" x14ac:dyDescent="0.25">
      <c r="E2458" s="138">
        <v>1013</v>
      </c>
      <c r="F2458" s="129">
        <v>1</v>
      </c>
      <c r="G2458" s="598">
        <f t="shared" si="72"/>
        <v>14875</v>
      </c>
      <c r="H2458" s="444">
        <f t="shared" si="72"/>
        <v>15</v>
      </c>
      <c r="I2458" s="176" t="s">
        <v>591</v>
      </c>
      <c r="J2458" s="173" t="s">
        <v>47</v>
      </c>
      <c r="K2458" t="s">
        <v>65</v>
      </c>
      <c r="M2458" t="s">
        <v>47</v>
      </c>
    </row>
    <row r="2459" spans="2:15" ht="15.75" x14ac:dyDescent="0.25">
      <c r="E2459" s="138">
        <v>971</v>
      </c>
      <c r="F2459" s="129">
        <v>1</v>
      </c>
      <c r="G2459" s="598">
        <f t="shared" si="72"/>
        <v>13904</v>
      </c>
      <c r="H2459" s="444">
        <f t="shared" si="72"/>
        <v>14</v>
      </c>
      <c r="I2459" s="176" t="s">
        <v>591</v>
      </c>
      <c r="J2459" s="173" t="s">
        <v>47</v>
      </c>
      <c r="K2459" t="s">
        <v>65</v>
      </c>
      <c r="M2459" t="s">
        <v>47</v>
      </c>
    </row>
    <row r="2460" spans="2:15" ht="15.75" x14ac:dyDescent="0.25">
      <c r="E2460" s="138">
        <v>1003</v>
      </c>
      <c r="F2460" s="129">
        <v>1</v>
      </c>
      <c r="G2460" s="598">
        <f t="shared" si="72"/>
        <v>12901</v>
      </c>
      <c r="H2460" s="444">
        <f t="shared" si="72"/>
        <v>13</v>
      </c>
      <c r="I2460" s="176" t="s">
        <v>591</v>
      </c>
      <c r="J2460" s="173" t="s">
        <v>47</v>
      </c>
      <c r="K2460" t="s">
        <v>65</v>
      </c>
      <c r="M2460" t="s">
        <v>47</v>
      </c>
    </row>
    <row r="2461" spans="2:15" ht="15.75" x14ac:dyDescent="0.25">
      <c r="E2461" s="138">
        <v>978</v>
      </c>
      <c r="F2461" s="129">
        <v>1</v>
      </c>
      <c r="G2461" s="598">
        <f t="shared" si="72"/>
        <v>11923</v>
      </c>
      <c r="H2461" s="444">
        <f t="shared" si="72"/>
        <v>12</v>
      </c>
      <c r="I2461" s="176" t="s">
        <v>591</v>
      </c>
      <c r="J2461" s="173" t="s">
        <v>47</v>
      </c>
      <c r="K2461" t="s">
        <v>65</v>
      </c>
      <c r="M2461" t="s">
        <v>47</v>
      </c>
    </row>
    <row r="2462" spans="2:15" ht="15.75" x14ac:dyDescent="0.25">
      <c r="E2462" s="138">
        <v>966</v>
      </c>
      <c r="F2462" s="129">
        <v>1</v>
      </c>
      <c r="G2462" s="598">
        <f t="shared" si="72"/>
        <v>10957</v>
      </c>
      <c r="H2462" s="444">
        <f t="shared" si="72"/>
        <v>11</v>
      </c>
      <c r="I2462" s="176" t="s">
        <v>591</v>
      </c>
      <c r="J2462" s="173" t="s">
        <v>47</v>
      </c>
      <c r="K2462" t="s">
        <v>65</v>
      </c>
      <c r="M2462" t="s">
        <v>47</v>
      </c>
    </row>
    <row r="2463" spans="2:15" ht="15.75" x14ac:dyDescent="0.25">
      <c r="E2463" s="138">
        <v>991</v>
      </c>
      <c r="F2463" s="129">
        <v>1</v>
      </c>
      <c r="G2463" s="598">
        <f t="shared" si="72"/>
        <v>9966</v>
      </c>
      <c r="H2463" s="444">
        <f t="shared" si="72"/>
        <v>10</v>
      </c>
      <c r="I2463" s="176" t="s">
        <v>591</v>
      </c>
      <c r="J2463" s="173" t="s">
        <v>47</v>
      </c>
      <c r="K2463" t="s">
        <v>65</v>
      </c>
      <c r="M2463" t="s">
        <v>47</v>
      </c>
    </row>
    <row r="2464" spans="2:15" ht="15.75" x14ac:dyDescent="0.25">
      <c r="E2464" s="138">
        <v>1012</v>
      </c>
      <c r="F2464" s="129">
        <v>1</v>
      </c>
      <c r="G2464" s="598">
        <f t="shared" si="72"/>
        <v>8954</v>
      </c>
      <c r="H2464" s="444">
        <f t="shared" si="72"/>
        <v>9</v>
      </c>
      <c r="I2464" s="176" t="s">
        <v>591</v>
      </c>
      <c r="J2464" s="173" t="s">
        <v>47</v>
      </c>
      <c r="K2464" t="s">
        <v>65</v>
      </c>
      <c r="M2464" t="s">
        <v>47</v>
      </c>
    </row>
    <row r="2465" spans="2:13" ht="15.75" x14ac:dyDescent="0.25">
      <c r="E2465" s="138">
        <v>978</v>
      </c>
      <c r="F2465" s="129">
        <v>1</v>
      </c>
      <c r="G2465" s="598">
        <f t="shared" ref="G2465:H2480" si="74">G2464-E2465+C2465</f>
        <v>7976</v>
      </c>
      <c r="H2465" s="444">
        <f t="shared" si="74"/>
        <v>8</v>
      </c>
      <c r="I2465" s="176" t="s">
        <v>592</v>
      </c>
      <c r="J2465" s="173" t="s">
        <v>47</v>
      </c>
      <c r="K2465" t="s">
        <v>65</v>
      </c>
      <c r="M2465" t="s">
        <v>47</v>
      </c>
    </row>
    <row r="2466" spans="2:13" ht="15.75" x14ac:dyDescent="0.25">
      <c r="E2466" s="138">
        <v>1035</v>
      </c>
      <c r="F2466" s="129">
        <v>1</v>
      </c>
      <c r="G2466" s="598">
        <f t="shared" si="74"/>
        <v>6941</v>
      </c>
      <c r="H2466" s="444">
        <f t="shared" si="74"/>
        <v>7</v>
      </c>
      <c r="I2466" s="176" t="s">
        <v>592</v>
      </c>
      <c r="J2466" s="173" t="s">
        <v>47</v>
      </c>
      <c r="K2466" t="s">
        <v>65</v>
      </c>
      <c r="M2466" t="s">
        <v>47</v>
      </c>
    </row>
    <row r="2467" spans="2:13" ht="15.75" x14ac:dyDescent="0.25">
      <c r="E2467" s="138">
        <v>978</v>
      </c>
      <c r="F2467" s="129">
        <v>1</v>
      </c>
      <c r="G2467" s="598">
        <f t="shared" si="74"/>
        <v>5963</v>
      </c>
      <c r="H2467" s="444">
        <f t="shared" si="74"/>
        <v>6</v>
      </c>
      <c r="I2467" s="176" t="s">
        <v>592</v>
      </c>
      <c r="J2467" s="173" t="s">
        <v>47</v>
      </c>
      <c r="K2467" t="s">
        <v>65</v>
      </c>
      <c r="M2467" t="s">
        <v>47</v>
      </c>
    </row>
    <row r="2468" spans="2:13" ht="15.75" x14ac:dyDescent="0.25">
      <c r="E2468" s="138">
        <v>981</v>
      </c>
      <c r="F2468" s="129">
        <v>1</v>
      </c>
      <c r="G2468" s="598">
        <f t="shared" si="74"/>
        <v>4982</v>
      </c>
      <c r="H2468" s="444">
        <f t="shared" si="74"/>
        <v>5</v>
      </c>
      <c r="I2468" s="176" t="s">
        <v>592</v>
      </c>
      <c r="J2468" s="173" t="s">
        <v>47</v>
      </c>
      <c r="K2468" t="s">
        <v>65</v>
      </c>
      <c r="M2468" t="s">
        <v>47</v>
      </c>
    </row>
    <row r="2469" spans="2:13" ht="15.75" x14ac:dyDescent="0.25">
      <c r="E2469" s="138">
        <v>974</v>
      </c>
      <c r="F2469" s="129">
        <v>1</v>
      </c>
      <c r="G2469" s="598">
        <f t="shared" si="74"/>
        <v>4008</v>
      </c>
      <c r="H2469" s="444">
        <f t="shared" si="74"/>
        <v>4</v>
      </c>
      <c r="I2469" s="176" t="s">
        <v>592</v>
      </c>
      <c r="J2469" s="173" t="s">
        <v>47</v>
      </c>
      <c r="K2469" t="s">
        <v>65</v>
      </c>
      <c r="M2469" t="s">
        <v>47</v>
      </c>
    </row>
    <row r="2470" spans="2:13" ht="15.75" x14ac:dyDescent="0.25">
      <c r="E2470" s="138">
        <v>1033</v>
      </c>
      <c r="F2470" s="129">
        <v>1</v>
      </c>
      <c r="G2470" s="598">
        <f t="shared" si="74"/>
        <v>2975</v>
      </c>
      <c r="H2470" s="444">
        <f t="shared" si="74"/>
        <v>3</v>
      </c>
      <c r="I2470" s="176" t="s">
        <v>592</v>
      </c>
      <c r="J2470" s="173" t="s">
        <v>47</v>
      </c>
      <c r="K2470" t="s">
        <v>65</v>
      </c>
      <c r="M2470" t="s">
        <v>47</v>
      </c>
    </row>
    <row r="2471" spans="2:13" ht="15.75" x14ac:dyDescent="0.25">
      <c r="E2471" s="138">
        <v>975</v>
      </c>
      <c r="F2471" s="129">
        <v>1</v>
      </c>
      <c r="G2471" s="598">
        <f t="shared" si="74"/>
        <v>2000</v>
      </c>
      <c r="H2471" s="444">
        <f t="shared" si="74"/>
        <v>2</v>
      </c>
      <c r="I2471" s="176" t="s">
        <v>592</v>
      </c>
      <c r="J2471" s="173" t="s">
        <v>47</v>
      </c>
      <c r="K2471" t="s">
        <v>65</v>
      </c>
      <c r="M2471" t="s">
        <v>47</v>
      </c>
    </row>
    <row r="2472" spans="2:13" ht="15.75" x14ac:dyDescent="0.25">
      <c r="E2472" s="138">
        <v>1030</v>
      </c>
      <c r="F2472" s="129">
        <v>1</v>
      </c>
      <c r="G2472" s="598">
        <f t="shared" si="74"/>
        <v>970</v>
      </c>
      <c r="H2472" s="444">
        <f t="shared" si="74"/>
        <v>1</v>
      </c>
      <c r="I2472" s="176" t="s">
        <v>592</v>
      </c>
      <c r="J2472" s="173" t="s">
        <v>47</v>
      </c>
      <c r="K2472" t="s">
        <v>65</v>
      </c>
      <c r="M2472" t="s">
        <v>47</v>
      </c>
    </row>
    <row r="2473" spans="2:13" ht="15.75" x14ac:dyDescent="0.25">
      <c r="E2473" s="138">
        <v>970</v>
      </c>
      <c r="F2473" s="129">
        <v>1</v>
      </c>
      <c r="G2473" s="598">
        <f t="shared" si="74"/>
        <v>0</v>
      </c>
      <c r="H2473" s="444">
        <f t="shared" si="74"/>
        <v>0</v>
      </c>
      <c r="I2473" s="176" t="s">
        <v>592</v>
      </c>
      <c r="J2473" s="173" t="s">
        <v>47</v>
      </c>
      <c r="K2473" t="s">
        <v>65</v>
      </c>
      <c r="M2473" t="s">
        <v>47</v>
      </c>
    </row>
    <row r="2474" spans="2:13" ht="15.75" x14ac:dyDescent="0.25">
      <c r="B2474" s="136">
        <v>30</v>
      </c>
      <c r="C2474" s="68">
        <v>18953</v>
      </c>
      <c r="D2474" s="67">
        <v>19</v>
      </c>
      <c r="G2474" s="598">
        <f t="shared" si="74"/>
        <v>18953</v>
      </c>
      <c r="H2474" s="444">
        <f t="shared" si="74"/>
        <v>19</v>
      </c>
      <c r="J2474" s="173" t="s">
        <v>546</v>
      </c>
    </row>
    <row r="2475" spans="2:13" ht="15.75" x14ac:dyDescent="0.25">
      <c r="E2475" s="138">
        <v>1018</v>
      </c>
      <c r="F2475" s="129">
        <v>1</v>
      </c>
      <c r="G2475" s="598">
        <f t="shared" si="74"/>
        <v>17935</v>
      </c>
      <c r="H2475" s="444">
        <f t="shared" si="74"/>
        <v>18</v>
      </c>
      <c r="I2475" s="176" t="s">
        <v>597</v>
      </c>
      <c r="J2475" s="173" t="s">
        <v>47</v>
      </c>
      <c r="K2475" t="s">
        <v>65</v>
      </c>
      <c r="M2475" t="s">
        <v>47</v>
      </c>
    </row>
    <row r="2476" spans="2:13" ht="15.75" x14ac:dyDescent="0.25">
      <c r="E2476" s="138">
        <v>1003</v>
      </c>
      <c r="F2476" s="129">
        <v>1</v>
      </c>
      <c r="G2476" s="598">
        <f t="shared" si="74"/>
        <v>16932</v>
      </c>
      <c r="H2476" s="444">
        <f t="shared" si="74"/>
        <v>17</v>
      </c>
      <c r="I2476" s="176" t="s">
        <v>597</v>
      </c>
      <c r="J2476" s="173" t="s">
        <v>47</v>
      </c>
      <c r="K2476" t="s">
        <v>65</v>
      </c>
      <c r="M2476" t="s">
        <v>47</v>
      </c>
    </row>
    <row r="2477" spans="2:13" ht="15.75" x14ac:dyDescent="0.25">
      <c r="E2477" s="138">
        <v>1026</v>
      </c>
      <c r="F2477" s="129">
        <v>1</v>
      </c>
      <c r="G2477" s="598">
        <f t="shared" si="74"/>
        <v>15906</v>
      </c>
      <c r="H2477" s="444">
        <f t="shared" si="74"/>
        <v>16</v>
      </c>
      <c r="I2477" s="176" t="s">
        <v>597</v>
      </c>
      <c r="J2477" s="173" t="s">
        <v>47</v>
      </c>
      <c r="K2477" t="s">
        <v>65</v>
      </c>
      <c r="M2477" t="s">
        <v>47</v>
      </c>
    </row>
    <row r="2478" spans="2:13" ht="15.75" x14ac:dyDescent="0.25">
      <c r="E2478" s="138">
        <v>1044</v>
      </c>
      <c r="F2478" s="129">
        <v>1</v>
      </c>
      <c r="G2478" s="598">
        <f t="shared" si="74"/>
        <v>14862</v>
      </c>
      <c r="H2478" s="444">
        <f t="shared" si="74"/>
        <v>15</v>
      </c>
      <c r="I2478" s="176" t="s">
        <v>597</v>
      </c>
      <c r="J2478" s="173" t="s">
        <v>47</v>
      </c>
      <c r="K2478" t="s">
        <v>65</v>
      </c>
      <c r="M2478" t="s">
        <v>47</v>
      </c>
    </row>
    <row r="2479" spans="2:13" ht="15.75" x14ac:dyDescent="0.25">
      <c r="E2479" s="138">
        <v>985</v>
      </c>
      <c r="F2479" s="129">
        <v>1</v>
      </c>
      <c r="G2479" s="598">
        <f t="shared" si="74"/>
        <v>13877</v>
      </c>
      <c r="H2479" s="444">
        <f t="shared" si="74"/>
        <v>14</v>
      </c>
      <c r="I2479" s="176" t="s">
        <v>597</v>
      </c>
      <c r="J2479" s="173" t="s">
        <v>47</v>
      </c>
      <c r="K2479" t="s">
        <v>65</v>
      </c>
      <c r="M2479" t="s">
        <v>47</v>
      </c>
    </row>
    <row r="2480" spans="2:13" ht="15.75" x14ac:dyDescent="0.25">
      <c r="E2480" s="138">
        <v>1017</v>
      </c>
      <c r="F2480" s="129">
        <v>1</v>
      </c>
      <c r="G2480" s="598">
        <f t="shared" si="74"/>
        <v>12860</v>
      </c>
      <c r="H2480" s="444">
        <f t="shared" si="74"/>
        <v>13</v>
      </c>
      <c r="I2480" s="176" t="s">
        <v>597</v>
      </c>
      <c r="J2480" s="173" t="s">
        <v>47</v>
      </c>
      <c r="K2480" t="s">
        <v>65</v>
      </c>
      <c r="M2480" t="s">
        <v>47</v>
      </c>
    </row>
    <row r="2481" spans="2:13" ht="15.75" x14ac:dyDescent="0.25">
      <c r="E2481" s="138">
        <v>1001</v>
      </c>
      <c r="F2481" s="129">
        <v>1</v>
      </c>
      <c r="G2481" s="598">
        <f t="shared" ref="G2481:H2544" si="75">G2480-E2481+C2481</f>
        <v>11859</v>
      </c>
      <c r="H2481" s="444">
        <f t="shared" si="75"/>
        <v>12</v>
      </c>
      <c r="I2481" s="176" t="s">
        <v>597</v>
      </c>
      <c r="J2481" s="173" t="s">
        <v>47</v>
      </c>
      <c r="K2481" t="s">
        <v>65</v>
      </c>
      <c r="M2481" t="s">
        <v>47</v>
      </c>
    </row>
    <row r="2482" spans="2:13" ht="15.75" x14ac:dyDescent="0.25">
      <c r="E2482" s="138">
        <v>991</v>
      </c>
      <c r="F2482" s="129">
        <v>1</v>
      </c>
      <c r="G2482" s="598">
        <f t="shared" si="75"/>
        <v>10868</v>
      </c>
      <c r="H2482" s="444">
        <f t="shared" si="75"/>
        <v>11</v>
      </c>
      <c r="I2482" s="176" t="s">
        <v>597</v>
      </c>
      <c r="J2482" s="173" t="s">
        <v>47</v>
      </c>
      <c r="K2482" t="s">
        <v>65</v>
      </c>
      <c r="M2482" t="s">
        <v>47</v>
      </c>
    </row>
    <row r="2483" spans="2:13" ht="15.75" x14ac:dyDescent="0.25">
      <c r="E2483" s="138">
        <v>953</v>
      </c>
      <c r="F2483" s="129">
        <v>1</v>
      </c>
      <c r="G2483" s="598">
        <f t="shared" si="75"/>
        <v>9915</v>
      </c>
      <c r="H2483" s="444">
        <f t="shared" si="75"/>
        <v>10</v>
      </c>
      <c r="I2483" s="176" t="s">
        <v>598</v>
      </c>
      <c r="J2483" s="173" t="s">
        <v>47</v>
      </c>
      <c r="K2483" t="s">
        <v>65</v>
      </c>
      <c r="M2483" t="s">
        <v>47</v>
      </c>
    </row>
    <row r="2484" spans="2:13" ht="15.75" x14ac:dyDescent="0.25">
      <c r="E2484" s="138">
        <v>996</v>
      </c>
      <c r="F2484" s="129">
        <v>1</v>
      </c>
      <c r="G2484" s="598">
        <f t="shared" si="75"/>
        <v>8919</v>
      </c>
      <c r="H2484" s="444">
        <f t="shared" si="75"/>
        <v>9</v>
      </c>
      <c r="I2484" s="176" t="s">
        <v>598</v>
      </c>
      <c r="J2484" s="173" t="s">
        <v>47</v>
      </c>
      <c r="K2484" t="s">
        <v>65</v>
      </c>
      <c r="M2484" t="s">
        <v>47</v>
      </c>
    </row>
    <row r="2485" spans="2:13" ht="15.75" x14ac:dyDescent="0.25">
      <c r="E2485" s="138">
        <v>1004</v>
      </c>
      <c r="F2485" s="129">
        <v>1</v>
      </c>
      <c r="G2485" s="598">
        <f t="shared" si="75"/>
        <v>7915</v>
      </c>
      <c r="H2485" s="444">
        <f t="shared" si="75"/>
        <v>8</v>
      </c>
      <c r="I2485" s="176" t="s">
        <v>598</v>
      </c>
      <c r="J2485" s="173" t="s">
        <v>47</v>
      </c>
      <c r="K2485" t="s">
        <v>65</v>
      </c>
      <c r="M2485" t="s">
        <v>47</v>
      </c>
    </row>
    <row r="2486" spans="2:13" ht="15.75" x14ac:dyDescent="0.25">
      <c r="E2486" s="138">
        <v>988</v>
      </c>
      <c r="F2486" s="129">
        <v>1</v>
      </c>
      <c r="G2486" s="598">
        <f t="shared" si="75"/>
        <v>6927</v>
      </c>
      <c r="H2486" s="444">
        <f t="shared" si="75"/>
        <v>7</v>
      </c>
      <c r="I2486" s="176" t="s">
        <v>598</v>
      </c>
      <c r="J2486" s="173" t="s">
        <v>47</v>
      </c>
      <c r="K2486" t="s">
        <v>65</v>
      </c>
      <c r="M2486" t="s">
        <v>47</v>
      </c>
    </row>
    <row r="2487" spans="2:13" ht="15.75" x14ac:dyDescent="0.25">
      <c r="E2487" s="138">
        <v>975</v>
      </c>
      <c r="F2487" s="129">
        <v>1</v>
      </c>
      <c r="G2487" s="598">
        <f t="shared" si="75"/>
        <v>5952</v>
      </c>
      <c r="H2487" s="444">
        <f t="shared" si="75"/>
        <v>6</v>
      </c>
      <c r="I2487" s="176" t="s">
        <v>598</v>
      </c>
      <c r="J2487" s="173" t="s">
        <v>47</v>
      </c>
      <c r="K2487" t="s">
        <v>65</v>
      </c>
      <c r="M2487" t="s">
        <v>47</v>
      </c>
    </row>
    <row r="2488" spans="2:13" ht="15.75" x14ac:dyDescent="0.25">
      <c r="E2488" s="138">
        <v>988</v>
      </c>
      <c r="F2488" s="129">
        <v>1</v>
      </c>
      <c r="G2488" s="598">
        <f t="shared" si="75"/>
        <v>4964</v>
      </c>
      <c r="H2488" s="444">
        <f t="shared" si="75"/>
        <v>5</v>
      </c>
      <c r="I2488" s="176" t="s">
        <v>599</v>
      </c>
      <c r="J2488" s="173" t="s">
        <v>47</v>
      </c>
      <c r="K2488" t="s">
        <v>65</v>
      </c>
      <c r="M2488" t="s">
        <v>47</v>
      </c>
    </row>
    <row r="2489" spans="2:13" ht="15.75" x14ac:dyDescent="0.25">
      <c r="E2489" s="138">
        <v>987</v>
      </c>
      <c r="F2489" s="129">
        <v>1</v>
      </c>
      <c r="G2489" s="598">
        <f t="shared" si="75"/>
        <v>3977</v>
      </c>
      <c r="H2489" s="444">
        <f t="shared" si="75"/>
        <v>4</v>
      </c>
      <c r="I2489" s="176" t="s">
        <v>599</v>
      </c>
      <c r="J2489" s="173" t="s">
        <v>47</v>
      </c>
      <c r="K2489" t="s">
        <v>65</v>
      </c>
      <c r="M2489" t="s">
        <v>47</v>
      </c>
    </row>
    <row r="2490" spans="2:13" ht="15.75" x14ac:dyDescent="0.25">
      <c r="E2490" s="138">
        <v>986</v>
      </c>
      <c r="F2490" s="129">
        <v>1</v>
      </c>
      <c r="G2490" s="598">
        <f t="shared" si="75"/>
        <v>2991</v>
      </c>
      <c r="H2490" s="444">
        <f t="shared" si="75"/>
        <v>3</v>
      </c>
      <c r="I2490" s="176" t="s">
        <v>599</v>
      </c>
      <c r="J2490" s="173" t="s">
        <v>47</v>
      </c>
      <c r="K2490" t="s">
        <v>65</v>
      </c>
      <c r="M2490" t="s">
        <v>47</v>
      </c>
    </row>
    <row r="2491" spans="2:13" ht="15.75" x14ac:dyDescent="0.25">
      <c r="E2491" s="138">
        <v>981</v>
      </c>
      <c r="F2491" s="129">
        <v>1</v>
      </c>
      <c r="G2491" s="598">
        <f t="shared" si="75"/>
        <v>2010</v>
      </c>
      <c r="H2491" s="444">
        <f t="shared" si="75"/>
        <v>2</v>
      </c>
      <c r="I2491" s="176" t="s">
        <v>599</v>
      </c>
      <c r="J2491" s="173" t="s">
        <v>47</v>
      </c>
      <c r="K2491" t="s">
        <v>65</v>
      </c>
      <c r="M2491" t="s">
        <v>47</v>
      </c>
    </row>
    <row r="2492" spans="2:13" ht="15.75" x14ac:dyDescent="0.25">
      <c r="E2492" s="138">
        <v>1007</v>
      </c>
      <c r="F2492" s="129">
        <v>1</v>
      </c>
      <c r="G2492" s="598">
        <f t="shared" si="75"/>
        <v>1003</v>
      </c>
      <c r="H2492" s="444">
        <f t="shared" si="75"/>
        <v>1</v>
      </c>
      <c r="I2492" s="176" t="s">
        <v>599</v>
      </c>
      <c r="J2492" s="173" t="s">
        <v>47</v>
      </c>
      <c r="K2492" t="s">
        <v>65</v>
      </c>
      <c r="M2492" t="s">
        <v>47</v>
      </c>
    </row>
    <row r="2493" spans="2:13" ht="15.75" x14ac:dyDescent="0.25">
      <c r="E2493" s="138">
        <v>1003</v>
      </c>
      <c r="F2493" s="129">
        <v>1</v>
      </c>
      <c r="G2493" s="598">
        <f t="shared" si="75"/>
        <v>0</v>
      </c>
      <c r="H2493" s="444">
        <f t="shared" si="75"/>
        <v>0</v>
      </c>
      <c r="I2493" s="176" t="s">
        <v>599</v>
      </c>
      <c r="J2493" s="173" t="s">
        <v>47</v>
      </c>
      <c r="K2493" t="s">
        <v>65</v>
      </c>
      <c r="M2493" t="s">
        <v>47</v>
      </c>
    </row>
    <row r="2494" spans="2:13" ht="15.75" x14ac:dyDescent="0.25">
      <c r="B2494" s="136">
        <v>30</v>
      </c>
      <c r="C2494" s="68">
        <v>19351.900000000001</v>
      </c>
      <c r="D2494" s="67">
        <v>21</v>
      </c>
      <c r="G2494" s="598">
        <f t="shared" si="75"/>
        <v>19351.900000000001</v>
      </c>
      <c r="H2494" s="444">
        <f t="shared" si="75"/>
        <v>21</v>
      </c>
      <c r="J2494" s="173" t="s">
        <v>71</v>
      </c>
    </row>
    <row r="2495" spans="2:13" ht="15.75" x14ac:dyDescent="0.25">
      <c r="E2495" s="138">
        <v>897.7</v>
      </c>
      <c r="F2495" s="129">
        <v>1</v>
      </c>
      <c r="G2495" s="598">
        <f t="shared" si="75"/>
        <v>18454.2</v>
      </c>
      <c r="H2495" s="444">
        <f t="shared" si="75"/>
        <v>20</v>
      </c>
      <c r="I2495" s="176" t="s">
        <v>593</v>
      </c>
      <c r="J2495" s="173" t="s">
        <v>47</v>
      </c>
      <c r="K2495" t="s">
        <v>75</v>
      </c>
      <c r="M2495" t="s">
        <v>279</v>
      </c>
    </row>
    <row r="2496" spans="2:13" ht="15.75" x14ac:dyDescent="0.25">
      <c r="E2496" s="138">
        <v>896.7</v>
      </c>
      <c r="F2496" s="129">
        <v>1</v>
      </c>
      <c r="G2496" s="598">
        <f t="shared" si="75"/>
        <v>17557.5</v>
      </c>
      <c r="H2496" s="444">
        <f t="shared" si="75"/>
        <v>19</v>
      </c>
      <c r="I2496" s="176" t="s">
        <v>593</v>
      </c>
      <c r="J2496" s="173" t="s">
        <v>47</v>
      </c>
      <c r="K2496" t="s">
        <v>75</v>
      </c>
      <c r="M2496" t="s">
        <v>279</v>
      </c>
    </row>
    <row r="2497" spans="5:13" ht="15.75" x14ac:dyDescent="0.25">
      <c r="E2497" s="138">
        <v>922.1</v>
      </c>
      <c r="F2497" s="129">
        <v>1</v>
      </c>
      <c r="G2497" s="598">
        <f t="shared" si="75"/>
        <v>16635.400000000001</v>
      </c>
      <c r="H2497" s="444">
        <f t="shared" si="75"/>
        <v>18</v>
      </c>
      <c r="I2497" s="176" t="s">
        <v>594</v>
      </c>
      <c r="J2497" s="173" t="s">
        <v>47</v>
      </c>
      <c r="K2497" t="s">
        <v>75</v>
      </c>
      <c r="M2497" t="s">
        <v>272</v>
      </c>
    </row>
    <row r="2498" spans="5:13" ht="15.75" x14ac:dyDescent="0.25">
      <c r="E2498" s="138">
        <v>888.1</v>
      </c>
      <c r="F2498" s="129">
        <v>1</v>
      </c>
      <c r="G2498" s="598">
        <f t="shared" si="75"/>
        <v>15747.300000000001</v>
      </c>
      <c r="H2498" s="444">
        <f t="shared" si="75"/>
        <v>17</v>
      </c>
      <c r="I2498" s="176" t="s">
        <v>595</v>
      </c>
      <c r="J2498" s="173" t="s">
        <v>47</v>
      </c>
      <c r="K2498" t="s">
        <v>75</v>
      </c>
      <c r="M2498" t="s">
        <v>47</v>
      </c>
    </row>
    <row r="2499" spans="5:13" ht="15.75" x14ac:dyDescent="0.25">
      <c r="E2499" s="138">
        <v>902.2</v>
      </c>
      <c r="F2499" s="129">
        <v>1</v>
      </c>
      <c r="G2499" s="598">
        <f t="shared" si="75"/>
        <v>14845.1</v>
      </c>
      <c r="H2499" s="444">
        <f t="shared" si="75"/>
        <v>16</v>
      </c>
      <c r="I2499" s="176" t="s">
        <v>595</v>
      </c>
      <c r="J2499" s="173" t="s">
        <v>47</v>
      </c>
      <c r="K2499" t="s">
        <v>75</v>
      </c>
      <c r="M2499" t="s">
        <v>47</v>
      </c>
    </row>
    <row r="2500" spans="5:13" ht="15.75" x14ac:dyDescent="0.25">
      <c r="E2500" s="138">
        <v>946.2</v>
      </c>
      <c r="F2500" s="129">
        <v>1</v>
      </c>
      <c r="G2500" s="598">
        <f t="shared" si="75"/>
        <v>13898.9</v>
      </c>
      <c r="H2500" s="444">
        <f t="shared" si="75"/>
        <v>15</v>
      </c>
      <c r="I2500" s="176" t="s">
        <v>595</v>
      </c>
      <c r="J2500" s="173" t="s">
        <v>47</v>
      </c>
      <c r="K2500" t="s">
        <v>75</v>
      </c>
      <c r="M2500" t="s">
        <v>47</v>
      </c>
    </row>
    <row r="2501" spans="5:13" ht="15.75" x14ac:dyDescent="0.25">
      <c r="E2501" s="138">
        <v>937.6</v>
      </c>
      <c r="F2501" s="129">
        <v>1</v>
      </c>
      <c r="G2501" s="598">
        <f t="shared" si="75"/>
        <v>12961.3</v>
      </c>
      <c r="H2501" s="444">
        <f t="shared" si="75"/>
        <v>14</v>
      </c>
      <c r="I2501" s="176" t="s">
        <v>595</v>
      </c>
      <c r="J2501" s="173" t="s">
        <v>47</v>
      </c>
      <c r="K2501" t="s">
        <v>75</v>
      </c>
      <c r="M2501" t="s">
        <v>47</v>
      </c>
    </row>
    <row r="2502" spans="5:13" ht="15.75" x14ac:dyDescent="0.25">
      <c r="E2502" s="138">
        <v>932.6</v>
      </c>
      <c r="F2502" s="129">
        <v>1</v>
      </c>
      <c r="G2502" s="598">
        <f t="shared" si="75"/>
        <v>12028.699999999999</v>
      </c>
      <c r="H2502" s="444">
        <f t="shared" si="75"/>
        <v>13</v>
      </c>
      <c r="I2502" s="176" t="s">
        <v>595</v>
      </c>
      <c r="J2502" s="173" t="s">
        <v>47</v>
      </c>
      <c r="K2502" t="s">
        <v>75</v>
      </c>
      <c r="M2502" t="s">
        <v>47</v>
      </c>
    </row>
    <row r="2503" spans="5:13" ht="15.75" x14ac:dyDescent="0.25">
      <c r="E2503" s="138">
        <v>879.1</v>
      </c>
      <c r="F2503" s="129">
        <v>1</v>
      </c>
      <c r="G2503" s="598">
        <f t="shared" si="75"/>
        <v>11149.599999999999</v>
      </c>
      <c r="H2503" s="444">
        <f t="shared" si="75"/>
        <v>12</v>
      </c>
      <c r="I2503" s="176" t="s">
        <v>595</v>
      </c>
      <c r="J2503" s="173" t="s">
        <v>47</v>
      </c>
      <c r="K2503" t="s">
        <v>75</v>
      </c>
      <c r="M2503" t="s">
        <v>47</v>
      </c>
    </row>
    <row r="2504" spans="5:13" ht="15.75" x14ac:dyDescent="0.25">
      <c r="E2504" s="138">
        <v>911.7</v>
      </c>
      <c r="F2504" s="129">
        <v>1</v>
      </c>
      <c r="G2504" s="598">
        <f t="shared" si="75"/>
        <v>10237.899999999998</v>
      </c>
      <c r="H2504" s="444">
        <f t="shared" si="75"/>
        <v>11</v>
      </c>
      <c r="I2504" s="176" t="s">
        <v>595</v>
      </c>
      <c r="J2504" s="173" t="s">
        <v>47</v>
      </c>
      <c r="K2504" t="s">
        <v>75</v>
      </c>
      <c r="M2504" t="s">
        <v>47</v>
      </c>
    </row>
    <row r="2505" spans="5:13" ht="15.75" x14ac:dyDescent="0.25">
      <c r="E2505" s="138">
        <v>948.9</v>
      </c>
      <c r="F2505" s="129">
        <v>1</v>
      </c>
      <c r="G2505" s="598">
        <f t="shared" si="75"/>
        <v>9288.9999999999982</v>
      </c>
      <c r="H2505" s="444">
        <f t="shared" si="75"/>
        <v>10</v>
      </c>
      <c r="I2505" s="176" t="s">
        <v>595</v>
      </c>
      <c r="J2505" s="173" t="s">
        <v>47</v>
      </c>
      <c r="K2505" t="s">
        <v>75</v>
      </c>
      <c r="M2505" t="s">
        <v>47</v>
      </c>
    </row>
    <row r="2506" spans="5:13" ht="15.75" x14ac:dyDescent="0.25">
      <c r="E2506" s="138">
        <v>909.9</v>
      </c>
      <c r="F2506" s="129">
        <v>1</v>
      </c>
      <c r="G2506" s="598">
        <f t="shared" si="75"/>
        <v>8379.0999999999985</v>
      </c>
      <c r="H2506" s="444">
        <f t="shared" si="75"/>
        <v>9</v>
      </c>
      <c r="I2506" s="176" t="s">
        <v>595</v>
      </c>
      <c r="J2506" s="173" t="s">
        <v>47</v>
      </c>
      <c r="K2506" t="s">
        <v>75</v>
      </c>
      <c r="M2506" t="s">
        <v>47</v>
      </c>
    </row>
    <row r="2507" spans="5:13" ht="15.75" x14ac:dyDescent="0.25">
      <c r="E2507" s="138">
        <v>893.1</v>
      </c>
      <c r="F2507" s="129">
        <v>1</v>
      </c>
      <c r="G2507" s="598">
        <f t="shared" si="75"/>
        <v>7485.9999999999982</v>
      </c>
      <c r="H2507" s="444">
        <f t="shared" si="75"/>
        <v>8</v>
      </c>
      <c r="I2507" s="176" t="s">
        <v>595</v>
      </c>
      <c r="J2507" s="173" t="s">
        <v>47</v>
      </c>
      <c r="K2507" t="s">
        <v>75</v>
      </c>
      <c r="M2507" t="s">
        <v>47</v>
      </c>
    </row>
    <row r="2508" spans="5:13" ht="15.75" x14ac:dyDescent="0.25">
      <c r="E2508" s="138">
        <v>969.8</v>
      </c>
      <c r="F2508" s="129">
        <v>1</v>
      </c>
      <c r="G2508" s="598">
        <f t="shared" si="75"/>
        <v>6516.199999999998</v>
      </c>
      <c r="H2508" s="444">
        <f t="shared" si="75"/>
        <v>7</v>
      </c>
      <c r="I2508" s="176" t="s">
        <v>595</v>
      </c>
      <c r="J2508" s="173" t="s">
        <v>47</v>
      </c>
      <c r="K2508" t="s">
        <v>75</v>
      </c>
      <c r="M2508" t="s">
        <v>47</v>
      </c>
    </row>
    <row r="2509" spans="5:13" ht="15.75" x14ac:dyDescent="0.25">
      <c r="E2509" s="138">
        <v>960.7</v>
      </c>
      <c r="F2509" s="129">
        <v>1</v>
      </c>
      <c r="G2509" s="598">
        <f t="shared" si="75"/>
        <v>5555.4999999999982</v>
      </c>
      <c r="H2509" s="444">
        <f t="shared" si="75"/>
        <v>6</v>
      </c>
      <c r="I2509" s="176" t="s">
        <v>595</v>
      </c>
      <c r="J2509" s="173" t="s">
        <v>47</v>
      </c>
      <c r="K2509" t="s">
        <v>75</v>
      </c>
      <c r="M2509" t="s">
        <v>47</v>
      </c>
    </row>
    <row r="2510" spans="5:13" ht="15.75" x14ac:dyDescent="0.25">
      <c r="E2510" s="138">
        <v>955.7</v>
      </c>
      <c r="F2510" s="129">
        <v>1</v>
      </c>
      <c r="G2510" s="598">
        <f t="shared" si="75"/>
        <v>4599.7999999999984</v>
      </c>
      <c r="H2510" s="444">
        <f t="shared" si="75"/>
        <v>5</v>
      </c>
      <c r="I2510" s="176" t="s">
        <v>595</v>
      </c>
      <c r="J2510" s="173" t="s">
        <v>47</v>
      </c>
      <c r="K2510" t="s">
        <v>75</v>
      </c>
      <c r="M2510" t="s">
        <v>47</v>
      </c>
    </row>
    <row r="2511" spans="5:13" ht="15.75" x14ac:dyDescent="0.25">
      <c r="E2511" s="138">
        <v>928.5</v>
      </c>
      <c r="F2511" s="129">
        <v>1</v>
      </c>
      <c r="G2511" s="598">
        <f t="shared" si="75"/>
        <v>3671.2999999999984</v>
      </c>
      <c r="H2511" s="444">
        <f t="shared" si="75"/>
        <v>4</v>
      </c>
      <c r="I2511" s="176" t="s">
        <v>595</v>
      </c>
      <c r="J2511" s="173" t="s">
        <v>47</v>
      </c>
      <c r="K2511" t="s">
        <v>75</v>
      </c>
      <c r="M2511" t="s">
        <v>47</v>
      </c>
    </row>
    <row r="2512" spans="5:13" ht="15.75" x14ac:dyDescent="0.25">
      <c r="E2512" s="138">
        <v>921.7</v>
      </c>
      <c r="F2512" s="129">
        <v>1</v>
      </c>
      <c r="G2512" s="598">
        <f t="shared" si="75"/>
        <v>2749.5999999999985</v>
      </c>
      <c r="H2512" s="444">
        <f t="shared" si="75"/>
        <v>3</v>
      </c>
      <c r="I2512" s="176" t="s">
        <v>595</v>
      </c>
      <c r="J2512" s="173" t="s">
        <v>47</v>
      </c>
      <c r="K2512" t="s">
        <v>75</v>
      </c>
      <c r="M2512" t="s">
        <v>47</v>
      </c>
    </row>
    <row r="2513" spans="2:13" ht="15.75" x14ac:dyDescent="0.25">
      <c r="E2513" s="138">
        <v>913.5</v>
      </c>
      <c r="F2513" s="129">
        <v>1</v>
      </c>
      <c r="G2513" s="598">
        <f t="shared" si="75"/>
        <v>1836.0999999999985</v>
      </c>
      <c r="H2513" s="444">
        <f t="shared" si="75"/>
        <v>2</v>
      </c>
      <c r="I2513" s="176" t="s">
        <v>595</v>
      </c>
      <c r="J2513" s="173" t="s">
        <v>47</v>
      </c>
      <c r="K2513" t="s">
        <v>75</v>
      </c>
      <c r="M2513" t="s">
        <v>47</v>
      </c>
    </row>
    <row r="2514" spans="2:13" ht="15.75" x14ac:dyDescent="0.25">
      <c r="E2514" s="138">
        <v>939.8</v>
      </c>
      <c r="F2514" s="129">
        <v>1</v>
      </c>
      <c r="G2514" s="598">
        <f t="shared" si="75"/>
        <v>896.29999999999859</v>
      </c>
      <c r="H2514" s="444">
        <f t="shared" si="75"/>
        <v>1</v>
      </c>
      <c r="I2514" s="176" t="s">
        <v>595</v>
      </c>
      <c r="J2514" s="173" t="s">
        <v>47</v>
      </c>
      <c r="K2514" t="s">
        <v>75</v>
      </c>
      <c r="M2514" t="s">
        <v>47</v>
      </c>
    </row>
    <row r="2515" spans="2:13" ht="15.75" x14ac:dyDescent="0.25">
      <c r="E2515" s="138">
        <v>896.3</v>
      </c>
      <c r="F2515" s="129">
        <v>1</v>
      </c>
      <c r="G2515" s="598">
        <f t="shared" si="75"/>
        <v>-1.3642420526593924E-12</v>
      </c>
      <c r="H2515" s="444">
        <f t="shared" si="75"/>
        <v>0</v>
      </c>
      <c r="I2515" s="176" t="s">
        <v>596</v>
      </c>
      <c r="J2515" s="173" t="s">
        <v>47</v>
      </c>
      <c r="K2515" t="s">
        <v>75</v>
      </c>
      <c r="M2515" t="s">
        <v>47</v>
      </c>
    </row>
    <row r="2516" spans="2:13" ht="15.75" x14ac:dyDescent="0.25">
      <c r="B2516" s="634">
        <v>9</v>
      </c>
      <c r="C2516" s="635">
        <v>19263.099999999999</v>
      </c>
      <c r="D2516" s="636">
        <v>21</v>
      </c>
      <c r="G2516" s="598">
        <f t="shared" si="75"/>
        <v>19263.099999999999</v>
      </c>
      <c r="H2516" s="444">
        <f t="shared" si="75"/>
        <v>21</v>
      </c>
      <c r="J2516" s="173" t="s">
        <v>71</v>
      </c>
    </row>
    <row r="2517" spans="2:13" ht="15.75" x14ac:dyDescent="0.25">
      <c r="E2517" s="138">
        <v>915.3</v>
      </c>
      <c r="F2517" s="129">
        <v>1</v>
      </c>
      <c r="G2517" s="598">
        <f t="shared" si="75"/>
        <v>18347.8</v>
      </c>
      <c r="H2517" s="444">
        <f t="shared" si="75"/>
        <v>20</v>
      </c>
      <c r="I2517" s="176" t="s">
        <v>601</v>
      </c>
      <c r="J2517" s="173" t="s">
        <v>47</v>
      </c>
      <c r="K2517" t="s">
        <v>75</v>
      </c>
      <c r="M2517" t="s">
        <v>47</v>
      </c>
    </row>
    <row r="2518" spans="2:13" ht="15.75" x14ac:dyDescent="0.25">
      <c r="E2518" s="138">
        <v>911.7</v>
      </c>
      <c r="F2518" s="129">
        <v>1</v>
      </c>
      <c r="G2518" s="598">
        <f t="shared" si="75"/>
        <v>17436.099999999999</v>
      </c>
      <c r="H2518" s="444">
        <f t="shared" si="75"/>
        <v>19</v>
      </c>
      <c r="I2518" s="176" t="s">
        <v>601</v>
      </c>
      <c r="J2518" s="173" t="s">
        <v>47</v>
      </c>
      <c r="K2518" t="s">
        <v>75</v>
      </c>
      <c r="M2518" t="s">
        <v>47</v>
      </c>
    </row>
    <row r="2519" spans="2:13" ht="15.75" x14ac:dyDescent="0.25">
      <c r="E2519" s="138">
        <v>909.9</v>
      </c>
      <c r="F2519" s="129">
        <v>1</v>
      </c>
      <c r="G2519" s="598">
        <f t="shared" si="75"/>
        <v>16526.199999999997</v>
      </c>
      <c r="H2519" s="444">
        <f t="shared" si="75"/>
        <v>18</v>
      </c>
      <c r="I2519" s="176" t="s">
        <v>601</v>
      </c>
      <c r="J2519" s="173" t="s">
        <v>47</v>
      </c>
      <c r="K2519" t="s">
        <v>75</v>
      </c>
      <c r="M2519" t="s">
        <v>47</v>
      </c>
    </row>
    <row r="2520" spans="2:13" ht="15.75" x14ac:dyDescent="0.25">
      <c r="E2520" s="138">
        <v>918.1</v>
      </c>
      <c r="F2520" s="129">
        <v>1</v>
      </c>
      <c r="G2520" s="598">
        <f t="shared" si="75"/>
        <v>15608.099999999997</v>
      </c>
      <c r="H2520" s="444">
        <f t="shared" si="75"/>
        <v>17</v>
      </c>
      <c r="I2520" s="176" t="s">
        <v>601</v>
      </c>
      <c r="J2520" s="173" t="s">
        <v>47</v>
      </c>
      <c r="K2520" t="s">
        <v>75</v>
      </c>
      <c r="M2520" t="s">
        <v>47</v>
      </c>
    </row>
    <row r="2521" spans="2:13" ht="15.75" x14ac:dyDescent="0.25">
      <c r="E2521" s="138">
        <v>916.3</v>
      </c>
      <c r="F2521" s="129">
        <v>1</v>
      </c>
      <c r="G2521" s="598">
        <f t="shared" si="75"/>
        <v>14691.799999999997</v>
      </c>
      <c r="H2521" s="444">
        <f t="shared" si="75"/>
        <v>16</v>
      </c>
      <c r="I2521" s="176" t="s">
        <v>601</v>
      </c>
      <c r="J2521" s="173" t="s">
        <v>47</v>
      </c>
      <c r="K2521" t="s">
        <v>75</v>
      </c>
      <c r="M2521" t="s">
        <v>47</v>
      </c>
    </row>
    <row r="2522" spans="2:13" ht="15.75" x14ac:dyDescent="0.25">
      <c r="E2522" s="138">
        <v>918.1</v>
      </c>
      <c r="F2522" s="129">
        <v>1</v>
      </c>
      <c r="G2522" s="598">
        <f t="shared" si="75"/>
        <v>13773.699999999997</v>
      </c>
      <c r="H2522" s="444">
        <f t="shared" si="75"/>
        <v>15</v>
      </c>
      <c r="I2522" s="176" t="s">
        <v>601</v>
      </c>
      <c r="J2522" s="173" t="s">
        <v>47</v>
      </c>
      <c r="K2522" t="s">
        <v>75</v>
      </c>
      <c r="M2522" t="s">
        <v>47</v>
      </c>
    </row>
    <row r="2523" spans="2:13" ht="15.75" x14ac:dyDescent="0.25">
      <c r="E2523" s="138">
        <v>914.4</v>
      </c>
      <c r="F2523" s="129">
        <v>1</v>
      </c>
      <c r="G2523" s="598">
        <f t="shared" si="75"/>
        <v>12859.299999999997</v>
      </c>
      <c r="H2523" s="444">
        <f t="shared" si="75"/>
        <v>14</v>
      </c>
      <c r="I2523" s="176" t="s">
        <v>601</v>
      </c>
      <c r="J2523" s="173" t="s">
        <v>47</v>
      </c>
      <c r="K2523" t="s">
        <v>75</v>
      </c>
      <c r="M2523" t="s">
        <v>47</v>
      </c>
    </row>
    <row r="2524" spans="2:13" ht="15.75" x14ac:dyDescent="0.25">
      <c r="E2524" s="138">
        <v>917.2</v>
      </c>
      <c r="F2524" s="129">
        <v>1</v>
      </c>
      <c r="G2524" s="598">
        <f t="shared" si="75"/>
        <v>11942.099999999997</v>
      </c>
      <c r="H2524" s="444">
        <f t="shared" si="75"/>
        <v>13</v>
      </c>
      <c r="I2524" s="176" t="s">
        <v>601</v>
      </c>
      <c r="J2524" s="173" t="s">
        <v>47</v>
      </c>
      <c r="K2524" t="s">
        <v>75</v>
      </c>
      <c r="M2524" t="s">
        <v>47</v>
      </c>
    </row>
    <row r="2525" spans="2:13" ht="15.75" x14ac:dyDescent="0.25">
      <c r="E2525" s="138">
        <v>920.8</v>
      </c>
      <c r="F2525" s="129">
        <v>1</v>
      </c>
      <c r="G2525" s="598">
        <f t="shared" si="75"/>
        <v>11021.299999999997</v>
      </c>
      <c r="H2525" s="444">
        <f t="shared" si="75"/>
        <v>12</v>
      </c>
      <c r="I2525" s="176" t="s">
        <v>601</v>
      </c>
      <c r="J2525" s="173" t="s">
        <v>47</v>
      </c>
      <c r="K2525" t="s">
        <v>75</v>
      </c>
      <c r="M2525" t="s">
        <v>47</v>
      </c>
    </row>
    <row r="2526" spans="2:13" ht="15.75" x14ac:dyDescent="0.25">
      <c r="E2526" s="138">
        <v>928</v>
      </c>
      <c r="F2526" s="129">
        <v>1</v>
      </c>
      <c r="G2526" s="598">
        <f t="shared" si="75"/>
        <v>10093.299999999997</v>
      </c>
      <c r="H2526" s="444">
        <f t="shared" si="75"/>
        <v>11</v>
      </c>
      <c r="I2526" s="176" t="s">
        <v>601</v>
      </c>
      <c r="J2526" s="173" t="s">
        <v>47</v>
      </c>
      <c r="K2526" t="s">
        <v>75</v>
      </c>
      <c r="M2526" t="s">
        <v>47</v>
      </c>
    </row>
    <row r="2527" spans="2:13" ht="15.75" x14ac:dyDescent="0.25">
      <c r="E2527" s="138">
        <v>914.4</v>
      </c>
      <c r="F2527" s="129">
        <v>1</v>
      </c>
      <c r="G2527" s="598">
        <f t="shared" si="75"/>
        <v>9178.8999999999978</v>
      </c>
      <c r="H2527" s="444">
        <f t="shared" si="75"/>
        <v>10</v>
      </c>
      <c r="I2527" s="176" t="s">
        <v>602</v>
      </c>
      <c r="J2527" s="173" t="s">
        <v>47</v>
      </c>
      <c r="K2527" t="s">
        <v>75</v>
      </c>
      <c r="M2527" t="s">
        <v>47</v>
      </c>
    </row>
    <row r="2528" spans="2:13" ht="15.75" x14ac:dyDescent="0.25">
      <c r="E2528" s="138">
        <v>917.2</v>
      </c>
      <c r="F2528" s="129">
        <v>1</v>
      </c>
      <c r="G2528" s="598">
        <f t="shared" si="75"/>
        <v>8261.6999999999971</v>
      </c>
      <c r="H2528" s="444">
        <f t="shared" si="75"/>
        <v>9</v>
      </c>
      <c r="I2528" s="176" t="s">
        <v>602</v>
      </c>
      <c r="J2528" s="173" t="s">
        <v>47</v>
      </c>
      <c r="K2528" t="s">
        <v>75</v>
      </c>
      <c r="M2528" t="s">
        <v>47</v>
      </c>
    </row>
    <row r="2529" spans="5:13" ht="15.75" x14ac:dyDescent="0.25">
      <c r="E2529" s="138">
        <v>912.6</v>
      </c>
      <c r="F2529" s="129">
        <v>1</v>
      </c>
      <c r="G2529" s="598">
        <f t="shared" si="75"/>
        <v>7349.0999999999967</v>
      </c>
      <c r="H2529" s="444">
        <f t="shared" si="75"/>
        <v>8</v>
      </c>
      <c r="I2529" s="176" t="s">
        <v>602</v>
      </c>
      <c r="J2529" s="173" t="s">
        <v>47</v>
      </c>
      <c r="K2529" t="s">
        <v>75</v>
      </c>
      <c r="M2529" t="s">
        <v>47</v>
      </c>
    </row>
    <row r="2530" spans="5:13" ht="15.75" x14ac:dyDescent="0.25">
      <c r="E2530" s="138">
        <v>919</v>
      </c>
      <c r="F2530" s="129">
        <v>1</v>
      </c>
      <c r="G2530" s="598">
        <f t="shared" si="75"/>
        <v>6430.0999999999967</v>
      </c>
      <c r="H2530" s="444">
        <f t="shared" si="75"/>
        <v>7</v>
      </c>
      <c r="I2530" s="176" t="s">
        <v>602</v>
      </c>
      <c r="J2530" s="173" t="s">
        <v>47</v>
      </c>
      <c r="K2530" t="s">
        <v>75</v>
      </c>
      <c r="M2530" t="s">
        <v>47</v>
      </c>
    </row>
    <row r="2531" spans="5:13" ht="15.75" x14ac:dyDescent="0.25">
      <c r="E2531" s="138">
        <v>916.3</v>
      </c>
      <c r="F2531" s="129">
        <v>1</v>
      </c>
      <c r="G2531" s="598">
        <f t="shared" si="75"/>
        <v>5513.7999999999965</v>
      </c>
      <c r="H2531" s="444">
        <f t="shared" si="75"/>
        <v>6</v>
      </c>
      <c r="I2531" s="176" t="s">
        <v>602</v>
      </c>
      <c r="J2531" s="173" t="s">
        <v>47</v>
      </c>
      <c r="K2531" t="s">
        <v>75</v>
      </c>
      <c r="M2531" t="s">
        <v>47</v>
      </c>
    </row>
    <row r="2532" spans="5:13" ht="15.75" x14ac:dyDescent="0.25">
      <c r="E2532" s="138">
        <v>915.3</v>
      </c>
      <c r="F2532" s="129">
        <v>1</v>
      </c>
      <c r="G2532" s="598">
        <f t="shared" si="75"/>
        <v>4598.4999999999964</v>
      </c>
      <c r="H2532" s="444">
        <f t="shared" si="75"/>
        <v>5</v>
      </c>
      <c r="I2532" s="176" t="s">
        <v>602</v>
      </c>
      <c r="J2532" s="173" t="s">
        <v>47</v>
      </c>
      <c r="K2532" t="s">
        <v>75</v>
      </c>
      <c r="M2532" t="s">
        <v>47</v>
      </c>
    </row>
    <row r="2533" spans="5:13" ht="15.75" x14ac:dyDescent="0.25">
      <c r="E2533" s="138">
        <v>909</v>
      </c>
      <c r="F2533" s="129">
        <v>1</v>
      </c>
      <c r="G2533" s="598">
        <f t="shared" si="75"/>
        <v>3689.4999999999964</v>
      </c>
      <c r="H2533" s="444">
        <f t="shared" si="75"/>
        <v>4</v>
      </c>
      <c r="I2533" s="176" t="s">
        <v>602</v>
      </c>
      <c r="J2533" s="173" t="s">
        <v>47</v>
      </c>
      <c r="K2533" t="s">
        <v>75</v>
      </c>
      <c r="M2533" t="s">
        <v>47</v>
      </c>
    </row>
    <row r="2534" spans="5:13" ht="15.75" x14ac:dyDescent="0.25">
      <c r="E2534" s="138">
        <v>922.6</v>
      </c>
      <c r="F2534" s="129">
        <v>1</v>
      </c>
      <c r="G2534" s="598">
        <f t="shared" si="75"/>
        <v>2766.8999999999965</v>
      </c>
      <c r="H2534" s="444">
        <f t="shared" si="75"/>
        <v>3</v>
      </c>
      <c r="I2534" s="176" t="s">
        <v>602</v>
      </c>
      <c r="J2534" s="173" t="s">
        <v>47</v>
      </c>
      <c r="K2534" t="s">
        <v>75</v>
      </c>
      <c r="M2534" t="s">
        <v>47</v>
      </c>
    </row>
    <row r="2535" spans="5:13" ht="15.75" x14ac:dyDescent="0.25">
      <c r="E2535" s="138">
        <v>929</v>
      </c>
      <c r="F2535" s="129">
        <v>1</v>
      </c>
      <c r="G2535" s="598">
        <f t="shared" si="75"/>
        <v>1837.8999999999965</v>
      </c>
      <c r="H2535" s="444">
        <f t="shared" si="75"/>
        <v>2</v>
      </c>
      <c r="I2535" s="176" t="s">
        <v>602</v>
      </c>
      <c r="J2535" s="173" t="s">
        <v>47</v>
      </c>
      <c r="K2535" t="s">
        <v>75</v>
      </c>
      <c r="M2535" t="s">
        <v>47</v>
      </c>
    </row>
    <row r="2536" spans="5:13" ht="15.75" x14ac:dyDescent="0.25">
      <c r="E2536" s="138">
        <v>925.3</v>
      </c>
      <c r="F2536" s="129">
        <v>1</v>
      </c>
      <c r="G2536" s="598">
        <f t="shared" si="75"/>
        <v>912.5999999999965</v>
      </c>
      <c r="H2536" s="444">
        <f t="shared" si="75"/>
        <v>1</v>
      </c>
      <c r="I2536" s="176" t="s">
        <v>602</v>
      </c>
      <c r="J2536" s="173" t="s">
        <v>47</v>
      </c>
      <c r="K2536" t="s">
        <v>75</v>
      </c>
      <c r="M2536" t="s">
        <v>47</v>
      </c>
    </row>
    <row r="2537" spans="5:13" ht="15.75" x14ac:dyDescent="0.25">
      <c r="E2537" s="138">
        <v>912.6</v>
      </c>
      <c r="F2537" s="129">
        <v>1</v>
      </c>
      <c r="G2537" s="598">
        <f t="shared" si="75"/>
        <v>-3.5242919693700969E-12</v>
      </c>
      <c r="H2537" s="444">
        <f t="shared" si="75"/>
        <v>0</v>
      </c>
      <c r="I2537" s="176" t="s">
        <v>602</v>
      </c>
      <c r="J2537" s="173" t="s">
        <v>47</v>
      </c>
      <c r="K2537" t="s">
        <v>75</v>
      </c>
      <c r="M2537" t="s">
        <v>47</v>
      </c>
    </row>
    <row r="2538" spans="5:13" ht="15.75" x14ac:dyDescent="0.25">
      <c r="G2538" s="598">
        <f t="shared" si="75"/>
        <v>-3.5242919693700969E-12</v>
      </c>
      <c r="H2538" s="444">
        <f t="shared" si="75"/>
        <v>0</v>
      </c>
    </row>
    <row r="2539" spans="5:13" ht="15.75" x14ac:dyDescent="0.25">
      <c r="G2539" s="598">
        <f t="shared" si="75"/>
        <v>-3.5242919693700969E-12</v>
      </c>
      <c r="H2539" s="444">
        <f t="shared" si="75"/>
        <v>0</v>
      </c>
    </row>
    <row r="2540" spans="5:13" ht="15.75" x14ac:dyDescent="0.25">
      <c r="G2540" s="598">
        <f t="shared" si="75"/>
        <v>-3.5242919693700969E-12</v>
      </c>
      <c r="H2540" s="444">
        <f t="shared" si="75"/>
        <v>0</v>
      </c>
    </row>
    <row r="2541" spans="5:13" ht="15.75" x14ac:dyDescent="0.25">
      <c r="G2541" s="598">
        <f t="shared" si="75"/>
        <v>-3.5242919693700969E-12</v>
      </c>
      <c r="H2541" s="444">
        <f t="shared" si="75"/>
        <v>0</v>
      </c>
    </row>
    <row r="2542" spans="5:13" ht="15.75" x14ac:dyDescent="0.25">
      <c r="G2542" s="598">
        <f t="shared" si="75"/>
        <v>-3.5242919693700969E-12</v>
      </c>
      <c r="H2542" s="444">
        <f t="shared" si="75"/>
        <v>0</v>
      </c>
    </row>
    <row r="2543" spans="5:13" ht="15.75" x14ac:dyDescent="0.25">
      <c r="G2543" s="598">
        <f t="shared" si="75"/>
        <v>-3.5242919693700969E-12</v>
      </c>
      <c r="H2543" s="444">
        <f t="shared" si="75"/>
        <v>0</v>
      </c>
    </row>
    <row r="2544" spans="5:13" ht="15.75" x14ac:dyDescent="0.25">
      <c r="G2544" s="598">
        <f t="shared" si="75"/>
        <v>-3.5242919693700969E-12</v>
      </c>
      <c r="H2544" s="444">
        <f t="shared" si="75"/>
        <v>0</v>
      </c>
    </row>
    <row r="2545" spans="7:8" ht="15.75" x14ac:dyDescent="0.25">
      <c r="G2545" s="598">
        <f t="shared" ref="G2545:H2575" si="76">G2544-E2545+C2545</f>
        <v>-3.5242919693700969E-12</v>
      </c>
      <c r="H2545" s="444">
        <f t="shared" si="76"/>
        <v>0</v>
      </c>
    </row>
    <row r="2546" spans="7:8" ht="15.75" x14ac:dyDescent="0.25">
      <c r="G2546" s="598">
        <f t="shared" si="76"/>
        <v>-3.5242919693700969E-12</v>
      </c>
      <c r="H2546" s="444">
        <f t="shared" si="76"/>
        <v>0</v>
      </c>
    </row>
    <row r="2547" spans="7:8" ht="15.75" x14ac:dyDescent="0.25">
      <c r="G2547" s="598">
        <f t="shared" si="76"/>
        <v>-3.5242919693700969E-12</v>
      </c>
      <c r="H2547" s="444">
        <f t="shared" si="76"/>
        <v>0</v>
      </c>
    </row>
    <row r="2548" spans="7:8" ht="15.75" x14ac:dyDescent="0.25">
      <c r="G2548" s="598">
        <f t="shared" si="76"/>
        <v>-3.5242919693700969E-12</v>
      </c>
      <c r="H2548" s="444">
        <f t="shared" si="76"/>
        <v>0</v>
      </c>
    </row>
    <row r="2549" spans="7:8" ht="15.75" x14ac:dyDescent="0.25">
      <c r="G2549" s="598">
        <f t="shared" si="76"/>
        <v>-3.5242919693700969E-12</v>
      </c>
      <c r="H2549" s="444">
        <f t="shared" si="76"/>
        <v>0</v>
      </c>
    </row>
    <row r="2550" spans="7:8" ht="15.75" x14ac:dyDescent="0.25">
      <c r="G2550" s="598">
        <f t="shared" si="76"/>
        <v>-3.5242919693700969E-12</v>
      </c>
      <c r="H2550" s="444">
        <f t="shared" si="76"/>
        <v>0</v>
      </c>
    </row>
    <row r="2551" spans="7:8" ht="15.75" x14ac:dyDescent="0.25">
      <c r="G2551" s="598">
        <f t="shared" si="76"/>
        <v>-3.5242919693700969E-12</v>
      </c>
      <c r="H2551" s="444">
        <f t="shared" si="76"/>
        <v>0</v>
      </c>
    </row>
    <row r="2552" spans="7:8" ht="15.75" x14ac:dyDescent="0.25">
      <c r="G2552" s="598">
        <f t="shared" si="76"/>
        <v>-3.5242919693700969E-12</v>
      </c>
      <c r="H2552" s="444">
        <f t="shared" si="76"/>
        <v>0</v>
      </c>
    </row>
    <row r="2553" spans="7:8" ht="15.75" x14ac:dyDescent="0.25">
      <c r="G2553" s="598">
        <f t="shared" si="76"/>
        <v>-3.5242919693700969E-12</v>
      </c>
      <c r="H2553" s="444">
        <f t="shared" si="76"/>
        <v>0</v>
      </c>
    </row>
    <row r="2554" spans="7:8" ht="15.75" x14ac:dyDescent="0.25">
      <c r="G2554" s="598">
        <f t="shared" si="76"/>
        <v>-3.5242919693700969E-12</v>
      </c>
      <c r="H2554" s="444">
        <f t="shared" si="76"/>
        <v>0</v>
      </c>
    </row>
    <row r="2555" spans="7:8" ht="15.75" x14ac:dyDescent="0.25">
      <c r="G2555" s="598">
        <f t="shared" si="76"/>
        <v>-3.5242919693700969E-12</v>
      </c>
      <c r="H2555" s="444">
        <f t="shared" si="76"/>
        <v>0</v>
      </c>
    </row>
    <row r="2556" spans="7:8" ht="15.75" x14ac:dyDescent="0.25">
      <c r="G2556" s="598">
        <f t="shared" si="76"/>
        <v>-3.5242919693700969E-12</v>
      </c>
      <c r="H2556" s="444">
        <f t="shared" si="76"/>
        <v>0</v>
      </c>
    </row>
    <row r="2557" spans="7:8" ht="15.75" x14ac:dyDescent="0.25">
      <c r="G2557" s="598">
        <f t="shared" si="76"/>
        <v>-3.5242919693700969E-12</v>
      </c>
      <c r="H2557" s="444">
        <f t="shared" si="76"/>
        <v>0</v>
      </c>
    </row>
    <row r="2558" spans="7:8" ht="15.75" x14ac:dyDescent="0.25">
      <c r="G2558" s="598">
        <f t="shared" si="76"/>
        <v>-3.5242919693700969E-12</v>
      </c>
      <c r="H2558" s="444">
        <f t="shared" si="76"/>
        <v>0</v>
      </c>
    </row>
    <row r="2559" spans="7:8" ht="15.75" x14ac:dyDescent="0.25">
      <c r="G2559" s="598">
        <f t="shared" si="76"/>
        <v>-3.5242919693700969E-12</v>
      </c>
      <c r="H2559" s="444">
        <f t="shared" si="76"/>
        <v>0</v>
      </c>
    </row>
    <row r="2560" spans="7:8" ht="15.75" x14ac:dyDescent="0.25">
      <c r="G2560" s="598">
        <f t="shared" si="76"/>
        <v>-3.5242919693700969E-12</v>
      </c>
      <c r="H2560" s="444">
        <f t="shared" si="76"/>
        <v>0</v>
      </c>
    </row>
    <row r="2561" spans="7:8" ht="15.75" x14ac:dyDescent="0.25">
      <c r="G2561" s="598">
        <f t="shared" si="76"/>
        <v>-3.5242919693700969E-12</v>
      </c>
      <c r="H2561" s="444">
        <f t="shared" si="76"/>
        <v>0</v>
      </c>
    </row>
    <row r="2562" spans="7:8" ht="15.75" x14ac:dyDescent="0.25">
      <c r="G2562" s="598">
        <f t="shared" si="76"/>
        <v>-3.5242919693700969E-12</v>
      </c>
      <c r="H2562" s="444">
        <f t="shared" si="76"/>
        <v>0</v>
      </c>
    </row>
    <row r="2563" spans="7:8" ht="15.75" x14ac:dyDescent="0.25">
      <c r="G2563" s="598">
        <f t="shared" si="76"/>
        <v>-3.5242919693700969E-12</v>
      </c>
      <c r="H2563" s="444">
        <f t="shared" si="76"/>
        <v>0</v>
      </c>
    </row>
    <row r="2564" spans="7:8" ht="15.75" x14ac:dyDescent="0.25">
      <c r="G2564" s="598">
        <f t="shared" si="76"/>
        <v>-3.5242919693700969E-12</v>
      </c>
      <c r="H2564" s="444">
        <f t="shared" si="76"/>
        <v>0</v>
      </c>
    </row>
    <row r="2565" spans="7:8" ht="15.75" x14ac:dyDescent="0.25">
      <c r="G2565" s="598">
        <f t="shared" si="76"/>
        <v>-3.5242919693700969E-12</v>
      </c>
      <c r="H2565" s="444">
        <f t="shared" si="76"/>
        <v>0</v>
      </c>
    </row>
    <row r="2566" spans="7:8" ht="15.75" x14ac:dyDescent="0.25">
      <c r="G2566" s="598">
        <f t="shared" si="76"/>
        <v>-3.5242919693700969E-12</v>
      </c>
      <c r="H2566" s="444">
        <f t="shared" si="76"/>
        <v>0</v>
      </c>
    </row>
    <row r="2567" spans="7:8" ht="15.75" x14ac:dyDescent="0.25">
      <c r="G2567" s="598">
        <f t="shared" si="76"/>
        <v>-3.5242919693700969E-12</v>
      </c>
      <c r="H2567" s="444">
        <f t="shared" si="76"/>
        <v>0</v>
      </c>
    </row>
    <row r="2568" spans="7:8" ht="15.75" x14ac:dyDescent="0.25">
      <c r="G2568" s="598">
        <f t="shared" si="76"/>
        <v>-3.5242919693700969E-12</v>
      </c>
      <c r="H2568" s="444">
        <f t="shared" si="76"/>
        <v>0</v>
      </c>
    </row>
    <row r="2569" spans="7:8" ht="15.75" x14ac:dyDescent="0.25">
      <c r="G2569" s="598">
        <f t="shared" si="76"/>
        <v>-3.5242919693700969E-12</v>
      </c>
      <c r="H2569" s="444">
        <f t="shared" si="76"/>
        <v>0</v>
      </c>
    </row>
    <row r="2570" spans="7:8" ht="15.75" x14ac:dyDescent="0.25">
      <c r="G2570" s="598">
        <f t="shared" si="76"/>
        <v>-3.5242919693700969E-12</v>
      </c>
      <c r="H2570" s="444">
        <f t="shared" si="76"/>
        <v>0</v>
      </c>
    </row>
    <row r="2571" spans="7:8" ht="15.75" x14ac:dyDescent="0.25">
      <c r="G2571" s="598">
        <f t="shared" si="76"/>
        <v>-3.5242919693700969E-12</v>
      </c>
      <c r="H2571" s="444">
        <f t="shared" si="76"/>
        <v>0</v>
      </c>
    </row>
    <row r="2572" spans="7:8" ht="15.75" x14ac:dyDescent="0.25">
      <c r="G2572" s="598">
        <f t="shared" si="76"/>
        <v>-3.5242919693700969E-12</v>
      </c>
      <c r="H2572" s="444">
        <f t="shared" si="76"/>
        <v>0</v>
      </c>
    </row>
    <row r="2573" spans="7:8" ht="15.75" x14ac:dyDescent="0.25">
      <c r="G2573" s="598">
        <f t="shared" si="76"/>
        <v>-3.5242919693700969E-12</v>
      </c>
      <c r="H2573" s="444">
        <f t="shared" si="76"/>
        <v>0</v>
      </c>
    </row>
    <row r="2574" spans="7:8" ht="15.75" x14ac:dyDescent="0.25">
      <c r="G2574" s="598">
        <f t="shared" si="76"/>
        <v>-3.5242919693700969E-12</v>
      </c>
      <c r="H2574" s="444">
        <f t="shared" si="76"/>
        <v>0</v>
      </c>
    </row>
    <row r="2575" spans="7:8" ht="15.75" x14ac:dyDescent="0.25">
      <c r="G2575" s="598">
        <f t="shared" si="76"/>
        <v>-3.5242919693700969E-12</v>
      </c>
      <c r="H2575" s="444">
        <f t="shared" si="76"/>
        <v>0</v>
      </c>
    </row>
  </sheetData>
  <autoFilter ref="A8:P1137"/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scale="46" fitToHeight="0"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0000"/>
  </sheetPr>
  <dimension ref="A2:R208"/>
  <sheetViews>
    <sheetView zoomScale="120" zoomScaleNormal="120" workbookViewId="0">
      <selection activeCell="H10" sqref="H10"/>
    </sheetView>
  </sheetViews>
  <sheetFormatPr baseColWidth="10" defaultRowHeight="12.75" x14ac:dyDescent="0.2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8.710937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55</v>
      </c>
      <c r="D5" s="31"/>
      <c r="E5" s="30"/>
      <c r="F5" s="31"/>
      <c r="G5" s="30"/>
      <c r="H5" s="28" t="s">
        <v>1</v>
      </c>
      <c r="I5" s="30"/>
      <c r="J5" s="29"/>
      <c r="K5" s="29"/>
      <c r="L5" s="29"/>
      <c r="M5" s="29"/>
      <c r="N5" s="77"/>
      <c r="O5" s="77"/>
      <c r="P5" s="77"/>
      <c r="Q5" s="29"/>
    </row>
    <row r="6" spans="1:18" ht="18.75" thickBot="1" x14ac:dyDescent="0.3">
      <c r="A6" s="29"/>
      <c r="B6" s="28"/>
      <c r="C6" s="83"/>
      <c r="D6" s="29"/>
      <c r="E6" s="84"/>
      <c r="F6" s="28"/>
      <c r="G6" s="83"/>
      <c r="H6" s="29"/>
      <c r="I6" s="29"/>
      <c r="J6" s="29"/>
      <c r="K6" s="650" t="s">
        <v>22</v>
      </c>
      <c r="L6" s="651"/>
      <c r="M6" s="652"/>
      <c r="N6" s="77"/>
      <c r="O6" s="77"/>
      <c r="P6" s="77"/>
      <c r="Q6" s="29"/>
    </row>
    <row r="7" spans="1:18" ht="18" x14ac:dyDescent="0.25">
      <c r="A7" s="650" t="s">
        <v>2</v>
      </c>
      <c r="B7" s="652"/>
      <c r="C7" s="653" t="s">
        <v>3</v>
      </c>
      <c r="D7" s="654"/>
      <c r="E7" s="653" t="s">
        <v>4</v>
      </c>
      <c r="F7" s="654"/>
      <c r="G7" s="653" t="s">
        <v>5</v>
      </c>
      <c r="H7" s="654"/>
      <c r="I7" s="86" t="s">
        <v>17</v>
      </c>
      <c r="J7" s="85" t="s">
        <v>9</v>
      </c>
      <c r="K7" s="87" t="s">
        <v>6</v>
      </c>
      <c r="L7" s="88" t="s">
        <v>21</v>
      </c>
      <c r="M7" s="89"/>
      <c r="N7" s="90" t="s">
        <v>10</v>
      </c>
      <c r="O7" s="91" t="s">
        <v>11</v>
      </c>
      <c r="P7" s="90" t="s">
        <v>10</v>
      </c>
      <c r="Q7" s="102"/>
      <c r="R7" s="7"/>
    </row>
    <row r="8" spans="1:18" ht="18.75" thickBot="1" x14ac:dyDescent="0.3">
      <c r="A8" s="92" t="s">
        <v>19</v>
      </c>
      <c r="B8" s="93" t="s">
        <v>20</v>
      </c>
      <c r="C8" s="94" t="s">
        <v>12</v>
      </c>
      <c r="D8" s="95" t="s">
        <v>7</v>
      </c>
      <c r="E8" s="96" t="s">
        <v>12</v>
      </c>
      <c r="F8" s="97" t="s">
        <v>7</v>
      </c>
      <c r="G8" s="96" t="s">
        <v>12</v>
      </c>
      <c r="H8" s="97" t="s">
        <v>7</v>
      </c>
      <c r="I8" s="97" t="s">
        <v>18</v>
      </c>
      <c r="J8" s="97"/>
      <c r="K8" s="97" t="s">
        <v>13</v>
      </c>
      <c r="L8" s="97" t="s">
        <v>7</v>
      </c>
      <c r="M8" s="97" t="s">
        <v>8</v>
      </c>
      <c r="N8" s="98" t="s">
        <v>14</v>
      </c>
      <c r="O8" s="98" t="s">
        <v>15</v>
      </c>
      <c r="P8" s="98" t="s">
        <v>16</v>
      </c>
      <c r="Q8" s="29"/>
    </row>
    <row r="9" spans="1:18" s="116" customFormat="1" ht="16.5" customHeight="1" x14ac:dyDescent="0.25">
      <c r="A9" s="221" t="s">
        <v>69</v>
      </c>
      <c r="B9" s="226"/>
      <c r="C9" s="220"/>
      <c r="D9" s="221"/>
      <c r="E9" s="220"/>
      <c r="F9" s="221"/>
      <c r="G9" s="214">
        <v>0</v>
      </c>
      <c r="H9" s="396">
        <v>0</v>
      </c>
      <c r="I9" s="410"/>
      <c r="J9" s="410" t="s">
        <v>23</v>
      </c>
      <c r="K9" s="344"/>
      <c r="L9" s="221"/>
      <c r="M9" s="221"/>
      <c r="N9" s="266"/>
      <c r="O9" s="266"/>
      <c r="P9" s="266">
        <f t="shared" ref="P9:P73" si="0">O9*G9</f>
        <v>0</v>
      </c>
      <c r="Q9" s="221"/>
      <c r="R9" s="234"/>
    </row>
    <row r="10" spans="1:18" s="116" customFormat="1" ht="18" x14ac:dyDescent="0.25">
      <c r="A10" s="221"/>
      <c r="B10" s="561"/>
      <c r="C10" s="562"/>
      <c r="D10" s="561"/>
      <c r="E10" s="561"/>
      <c r="F10" s="561"/>
      <c r="G10" s="220">
        <f t="shared" ref="G10:H26" si="1">G9-E10+C10</f>
        <v>0</v>
      </c>
      <c r="H10" s="221">
        <f t="shared" ref="H10:H11" si="2">H9-F10+D10</f>
        <v>0</v>
      </c>
      <c r="I10" s="563"/>
      <c r="J10" s="563"/>
      <c r="K10" s="564"/>
      <c r="L10" s="518"/>
      <c r="M10" s="518"/>
      <c r="N10" s="519"/>
      <c r="O10" s="266"/>
      <c r="P10" s="266">
        <f t="shared" si="0"/>
        <v>0</v>
      </c>
      <c r="Q10" s="221"/>
      <c r="R10" s="234"/>
    </row>
    <row r="11" spans="1:18" s="116" customFormat="1" ht="18" x14ac:dyDescent="0.25">
      <c r="A11" s="221"/>
      <c r="B11" s="561"/>
      <c r="C11" s="562"/>
      <c r="D11" s="561"/>
      <c r="E11" s="561"/>
      <c r="F11" s="561"/>
      <c r="G11" s="220">
        <f t="shared" si="1"/>
        <v>0</v>
      </c>
      <c r="H11" s="221">
        <f t="shared" si="2"/>
        <v>0</v>
      </c>
      <c r="I11" s="563"/>
      <c r="J11" s="563"/>
      <c r="K11" s="576"/>
      <c r="L11" s="518"/>
      <c r="M11" s="518"/>
      <c r="N11" s="519"/>
      <c r="O11" s="266"/>
      <c r="P11" s="266">
        <f t="shared" si="0"/>
        <v>0</v>
      </c>
      <c r="Q11" s="221"/>
      <c r="R11" s="234"/>
    </row>
    <row r="12" spans="1:18" s="116" customFormat="1" ht="18" x14ac:dyDescent="0.25">
      <c r="A12" s="221"/>
      <c r="B12" s="561"/>
      <c r="C12" s="562"/>
      <c r="D12" s="561"/>
      <c r="E12" s="561"/>
      <c r="F12" s="561"/>
      <c r="G12" s="220">
        <f t="shared" si="1"/>
        <v>0</v>
      </c>
      <c r="H12" s="221">
        <f>H11-F12+D12</f>
        <v>0</v>
      </c>
      <c r="I12" s="563"/>
      <c r="J12" s="563"/>
      <c r="K12" s="579"/>
      <c r="L12" s="518"/>
      <c r="M12" s="518"/>
      <c r="N12" s="519"/>
      <c r="O12" s="266"/>
      <c r="P12" s="266">
        <f t="shared" si="0"/>
        <v>0</v>
      </c>
      <c r="Q12" s="221"/>
      <c r="R12" s="234"/>
    </row>
    <row r="13" spans="1:18" s="116" customFormat="1" ht="18" x14ac:dyDescent="0.25">
      <c r="A13" s="221"/>
      <c r="B13" s="561"/>
      <c r="C13" s="562"/>
      <c r="D13" s="561"/>
      <c r="E13" s="561"/>
      <c r="F13" s="561"/>
      <c r="G13" s="220">
        <f t="shared" si="1"/>
        <v>0</v>
      </c>
      <c r="H13" s="221">
        <f t="shared" si="1"/>
        <v>0</v>
      </c>
      <c r="I13" s="563"/>
      <c r="J13" s="563"/>
      <c r="K13" s="579"/>
      <c r="L13" s="518"/>
      <c r="M13" s="518"/>
      <c r="N13" s="519"/>
      <c r="O13" s="354"/>
      <c r="P13" s="266">
        <f t="shared" si="0"/>
        <v>0</v>
      </c>
      <c r="Q13" s="221"/>
      <c r="R13" s="234"/>
    </row>
    <row r="14" spans="1:18" s="116" customFormat="1" ht="18" x14ac:dyDescent="0.25">
      <c r="A14" s="221"/>
      <c r="B14" s="209"/>
      <c r="C14" s="222"/>
      <c r="D14" s="219"/>
      <c r="E14" s="371"/>
      <c r="F14" s="209"/>
      <c r="G14" s="220">
        <f t="shared" si="1"/>
        <v>0</v>
      </c>
      <c r="H14" s="221">
        <f t="shared" si="1"/>
        <v>0</v>
      </c>
      <c r="I14" s="490"/>
      <c r="J14" s="490"/>
      <c r="K14" s="377"/>
      <c r="L14" s="210"/>
      <c r="M14" s="204"/>
      <c r="N14" s="248"/>
      <c r="O14" s="354"/>
      <c r="P14" s="266"/>
      <c r="Q14" s="221"/>
      <c r="R14" s="234"/>
    </row>
    <row r="15" spans="1:18" s="116" customFormat="1" ht="18" x14ac:dyDescent="0.25">
      <c r="A15" s="221"/>
      <c r="B15" s="209"/>
      <c r="C15" s="222"/>
      <c r="D15" s="219"/>
      <c r="E15" s="372"/>
      <c r="F15" s="209"/>
      <c r="G15" s="220">
        <f t="shared" si="1"/>
        <v>0</v>
      </c>
      <c r="H15" s="221">
        <f t="shared" si="1"/>
        <v>0</v>
      </c>
      <c r="I15" s="227"/>
      <c r="J15" s="227"/>
      <c r="K15" s="344"/>
      <c r="L15" s="221"/>
      <c r="M15" s="221"/>
      <c r="N15" s="266"/>
      <c r="O15" s="266"/>
      <c r="P15" s="266">
        <f t="shared" si="0"/>
        <v>0</v>
      </c>
      <c r="Q15" s="221"/>
      <c r="R15" s="234"/>
    </row>
    <row r="16" spans="1:18" s="116" customFormat="1" ht="18" x14ac:dyDescent="0.25">
      <c r="A16" s="221"/>
      <c r="B16" s="209"/>
      <c r="C16" s="222"/>
      <c r="D16" s="219"/>
      <c r="E16" s="211"/>
      <c r="F16" s="209"/>
      <c r="G16" s="220">
        <f t="shared" si="1"/>
        <v>0</v>
      </c>
      <c r="H16" s="221">
        <f t="shared" si="1"/>
        <v>0</v>
      </c>
      <c r="I16" s="227"/>
      <c r="J16" s="227"/>
      <c r="K16" s="221"/>
      <c r="L16" s="221"/>
      <c r="M16" s="221"/>
      <c r="N16" s="266"/>
      <c r="O16" s="266"/>
      <c r="P16" s="266">
        <f t="shared" si="0"/>
        <v>0</v>
      </c>
      <c r="Q16" s="221"/>
      <c r="R16" s="234"/>
    </row>
    <row r="17" spans="1:18" s="116" customFormat="1" ht="18" x14ac:dyDescent="0.25">
      <c r="A17" s="221"/>
      <c r="B17" s="209"/>
      <c r="C17" s="222"/>
      <c r="D17" s="219"/>
      <c r="E17" s="211"/>
      <c r="F17" s="209"/>
      <c r="G17" s="220">
        <f t="shared" si="1"/>
        <v>0</v>
      </c>
      <c r="H17" s="221">
        <f t="shared" si="1"/>
        <v>0</v>
      </c>
      <c r="I17" s="227"/>
      <c r="J17" s="227"/>
      <c r="K17" s="221"/>
      <c r="L17" s="221"/>
      <c r="M17" s="221"/>
      <c r="N17" s="266"/>
      <c r="O17" s="266"/>
      <c r="P17" s="266">
        <f t="shared" si="0"/>
        <v>0</v>
      </c>
      <c r="Q17" s="221"/>
      <c r="R17" s="234"/>
    </row>
    <row r="18" spans="1:18" s="116" customFormat="1" ht="18" x14ac:dyDescent="0.25">
      <c r="A18" s="221"/>
      <c r="B18" s="209"/>
      <c r="C18" s="222"/>
      <c r="D18" s="219"/>
      <c r="E18" s="211"/>
      <c r="F18" s="209"/>
      <c r="G18" s="220">
        <f t="shared" si="1"/>
        <v>0</v>
      </c>
      <c r="H18" s="221">
        <f t="shared" si="1"/>
        <v>0</v>
      </c>
      <c r="I18" s="227"/>
      <c r="J18" s="227"/>
      <c r="K18" s="221"/>
      <c r="L18" s="221"/>
      <c r="M18" s="221"/>
      <c r="N18" s="266"/>
      <c r="O18" s="266"/>
      <c r="P18" s="266">
        <f t="shared" si="0"/>
        <v>0</v>
      </c>
      <c r="Q18" s="221"/>
    </row>
    <row r="19" spans="1:18" s="116" customFormat="1" ht="18" x14ac:dyDescent="0.25">
      <c r="A19" s="221"/>
      <c r="B19" s="227"/>
      <c r="C19" s="222"/>
      <c r="D19" s="219"/>
      <c r="E19" s="224"/>
      <c r="F19" s="218"/>
      <c r="G19" s="220">
        <f t="shared" si="1"/>
        <v>0</v>
      </c>
      <c r="H19" s="221">
        <f t="shared" si="1"/>
        <v>0</v>
      </c>
      <c r="I19" s="218"/>
      <c r="J19" s="218"/>
      <c r="K19" s="221"/>
      <c r="L19" s="221"/>
      <c r="M19" s="221"/>
      <c r="N19" s="266"/>
      <c r="O19" s="266"/>
      <c r="P19" s="266">
        <f t="shared" si="0"/>
        <v>0</v>
      </c>
      <c r="Q19" s="221"/>
    </row>
    <row r="20" spans="1:18" s="116" customFormat="1" ht="18" x14ac:dyDescent="0.25">
      <c r="A20" s="221"/>
      <c r="B20" s="226"/>
      <c r="C20" s="220"/>
      <c r="D20" s="221"/>
      <c r="E20" s="225"/>
      <c r="F20" s="226"/>
      <c r="G20" s="220">
        <f t="shared" si="1"/>
        <v>0</v>
      </c>
      <c r="H20" s="221">
        <f t="shared" si="1"/>
        <v>0</v>
      </c>
      <c r="I20" s="218"/>
      <c r="J20" s="409"/>
      <c r="K20" s="221"/>
      <c r="L20" s="221"/>
      <c r="M20" s="221"/>
      <c r="N20" s="266"/>
      <c r="O20" s="266"/>
      <c r="P20" s="266">
        <f t="shared" si="0"/>
        <v>0</v>
      </c>
      <c r="Q20" s="221"/>
    </row>
    <row r="21" spans="1:18" s="116" customFormat="1" ht="18" x14ac:dyDescent="0.25">
      <c r="A21" s="221"/>
      <c r="B21" s="226"/>
      <c r="C21" s="220"/>
      <c r="D21" s="221"/>
      <c r="E21" s="225"/>
      <c r="F21" s="226"/>
      <c r="G21" s="220">
        <f t="shared" si="1"/>
        <v>0</v>
      </c>
      <c r="H21" s="221">
        <f t="shared" si="1"/>
        <v>0</v>
      </c>
      <c r="I21" s="218"/>
      <c r="J21" s="218"/>
      <c r="K21" s="221"/>
      <c r="L21" s="221"/>
      <c r="M21" s="221"/>
      <c r="N21" s="266"/>
      <c r="O21" s="266"/>
      <c r="P21" s="266">
        <f t="shared" si="0"/>
        <v>0</v>
      </c>
      <c r="Q21" s="221"/>
    </row>
    <row r="22" spans="1:18" s="116" customFormat="1" ht="18" x14ac:dyDescent="0.25">
      <c r="A22" s="221"/>
      <c r="B22" s="226"/>
      <c r="C22" s="225"/>
      <c r="D22" s="226"/>
      <c r="E22" s="225"/>
      <c r="F22" s="226"/>
      <c r="G22" s="220">
        <f t="shared" si="1"/>
        <v>0</v>
      </c>
      <c r="H22" s="221">
        <f t="shared" si="1"/>
        <v>0</v>
      </c>
      <c r="I22" s="218"/>
      <c r="J22" s="218"/>
      <c r="K22" s="221"/>
      <c r="L22" s="221"/>
      <c r="M22" s="221"/>
      <c r="N22" s="266"/>
      <c r="O22" s="266"/>
      <c r="P22" s="266">
        <f t="shared" si="0"/>
        <v>0</v>
      </c>
      <c r="Q22" s="221"/>
    </row>
    <row r="23" spans="1:18" s="116" customFormat="1" ht="18" x14ac:dyDescent="0.25">
      <c r="A23" s="221"/>
      <c r="B23" s="226"/>
      <c r="C23" s="225"/>
      <c r="D23" s="226"/>
      <c r="E23" s="225"/>
      <c r="F23" s="226"/>
      <c r="G23" s="220">
        <f t="shared" si="1"/>
        <v>0</v>
      </c>
      <c r="H23" s="221">
        <f t="shared" si="1"/>
        <v>0</v>
      </c>
      <c r="I23" s="218"/>
      <c r="J23" s="218"/>
      <c r="K23" s="221"/>
      <c r="L23" s="221"/>
      <c r="M23" s="221"/>
      <c r="N23" s="266"/>
      <c r="O23" s="266"/>
      <c r="P23" s="266">
        <f t="shared" si="0"/>
        <v>0</v>
      </c>
      <c r="Q23" s="221"/>
    </row>
    <row r="24" spans="1:18" s="116" customFormat="1" ht="18" x14ac:dyDescent="0.25">
      <c r="A24" s="221"/>
      <c r="B24" s="221"/>
      <c r="C24" s="220"/>
      <c r="D24" s="221"/>
      <c r="E24" s="220"/>
      <c r="F24" s="221"/>
      <c r="G24" s="220">
        <f t="shared" si="1"/>
        <v>0</v>
      </c>
      <c r="H24" s="221">
        <f t="shared" si="1"/>
        <v>0</v>
      </c>
      <c r="I24" s="219"/>
      <c r="J24" s="219"/>
      <c r="K24" s="221"/>
      <c r="L24" s="221"/>
      <c r="M24" s="221"/>
      <c r="N24" s="266"/>
      <c r="O24" s="266"/>
      <c r="P24" s="266">
        <f t="shared" si="0"/>
        <v>0</v>
      </c>
      <c r="Q24" s="221"/>
    </row>
    <row r="25" spans="1:18" s="116" customFormat="1" ht="18" x14ac:dyDescent="0.25">
      <c r="A25" s="221"/>
      <c r="B25" s="221"/>
      <c r="C25" s="220"/>
      <c r="D25" s="221"/>
      <c r="E25" s="220"/>
      <c r="F25" s="221"/>
      <c r="G25" s="220">
        <f t="shared" si="1"/>
        <v>0</v>
      </c>
      <c r="H25" s="221">
        <f t="shared" si="1"/>
        <v>0</v>
      </c>
      <c r="I25" s="219"/>
      <c r="J25" s="219"/>
      <c r="K25" s="221"/>
      <c r="L25" s="221"/>
      <c r="M25" s="221"/>
      <c r="N25" s="266"/>
      <c r="O25" s="266"/>
      <c r="P25" s="266">
        <f t="shared" si="0"/>
        <v>0</v>
      </c>
      <c r="Q25" s="221"/>
    </row>
    <row r="26" spans="1:18" s="116" customFormat="1" ht="18" x14ac:dyDescent="0.25">
      <c r="A26" s="221"/>
      <c r="B26" s="221"/>
      <c r="C26" s="220"/>
      <c r="D26" s="221"/>
      <c r="E26" s="220"/>
      <c r="F26" s="221"/>
      <c r="G26" s="220">
        <f t="shared" si="1"/>
        <v>0</v>
      </c>
      <c r="H26" s="221">
        <f t="shared" si="1"/>
        <v>0</v>
      </c>
      <c r="I26" s="219"/>
      <c r="J26" s="219"/>
      <c r="K26" s="221"/>
      <c r="L26" s="221"/>
      <c r="M26" s="221"/>
      <c r="N26" s="266"/>
      <c r="O26" s="266"/>
      <c r="P26" s="266">
        <f t="shared" si="0"/>
        <v>0</v>
      </c>
      <c r="Q26" s="221"/>
    </row>
    <row r="27" spans="1:18" s="116" customFormat="1" ht="18" x14ac:dyDescent="0.25">
      <c r="A27" s="221"/>
      <c r="B27" s="221"/>
      <c r="C27" s="220"/>
      <c r="D27" s="221"/>
      <c r="E27" s="220"/>
      <c r="F27" s="221"/>
      <c r="G27" s="220">
        <f t="shared" ref="G27:G72" si="3">G26-E27+C27</f>
        <v>0</v>
      </c>
      <c r="H27" s="221">
        <f t="shared" ref="G27:H90" si="4">H26-F27+D27</f>
        <v>0</v>
      </c>
      <c r="I27" s="219"/>
      <c r="J27" s="219"/>
      <c r="K27" s="221"/>
      <c r="L27" s="221"/>
      <c r="M27" s="221"/>
      <c r="N27" s="266"/>
      <c r="O27" s="266"/>
      <c r="P27" s="266">
        <f t="shared" si="0"/>
        <v>0</v>
      </c>
      <c r="Q27" s="221"/>
    </row>
    <row r="28" spans="1:18" s="116" customFormat="1" ht="18" x14ac:dyDescent="0.25">
      <c r="A28" s="221"/>
      <c r="B28" s="221"/>
      <c r="C28" s="220"/>
      <c r="D28" s="221"/>
      <c r="E28" s="220"/>
      <c r="F28" s="221"/>
      <c r="G28" s="220">
        <f t="shared" si="3"/>
        <v>0</v>
      </c>
      <c r="H28" s="221">
        <f t="shared" si="4"/>
        <v>0</v>
      </c>
      <c r="I28" s="219"/>
      <c r="J28" s="219"/>
      <c r="K28" s="221"/>
      <c r="L28" s="221" t="str">
        <f t="shared" ref="L28:L77" si="5">IF(D28&gt;0,D28," ")</f>
        <v xml:space="preserve"> </v>
      </c>
      <c r="M28" s="221"/>
      <c r="N28" s="266"/>
      <c r="O28" s="266"/>
      <c r="P28" s="266">
        <f t="shared" si="0"/>
        <v>0</v>
      </c>
      <c r="Q28" s="221"/>
    </row>
    <row r="29" spans="1:18" s="116" customFormat="1" ht="18" x14ac:dyDescent="0.25">
      <c r="A29" s="221"/>
      <c r="B29" s="221"/>
      <c r="C29" s="220"/>
      <c r="D29" s="221"/>
      <c r="E29" s="220"/>
      <c r="F29" s="221"/>
      <c r="G29" s="220">
        <f t="shared" si="3"/>
        <v>0</v>
      </c>
      <c r="H29" s="221">
        <f t="shared" si="4"/>
        <v>0</v>
      </c>
      <c r="I29" s="219"/>
      <c r="J29" s="219"/>
      <c r="K29" s="221"/>
      <c r="L29" s="221" t="str">
        <f t="shared" si="5"/>
        <v xml:space="preserve"> </v>
      </c>
      <c r="M29" s="221"/>
      <c r="N29" s="266"/>
      <c r="O29" s="266"/>
      <c r="P29" s="266">
        <f t="shared" si="0"/>
        <v>0</v>
      </c>
      <c r="Q29" s="221"/>
    </row>
    <row r="30" spans="1:18" s="116" customFormat="1" ht="18" x14ac:dyDescent="0.25">
      <c r="A30" s="221"/>
      <c r="B30" s="221"/>
      <c r="C30" s="220"/>
      <c r="D30" s="221"/>
      <c r="E30" s="220"/>
      <c r="F30" s="221"/>
      <c r="G30" s="220">
        <f t="shared" si="3"/>
        <v>0</v>
      </c>
      <c r="H30" s="221">
        <f t="shared" si="4"/>
        <v>0</v>
      </c>
      <c r="I30" s="219"/>
      <c r="J30" s="219"/>
      <c r="K30" s="221"/>
      <c r="L30" s="221" t="str">
        <f t="shared" si="5"/>
        <v xml:space="preserve"> </v>
      </c>
      <c r="M30" s="221"/>
      <c r="N30" s="266"/>
      <c r="O30" s="266"/>
      <c r="P30" s="266">
        <f t="shared" si="0"/>
        <v>0</v>
      </c>
      <c r="Q30" s="221"/>
    </row>
    <row r="31" spans="1:18" s="116" customFormat="1" ht="18" x14ac:dyDescent="0.25">
      <c r="A31" s="221"/>
      <c r="B31" s="221"/>
      <c r="C31" s="220"/>
      <c r="D31" s="221"/>
      <c r="E31" s="220"/>
      <c r="F31" s="221"/>
      <c r="G31" s="220">
        <f t="shared" si="3"/>
        <v>0</v>
      </c>
      <c r="H31" s="221">
        <f t="shared" si="4"/>
        <v>0</v>
      </c>
      <c r="I31" s="219"/>
      <c r="J31" s="219"/>
      <c r="K31" s="221"/>
      <c r="L31" s="221" t="str">
        <f t="shared" si="5"/>
        <v xml:space="preserve"> </v>
      </c>
      <c r="M31" s="221"/>
      <c r="N31" s="266"/>
      <c r="O31" s="266"/>
      <c r="P31" s="266">
        <f t="shared" si="0"/>
        <v>0</v>
      </c>
      <c r="Q31" s="221"/>
    </row>
    <row r="32" spans="1:18" s="116" customFormat="1" ht="18" x14ac:dyDescent="0.25">
      <c r="A32" s="221"/>
      <c r="B32" s="221"/>
      <c r="C32" s="220"/>
      <c r="D32" s="221"/>
      <c r="E32" s="220"/>
      <c r="F32" s="221"/>
      <c r="G32" s="220">
        <f t="shared" si="3"/>
        <v>0</v>
      </c>
      <c r="H32" s="221">
        <f t="shared" si="4"/>
        <v>0</v>
      </c>
      <c r="I32" s="219"/>
      <c r="J32" s="219"/>
      <c r="K32" s="221"/>
      <c r="L32" s="221" t="str">
        <f t="shared" si="5"/>
        <v xml:space="preserve"> </v>
      </c>
      <c r="M32" s="221"/>
      <c r="N32" s="266"/>
      <c r="O32" s="266"/>
      <c r="P32" s="266">
        <f t="shared" si="0"/>
        <v>0</v>
      </c>
      <c r="Q32" s="221"/>
    </row>
    <row r="33" spans="1:17" s="116" customFormat="1" ht="18" x14ac:dyDescent="0.25">
      <c r="A33" s="221"/>
      <c r="B33" s="221"/>
      <c r="C33" s="220"/>
      <c r="D33" s="221"/>
      <c r="E33" s="220"/>
      <c r="F33" s="221"/>
      <c r="G33" s="220">
        <f t="shared" si="3"/>
        <v>0</v>
      </c>
      <c r="H33" s="221">
        <f t="shared" si="4"/>
        <v>0</v>
      </c>
      <c r="I33" s="219"/>
      <c r="J33" s="219"/>
      <c r="K33" s="221"/>
      <c r="L33" s="221" t="str">
        <f t="shared" si="5"/>
        <v xml:space="preserve"> </v>
      </c>
      <c r="M33" s="221"/>
      <c r="N33" s="266"/>
      <c r="O33" s="266"/>
      <c r="P33" s="266">
        <f t="shared" si="0"/>
        <v>0</v>
      </c>
      <c r="Q33" s="221"/>
    </row>
    <row r="34" spans="1:17" s="116" customFormat="1" ht="18" x14ac:dyDescent="0.25">
      <c r="A34" s="221"/>
      <c r="B34" s="221"/>
      <c r="C34" s="220"/>
      <c r="D34" s="221"/>
      <c r="E34" s="220"/>
      <c r="F34" s="221"/>
      <c r="G34" s="220">
        <f t="shared" si="3"/>
        <v>0</v>
      </c>
      <c r="H34" s="221">
        <f t="shared" si="4"/>
        <v>0</v>
      </c>
      <c r="I34" s="219"/>
      <c r="J34" s="219"/>
      <c r="K34" s="221"/>
      <c r="L34" s="221" t="str">
        <f t="shared" si="5"/>
        <v xml:space="preserve"> </v>
      </c>
      <c r="M34" s="221"/>
      <c r="N34" s="266"/>
      <c r="O34" s="266"/>
      <c r="P34" s="266">
        <f t="shared" si="0"/>
        <v>0</v>
      </c>
      <c r="Q34" s="221"/>
    </row>
    <row r="35" spans="1:17" ht="18" x14ac:dyDescent="0.25">
      <c r="A35" s="50"/>
      <c r="B35" s="50"/>
      <c r="C35" s="100"/>
      <c r="D35" s="50"/>
      <c r="E35" s="100"/>
      <c r="F35" s="50"/>
      <c r="G35" s="100">
        <f t="shared" si="3"/>
        <v>0</v>
      </c>
      <c r="H35" s="50">
        <f t="shared" si="4"/>
        <v>0</v>
      </c>
      <c r="I35" s="101"/>
      <c r="J35" s="101"/>
      <c r="K35" s="29"/>
      <c r="L35" s="50" t="str">
        <f t="shared" si="5"/>
        <v xml:space="preserve"> </v>
      </c>
      <c r="M35" s="29"/>
      <c r="N35" s="77"/>
      <c r="O35" s="77"/>
      <c r="P35" s="99">
        <f t="shared" si="0"/>
        <v>0</v>
      </c>
      <c r="Q35" s="29"/>
    </row>
    <row r="36" spans="1:17" ht="18" x14ac:dyDescent="0.25">
      <c r="A36" s="50"/>
      <c r="B36" s="50"/>
      <c r="C36" s="100"/>
      <c r="D36" s="50"/>
      <c r="E36" s="100"/>
      <c r="F36" s="50"/>
      <c r="G36" s="100">
        <f t="shared" si="3"/>
        <v>0</v>
      </c>
      <c r="H36" s="50">
        <f t="shared" si="4"/>
        <v>0</v>
      </c>
      <c r="I36" s="101"/>
      <c r="J36" s="101"/>
      <c r="K36" s="29"/>
      <c r="L36" s="50" t="str">
        <f t="shared" si="5"/>
        <v xml:space="preserve"> </v>
      </c>
      <c r="M36" s="29"/>
      <c r="N36" s="77"/>
      <c r="O36" s="77"/>
      <c r="P36" s="99">
        <f t="shared" si="0"/>
        <v>0</v>
      </c>
      <c r="Q36" s="29"/>
    </row>
    <row r="37" spans="1:17" ht="18" x14ac:dyDescent="0.25">
      <c r="A37" s="50"/>
      <c r="B37" s="50"/>
      <c r="C37" s="100"/>
      <c r="D37" s="50"/>
      <c r="E37" s="100"/>
      <c r="F37" s="50"/>
      <c r="G37" s="100">
        <f t="shared" si="3"/>
        <v>0</v>
      </c>
      <c r="H37" s="50">
        <f t="shared" si="4"/>
        <v>0</v>
      </c>
      <c r="I37" s="101"/>
      <c r="J37" s="101"/>
      <c r="K37" s="29"/>
      <c r="L37" s="50" t="str">
        <f t="shared" si="5"/>
        <v xml:space="preserve"> </v>
      </c>
      <c r="M37" s="29"/>
      <c r="N37" s="77"/>
      <c r="O37" s="77"/>
      <c r="P37" s="99">
        <f t="shared" si="0"/>
        <v>0</v>
      </c>
      <c r="Q37" s="29"/>
    </row>
    <row r="38" spans="1:17" ht="18" x14ac:dyDescent="0.25">
      <c r="A38" s="50"/>
      <c r="B38" s="50"/>
      <c r="C38" s="100"/>
      <c r="D38" s="50"/>
      <c r="E38" s="100"/>
      <c r="F38" s="50"/>
      <c r="G38" s="100">
        <f t="shared" si="3"/>
        <v>0</v>
      </c>
      <c r="H38" s="50">
        <f t="shared" si="4"/>
        <v>0</v>
      </c>
      <c r="I38" s="101"/>
      <c r="J38" s="101"/>
      <c r="K38" s="29"/>
      <c r="L38" s="50" t="str">
        <f t="shared" si="5"/>
        <v xml:space="preserve"> </v>
      </c>
      <c r="M38" s="29"/>
      <c r="N38" s="77"/>
      <c r="O38" s="77"/>
      <c r="P38" s="99">
        <f t="shared" si="0"/>
        <v>0</v>
      </c>
      <c r="Q38" s="29"/>
    </row>
    <row r="39" spans="1:17" ht="18" x14ac:dyDescent="0.25">
      <c r="A39" s="50"/>
      <c r="B39" s="50"/>
      <c r="C39" s="100"/>
      <c r="D39" s="50"/>
      <c r="E39" s="100"/>
      <c r="F39" s="50"/>
      <c r="G39" s="100">
        <f t="shared" si="3"/>
        <v>0</v>
      </c>
      <c r="H39" s="50">
        <f t="shared" si="4"/>
        <v>0</v>
      </c>
      <c r="I39" s="101"/>
      <c r="J39" s="101"/>
      <c r="K39" s="29"/>
      <c r="L39" s="50" t="str">
        <f t="shared" si="5"/>
        <v xml:space="preserve"> </v>
      </c>
      <c r="M39" s="29"/>
      <c r="N39" s="77"/>
      <c r="O39" s="77"/>
      <c r="P39" s="99">
        <f t="shared" si="0"/>
        <v>0</v>
      </c>
      <c r="Q39" s="29"/>
    </row>
    <row r="40" spans="1:17" ht="18" x14ac:dyDescent="0.25">
      <c r="A40" s="29"/>
      <c r="B40" s="29"/>
      <c r="C40" s="84"/>
      <c r="D40" s="29"/>
      <c r="E40" s="84"/>
      <c r="F40" s="29"/>
      <c r="G40" s="100">
        <f t="shared" si="3"/>
        <v>0</v>
      </c>
      <c r="H40" s="50">
        <f t="shared" si="4"/>
        <v>0</v>
      </c>
      <c r="I40" s="101"/>
      <c r="J40" s="101"/>
      <c r="K40" s="29"/>
      <c r="L40" s="50" t="str">
        <f t="shared" si="5"/>
        <v xml:space="preserve"> </v>
      </c>
      <c r="M40" s="29"/>
      <c r="N40" s="77"/>
      <c r="O40" s="77"/>
      <c r="P40" s="99">
        <f t="shared" si="0"/>
        <v>0</v>
      </c>
      <c r="Q40" s="29"/>
    </row>
    <row r="41" spans="1:17" ht="18" x14ac:dyDescent="0.25">
      <c r="A41" s="29"/>
      <c r="B41" s="29"/>
      <c r="C41" s="84"/>
      <c r="D41" s="29"/>
      <c r="E41" s="84"/>
      <c r="F41" s="29"/>
      <c r="G41" s="100">
        <f t="shared" si="3"/>
        <v>0</v>
      </c>
      <c r="H41" s="50">
        <f t="shared" si="4"/>
        <v>0</v>
      </c>
      <c r="I41" s="101"/>
      <c r="J41" s="101"/>
      <c r="K41" s="29"/>
      <c r="L41" s="50" t="str">
        <f t="shared" si="5"/>
        <v xml:space="preserve"> </v>
      </c>
      <c r="M41" s="29"/>
      <c r="N41" s="77"/>
      <c r="O41" s="77"/>
      <c r="P41" s="99">
        <f t="shared" si="0"/>
        <v>0</v>
      </c>
      <c r="Q41" s="29"/>
    </row>
    <row r="42" spans="1:17" ht="18" x14ac:dyDescent="0.25">
      <c r="A42" s="29"/>
      <c r="B42" s="29"/>
      <c r="C42" s="84"/>
      <c r="D42" s="29"/>
      <c r="E42" s="84"/>
      <c r="F42" s="29"/>
      <c r="G42" s="100">
        <f t="shared" si="3"/>
        <v>0</v>
      </c>
      <c r="H42" s="50">
        <f t="shared" si="4"/>
        <v>0</v>
      </c>
      <c r="I42" s="50"/>
      <c r="J42" s="50"/>
      <c r="K42" s="29"/>
      <c r="L42" s="50" t="str">
        <f t="shared" si="5"/>
        <v xml:space="preserve"> </v>
      </c>
      <c r="M42" s="29"/>
      <c r="N42" s="77"/>
      <c r="O42" s="77"/>
      <c r="P42" s="99">
        <f t="shared" si="0"/>
        <v>0</v>
      </c>
      <c r="Q42" s="29"/>
    </row>
    <row r="43" spans="1:17" ht="18" x14ac:dyDescent="0.25">
      <c r="A43" s="29"/>
      <c r="B43" s="29"/>
      <c r="C43" s="84"/>
      <c r="D43" s="29"/>
      <c r="E43" s="84"/>
      <c r="F43" s="29"/>
      <c r="G43" s="100">
        <f t="shared" si="3"/>
        <v>0</v>
      </c>
      <c r="H43" s="50">
        <f t="shared" si="4"/>
        <v>0</v>
      </c>
      <c r="I43" s="50"/>
      <c r="J43" s="50"/>
      <c r="K43" s="29"/>
      <c r="L43" s="50" t="str">
        <f t="shared" si="5"/>
        <v xml:space="preserve"> </v>
      </c>
      <c r="M43" s="29"/>
      <c r="N43" s="77"/>
      <c r="O43" s="77"/>
      <c r="P43" s="99">
        <f t="shared" si="0"/>
        <v>0</v>
      </c>
      <c r="Q43" s="29"/>
    </row>
    <row r="44" spans="1:17" ht="18" x14ac:dyDescent="0.25">
      <c r="A44" s="29"/>
      <c r="B44" s="29"/>
      <c r="C44" s="84"/>
      <c r="D44" s="29"/>
      <c r="E44" s="84"/>
      <c r="F44" s="29"/>
      <c r="G44" s="100">
        <f t="shared" si="3"/>
        <v>0</v>
      </c>
      <c r="H44" s="50">
        <f t="shared" si="4"/>
        <v>0</v>
      </c>
      <c r="I44" s="50"/>
      <c r="J44" s="50"/>
      <c r="K44" s="29"/>
      <c r="L44" s="50" t="str">
        <f t="shared" si="5"/>
        <v xml:space="preserve"> </v>
      </c>
      <c r="M44" s="29"/>
      <c r="N44" s="77"/>
      <c r="O44" s="77"/>
      <c r="P44" s="99">
        <f t="shared" si="0"/>
        <v>0</v>
      </c>
      <c r="Q44" s="29"/>
    </row>
    <row r="45" spans="1:17" ht="18" x14ac:dyDescent="0.25">
      <c r="A45" s="29"/>
      <c r="B45" s="29"/>
      <c r="C45" s="84"/>
      <c r="D45" s="29"/>
      <c r="E45" s="84"/>
      <c r="F45" s="29"/>
      <c r="G45" s="100">
        <f t="shared" si="3"/>
        <v>0</v>
      </c>
      <c r="H45" s="50">
        <f t="shared" si="4"/>
        <v>0</v>
      </c>
      <c r="I45" s="50"/>
      <c r="J45" s="50"/>
      <c r="K45" s="29"/>
      <c r="L45" s="50" t="str">
        <f t="shared" si="5"/>
        <v xml:space="preserve"> </v>
      </c>
      <c r="M45" s="29"/>
      <c r="N45" s="77"/>
      <c r="O45" s="77"/>
      <c r="P45" s="99">
        <f t="shared" si="0"/>
        <v>0</v>
      </c>
      <c r="Q45" s="29"/>
    </row>
    <row r="46" spans="1:17" ht="18" x14ac:dyDescent="0.25">
      <c r="A46" s="29"/>
      <c r="B46" s="29"/>
      <c r="C46" s="84"/>
      <c r="D46" s="29"/>
      <c r="E46" s="84"/>
      <c r="F46" s="29"/>
      <c r="G46" s="100">
        <f t="shared" si="3"/>
        <v>0</v>
      </c>
      <c r="H46" s="50">
        <f t="shared" si="4"/>
        <v>0</v>
      </c>
      <c r="I46" s="50"/>
      <c r="J46" s="50"/>
      <c r="K46" s="29"/>
      <c r="L46" s="50" t="str">
        <f t="shared" si="5"/>
        <v xml:space="preserve"> </v>
      </c>
      <c r="M46" s="29"/>
      <c r="N46" s="77"/>
      <c r="O46" s="77"/>
      <c r="P46" s="99">
        <f t="shared" si="0"/>
        <v>0</v>
      </c>
      <c r="Q46" s="29"/>
    </row>
    <row r="47" spans="1:17" ht="18" x14ac:dyDescent="0.25">
      <c r="A47" s="29"/>
      <c r="B47" s="29"/>
      <c r="C47" s="84"/>
      <c r="D47" s="29"/>
      <c r="E47" s="84"/>
      <c r="F47" s="29"/>
      <c r="G47" s="100">
        <f t="shared" si="3"/>
        <v>0</v>
      </c>
      <c r="H47" s="50">
        <f t="shared" si="4"/>
        <v>0</v>
      </c>
      <c r="I47" s="50"/>
      <c r="J47" s="50"/>
      <c r="K47" s="29"/>
      <c r="L47" s="50" t="str">
        <f t="shared" si="5"/>
        <v xml:space="preserve"> </v>
      </c>
      <c r="M47" s="29"/>
      <c r="N47" s="77"/>
      <c r="O47" s="77"/>
      <c r="P47" s="99">
        <f t="shared" si="0"/>
        <v>0</v>
      </c>
      <c r="Q47" s="29"/>
    </row>
    <row r="48" spans="1:17" ht="18" x14ac:dyDescent="0.25">
      <c r="A48" s="29"/>
      <c r="B48" s="29"/>
      <c r="C48" s="84"/>
      <c r="D48" s="29"/>
      <c r="E48" s="84"/>
      <c r="F48" s="29"/>
      <c r="G48" s="100">
        <f t="shared" si="3"/>
        <v>0</v>
      </c>
      <c r="H48" s="50">
        <f t="shared" si="4"/>
        <v>0</v>
      </c>
      <c r="I48" s="50"/>
      <c r="J48" s="50"/>
      <c r="K48" s="29"/>
      <c r="L48" s="50" t="str">
        <f t="shared" si="5"/>
        <v xml:space="preserve"> </v>
      </c>
      <c r="M48" s="29"/>
      <c r="N48" s="77"/>
      <c r="O48" s="77"/>
      <c r="P48" s="99">
        <f t="shared" si="0"/>
        <v>0</v>
      </c>
      <c r="Q48" s="29"/>
    </row>
    <row r="49" spans="1:17" ht="18" x14ac:dyDescent="0.25">
      <c r="A49" s="29"/>
      <c r="B49" s="29"/>
      <c r="C49" s="84"/>
      <c r="D49" s="29"/>
      <c r="E49" s="84"/>
      <c r="F49" s="29"/>
      <c r="G49" s="100">
        <f t="shared" si="3"/>
        <v>0</v>
      </c>
      <c r="H49" s="50">
        <f t="shared" si="4"/>
        <v>0</v>
      </c>
      <c r="I49" s="50"/>
      <c r="J49" s="50"/>
      <c r="K49" s="29"/>
      <c r="L49" s="50" t="str">
        <f t="shared" si="5"/>
        <v xml:space="preserve"> </v>
      </c>
      <c r="M49" s="29"/>
      <c r="N49" s="77"/>
      <c r="O49" s="77"/>
      <c r="P49" s="99">
        <f t="shared" si="0"/>
        <v>0</v>
      </c>
      <c r="Q49" s="29"/>
    </row>
    <row r="50" spans="1:17" ht="18" x14ac:dyDescent="0.25">
      <c r="A50" s="29"/>
      <c r="B50" s="29"/>
      <c r="C50" s="84"/>
      <c r="D50" s="29"/>
      <c r="E50" s="84"/>
      <c r="F50" s="29"/>
      <c r="G50" s="100">
        <f t="shared" si="3"/>
        <v>0</v>
      </c>
      <c r="H50" s="50">
        <f t="shared" si="4"/>
        <v>0</v>
      </c>
      <c r="I50" s="50"/>
      <c r="J50" s="50"/>
      <c r="K50" s="29"/>
      <c r="L50" s="50" t="str">
        <f t="shared" si="5"/>
        <v xml:space="preserve"> </v>
      </c>
      <c r="M50" s="29"/>
      <c r="N50" s="77"/>
      <c r="O50" s="77"/>
      <c r="P50" s="99">
        <f t="shared" si="0"/>
        <v>0</v>
      </c>
      <c r="Q50" s="29"/>
    </row>
    <row r="51" spans="1:17" ht="18" x14ac:dyDescent="0.25">
      <c r="A51" s="29"/>
      <c r="B51" s="29"/>
      <c r="C51" s="84"/>
      <c r="D51" s="29"/>
      <c r="E51" s="84"/>
      <c r="F51" s="29"/>
      <c r="G51" s="100">
        <f t="shared" si="3"/>
        <v>0</v>
      </c>
      <c r="H51" s="50">
        <f t="shared" si="4"/>
        <v>0</v>
      </c>
      <c r="I51" s="50"/>
      <c r="J51" s="50"/>
      <c r="K51" s="29"/>
      <c r="L51" s="50" t="str">
        <f t="shared" si="5"/>
        <v xml:space="preserve"> </v>
      </c>
      <c r="M51" s="29"/>
      <c r="N51" s="77"/>
      <c r="O51" s="77"/>
      <c r="P51" s="99">
        <f t="shared" si="0"/>
        <v>0</v>
      </c>
      <c r="Q51" s="29"/>
    </row>
    <row r="52" spans="1:17" ht="18" x14ac:dyDescent="0.25">
      <c r="A52" s="29"/>
      <c r="B52" s="29"/>
      <c r="C52" s="84"/>
      <c r="D52" s="29"/>
      <c r="E52" s="84"/>
      <c r="F52" s="29"/>
      <c r="G52" s="100">
        <f t="shared" si="3"/>
        <v>0</v>
      </c>
      <c r="H52" s="50">
        <f t="shared" si="4"/>
        <v>0</v>
      </c>
      <c r="I52" s="50"/>
      <c r="J52" s="50"/>
      <c r="K52" s="29"/>
      <c r="L52" s="50" t="str">
        <f t="shared" si="5"/>
        <v xml:space="preserve"> </v>
      </c>
      <c r="M52" s="29"/>
      <c r="N52" s="77"/>
      <c r="O52" s="77"/>
      <c r="P52" s="99">
        <f t="shared" si="0"/>
        <v>0</v>
      </c>
      <c r="Q52" s="29"/>
    </row>
    <row r="53" spans="1:17" ht="18" x14ac:dyDescent="0.25">
      <c r="A53" s="29"/>
      <c r="B53" s="29"/>
      <c r="C53" s="84"/>
      <c r="D53" s="29"/>
      <c r="E53" s="84"/>
      <c r="F53" s="29"/>
      <c r="G53" s="100">
        <f t="shared" si="3"/>
        <v>0</v>
      </c>
      <c r="H53" s="50">
        <f t="shared" si="4"/>
        <v>0</v>
      </c>
      <c r="I53" s="50"/>
      <c r="J53" s="50"/>
      <c r="K53" s="29"/>
      <c r="L53" s="50" t="str">
        <f t="shared" si="5"/>
        <v xml:space="preserve"> </v>
      </c>
      <c r="M53" s="29"/>
      <c r="N53" s="77"/>
      <c r="O53" s="77"/>
      <c r="P53" s="99">
        <f t="shared" si="0"/>
        <v>0</v>
      </c>
      <c r="Q53" s="29"/>
    </row>
    <row r="54" spans="1:17" ht="18" x14ac:dyDescent="0.25">
      <c r="A54" s="29"/>
      <c r="B54" s="29"/>
      <c r="C54" s="84"/>
      <c r="D54" s="29"/>
      <c r="E54" s="84"/>
      <c r="F54" s="29"/>
      <c r="G54" s="100">
        <f t="shared" si="3"/>
        <v>0</v>
      </c>
      <c r="H54" s="50">
        <f t="shared" si="4"/>
        <v>0</v>
      </c>
      <c r="I54" s="50"/>
      <c r="J54" s="50"/>
      <c r="K54" s="29"/>
      <c r="L54" s="50" t="str">
        <f t="shared" si="5"/>
        <v xml:space="preserve"> </v>
      </c>
      <c r="M54" s="29"/>
      <c r="N54" s="77"/>
      <c r="O54" s="77"/>
      <c r="P54" s="99">
        <f t="shared" si="0"/>
        <v>0</v>
      </c>
      <c r="Q54" s="29"/>
    </row>
    <row r="55" spans="1:17" ht="18" x14ac:dyDescent="0.25">
      <c r="A55" s="29"/>
      <c r="B55" s="29"/>
      <c r="C55" s="84"/>
      <c r="D55" s="29"/>
      <c r="E55" s="84"/>
      <c r="F55" s="29"/>
      <c r="G55" s="100">
        <f t="shared" si="3"/>
        <v>0</v>
      </c>
      <c r="H55" s="50">
        <f t="shared" si="4"/>
        <v>0</v>
      </c>
      <c r="I55" s="50"/>
      <c r="J55" s="50"/>
      <c r="K55" s="29"/>
      <c r="L55" s="50" t="str">
        <f t="shared" si="5"/>
        <v xml:space="preserve"> </v>
      </c>
      <c r="M55" s="29"/>
      <c r="N55" s="77"/>
      <c r="O55" s="77"/>
      <c r="P55" s="99">
        <f t="shared" si="0"/>
        <v>0</v>
      </c>
      <c r="Q55" s="29"/>
    </row>
    <row r="56" spans="1:17" ht="18" x14ac:dyDescent="0.25">
      <c r="A56" s="29"/>
      <c r="B56" s="29"/>
      <c r="C56" s="84"/>
      <c r="D56" s="29"/>
      <c r="E56" s="84"/>
      <c r="F56" s="29"/>
      <c r="G56" s="100">
        <f t="shared" si="3"/>
        <v>0</v>
      </c>
      <c r="H56" s="50">
        <f t="shared" si="4"/>
        <v>0</v>
      </c>
      <c r="I56" s="50"/>
      <c r="J56" s="50"/>
      <c r="K56" s="29"/>
      <c r="L56" s="50" t="str">
        <f t="shared" si="5"/>
        <v xml:space="preserve"> </v>
      </c>
      <c r="M56" s="29"/>
      <c r="N56" s="77"/>
      <c r="O56" s="77"/>
      <c r="P56" s="99">
        <f t="shared" si="0"/>
        <v>0</v>
      </c>
      <c r="Q56" s="29"/>
    </row>
    <row r="57" spans="1:17" ht="18" x14ac:dyDescent="0.25">
      <c r="A57" s="29"/>
      <c r="B57" s="29"/>
      <c r="C57" s="84"/>
      <c r="D57" s="29"/>
      <c r="E57" s="84"/>
      <c r="F57" s="29"/>
      <c r="G57" s="100">
        <f t="shared" si="3"/>
        <v>0</v>
      </c>
      <c r="H57" s="50">
        <f t="shared" si="4"/>
        <v>0</v>
      </c>
      <c r="I57" s="50"/>
      <c r="J57" s="50"/>
      <c r="K57" s="29"/>
      <c r="L57" s="50" t="str">
        <f t="shared" si="5"/>
        <v xml:space="preserve"> </v>
      </c>
      <c r="M57" s="29"/>
      <c r="N57" s="77"/>
      <c r="O57" s="77"/>
      <c r="P57" s="99">
        <f t="shared" si="0"/>
        <v>0</v>
      </c>
      <c r="Q57" s="29"/>
    </row>
    <row r="58" spans="1:17" ht="18" x14ac:dyDescent="0.25">
      <c r="A58" s="29"/>
      <c r="B58" s="29"/>
      <c r="C58" s="84"/>
      <c r="D58" s="29"/>
      <c r="E58" s="84"/>
      <c r="F58" s="29"/>
      <c r="G58" s="100">
        <f t="shared" si="3"/>
        <v>0</v>
      </c>
      <c r="H58" s="50">
        <f t="shared" si="4"/>
        <v>0</v>
      </c>
      <c r="I58" s="50"/>
      <c r="J58" s="50"/>
      <c r="K58" s="29"/>
      <c r="L58" s="50" t="str">
        <f t="shared" si="5"/>
        <v xml:space="preserve"> </v>
      </c>
      <c r="M58" s="29"/>
      <c r="N58" s="77"/>
      <c r="O58" s="77"/>
      <c r="P58" s="99">
        <f t="shared" si="0"/>
        <v>0</v>
      </c>
      <c r="Q58" s="29"/>
    </row>
    <row r="59" spans="1:17" ht="18" x14ac:dyDescent="0.25">
      <c r="A59" s="29"/>
      <c r="B59" s="29"/>
      <c r="C59" s="84"/>
      <c r="D59" s="29"/>
      <c r="E59" s="84"/>
      <c r="F59" s="29"/>
      <c r="G59" s="100">
        <f t="shared" si="3"/>
        <v>0</v>
      </c>
      <c r="H59" s="50">
        <f t="shared" si="4"/>
        <v>0</v>
      </c>
      <c r="I59" s="50"/>
      <c r="J59" s="50"/>
      <c r="K59" s="29"/>
      <c r="L59" s="50" t="str">
        <f t="shared" si="5"/>
        <v xml:space="preserve"> </v>
      </c>
      <c r="M59" s="29"/>
      <c r="N59" s="77"/>
      <c r="O59" s="77"/>
      <c r="P59" s="99">
        <f t="shared" si="0"/>
        <v>0</v>
      </c>
      <c r="Q59" s="29"/>
    </row>
    <row r="60" spans="1:17" ht="18" x14ac:dyDescent="0.25">
      <c r="A60" s="29"/>
      <c r="B60" s="29"/>
      <c r="C60" s="84"/>
      <c r="D60" s="29"/>
      <c r="E60" s="84"/>
      <c r="F60" s="29"/>
      <c r="G60" s="100">
        <f t="shared" si="3"/>
        <v>0</v>
      </c>
      <c r="H60" s="50">
        <f t="shared" si="4"/>
        <v>0</v>
      </c>
      <c r="I60" s="50"/>
      <c r="J60" s="50"/>
      <c r="K60" s="29"/>
      <c r="L60" s="50" t="str">
        <f t="shared" si="5"/>
        <v xml:space="preserve"> </v>
      </c>
      <c r="M60" s="29"/>
      <c r="N60" s="77"/>
      <c r="O60" s="77"/>
      <c r="P60" s="99">
        <f t="shared" si="0"/>
        <v>0</v>
      </c>
      <c r="Q60" s="29"/>
    </row>
    <row r="61" spans="1:17" ht="18" x14ac:dyDescent="0.25">
      <c r="A61" s="29"/>
      <c r="B61" s="29"/>
      <c r="C61" s="84"/>
      <c r="D61" s="29"/>
      <c r="E61" s="84"/>
      <c r="F61" s="29"/>
      <c r="G61" s="100">
        <f t="shared" si="3"/>
        <v>0</v>
      </c>
      <c r="H61" s="50">
        <f t="shared" si="4"/>
        <v>0</v>
      </c>
      <c r="I61" s="50"/>
      <c r="J61" s="50"/>
      <c r="K61" s="29"/>
      <c r="L61" s="50" t="str">
        <f t="shared" si="5"/>
        <v xml:space="preserve"> </v>
      </c>
      <c r="M61" s="29"/>
      <c r="N61" s="77"/>
      <c r="O61" s="77"/>
      <c r="P61" s="99">
        <f t="shared" si="0"/>
        <v>0</v>
      </c>
      <c r="Q61" s="29"/>
    </row>
    <row r="62" spans="1:17" ht="18" x14ac:dyDescent="0.25">
      <c r="A62" s="29"/>
      <c r="B62" s="29"/>
      <c r="C62" s="84"/>
      <c r="D62" s="29"/>
      <c r="E62" s="84"/>
      <c r="F62" s="29"/>
      <c r="G62" s="100">
        <f t="shared" si="3"/>
        <v>0</v>
      </c>
      <c r="H62" s="50">
        <f t="shared" si="4"/>
        <v>0</v>
      </c>
      <c r="I62" s="50"/>
      <c r="J62" s="50"/>
      <c r="K62" s="29"/>
      <c r="L62" s="50" t="str">
        <f t="shared" si="5"/>
        <v xml:space="preserve"> </v>
      </c>
      <c r="M62" s="29"/>
      <c r="N62" s="77"/>
      <c r="O62" s="77"/>
      <c r="P62" s="99">
        <f t="shared" si="0"/>
        <v>0</v>
      </c>
      <c r="Q62" s="29"/>
    </row>
    <row r="63" spans="1:17" ht="18" x14ac:dyDescent="0.25">
      <c r="A63" s="29"/>
      <c r="B63" s="29"/>
      <c r="C63" s="84"/>
      <c r="D63" s="29"/>
      <c r="E63" s="84"/>
      <c r="F63" s="29"/>
      <c r="G63" s="100">
        <f t="shared" si="3"/>
        <v>0</v>
      </c>
      <c r="H63" s="50">
        <f t="shared" si="4"/>
        <v>0</v>
      </c>
      <c r="I63" s="50"/>
      <c r="J63" s="50"/>
      <c r="K63" s="29"/>
      <c r="L63" s="50" t="str">
        <f t="shared" si="5"/>
        <v xml:space="preserve"> </v>
      </c>
      <c r="M63" s="29"/>
      <c r="N63" s="77"/>
      <c r="O63" s="77"/>
      <c r="P63" s="99">
        <f t="shared" si="0"/>
        <v>0</v>
      </c>
      <c r="Q63" s="29"/>
    </row>
    <row r="64" spans="1:17" ht="18" x14ac:dyDescent="0.25">
      <c r="A64" s="29"/>
      <c r="B64" s="29"/>
      <c r="C64" s="84"/>
      <c r="D64" s="29"/>
      <c r="E64" s="84"/>
      <c r="F64" s="29"/>
      <c r="G64" s="100">
        <f t="shared" si="3"/>
        <v>0</v>
      </c>
      <c r="H64" s="50">
        <f t="shared" si="4"/>
        <v>0</v>
      </c>
      <c r="I64" s="50"/>
      <c r="J64" s="50"/>
      <c r="K64" s="29"/>
      <c r="L64" s="50" t="str">
        <f t="shared" si="5"/>
        <v xml:space="preserve"> </v>
      </c>
      <c r="M64" s="29"/>
      <c r="N64" s="77"/>
      <c r="O64" s="77"/>
      <c r="P64" s="99">
        <f t="shared" si="0"/>
        <v>0</v>
      </c>
      <c r="Q64" s="29"/>
    </row>
    <row r="65" spans="1:17" ht="18" x14ac:dyDescent="0.25">
      <c r="A65" s="29"/>
      <c r="B65" s="29"/>
      <c r="C65" s="84"/>
      <c r="D65" s="29"/>
      <c r="E65" s="84"/>
      <c r="F65" s="29"/>
      <c r="G65" s="100">
        <f t="shared" si="3"/>
        <v>0</v>
      </c>
      <c r="H65" s="50">
        <f t="shared" si="4"/>
        <v>0</v>
      </c>
      <c r="I65" s="50"/>
      <c r="J65" s="50"/>
      <c r="K65" s="29"/>
      <c r="L65" s="50" t="str">
        <f t="shared" si="5"/>
        <v xml:space="preserve"> </v>
      </c>
      <c r="M65" s="29"/>
      <c r="N65" s="77"/>
      <c r="O65" s="77"/>
      <c r="P65" s="99">
        <f t="shared" si="0"/>
        <v>0</v>
      </c>
      <c r="Q65" s="29"/>
    </row>
    <row r="66" spans="1:17" ht="18" x14ac:dyDescent="0.25">
      <c r="A66" s="29"/>
      <c r="B66" s="29"/>
      <c r="C66" s="84"/>
      <c r="D66" s="29"/>
      <c r="E66" s="84"/>
      <c r="F66" s="29"/>
      <c r="G66" s="100">
        <f t="shared" si="3"/>
        <v>0</v>
      </c>
      <c r="H66" s="50">
        <f t="shared" si="4"/>
        <v>0</v>
      </c>
      <c r="I66" s="50"/>
      <c r="J66" s="50"/>
      <c r="K66" s="29"/>
      <c r="L66" s="50" t="str">
        <f t="shared" si="5"/>
        <v xml:space="preserve"> </v>
      </c>
      <c r="M66" s="29"/>
      <c r="N66" s="77"/>
      <c r="O66" s="77"/>
      <c r="P66" s="99">
        <f t="shared" si="0"/>
        <v>0</v>
      </c>
      <c r="Q66" s="29"/>
    </row>
    <row r="67" spans="1:17" ht="18" x14ac:dyDescent="0.25">
      <c r="A67" s="29"/>
      <c r="B67" s="29"/>
      <c r="C67" s="84"/>
      <c r="D67" s="29"/>
      <c r="E67" s="84"/>
      <c r="F67" s="29"/>
      <c r="G67" s="100">
        <f t="shared" si="3"/>
        <v>0</v>
      </c>
      <c r="H67" s="50">
        <f t="shared" si="4"/>
        <v>0</v>
      </c>
      <c r="I67" s="50"/>
      <c r="J67" s="50"/>
      <c r="K67" s="29"/>
      <c r="L67" s="50" t="str">
        <f t="shared" si="5"/>
        <v xml:space="preserve"> </v>
      </c>
      <c r="M67" s="29"/>
      <c r="N67" s="77"/>
      <c r="O67" s="77"/>
      <c r="P67" s="99">
        <f t="shared" si="0"/>
        <v>0</v>
      </c>
      <c r="Q67" s="29"/>
    </row>
    <row r="68" spans="1:17" ht="18" x14ac:dyDescent="0.25">
      <c r="A68" s="29"/>
      <c r="B68" s="29"/>
      <c r="C68" s="84"/>
      <c r="D68" s="29"/>
      <c r="E68" s="84"/>
      <c r="F68" s="29"/>
      <c r="G68" s="100">
        <f t="shared" si="3"/>
        <v>0</v>
      </c>
      <c r="H68" s="50">
        <f t="shared" si="4"/>
        <v>0</v>
      </c>
      <c r="I68" s="50"/>
      <c r="J68" s="50"/>
      <c r="K68" s="29"/>
      <c r="L68" s="50" t="str">
        <f t="shared" si="5"/>
        <v xml:space="preserve"> </v>
      </c>
      <c r="M68" s="29"/>
      <c r="N68" s="77"/>
      <c r="O68" s="77"/>
      <c r="P68" s="99">
        <f t="shared" si="0"/>
        <v>0</v>
      </c>
      <c r="Q68" s="29"/>
    </row>
    <row r="69" spans="1:17" ht="18" x14ac:dyDescent="0.25">
      <c r="A69" s="29"/>
      <c r="B69" s="29"/>
      <c r="C69" s="84"/>
      <c r="D69" s="29"/>
      <c r="E69" s="84"/>
      <c r="F69" s="29"/>
      <c r="G69" s="100">
        <f t="shared" si="3"/>
        <v>0</v>
      </c>
      <c r="H69" s="50">
        <f t="shared" si="4"/>
        <v>0</v>
      </c>
      <c r="I69" s="50"/>
      <c r="J69" s="50"/>
      <c r="K69" s="29"/>
      <c r="L69" s="50" t="str">
        <f t="shared" si="5"/>
        <v xml:space="preserve"> </v>
      </c>
      <c r="M69" s="29"/>
      <c r="N69" s="77"/>
      <c r="O69" s="77"/>
      <c r="P69" s="99">
        <f t="shared" si="0"/>
        <v>0</v>
      </c>
      <c r="Q69" s="29"/>
    </row>
    <row r="70" spans="1:17" ht="18" x14ac:dyDescent="0.25">
      <c r="A70" s="29"/>
      <c r="B70" s="29"/>
      <c r="C70" s="84"/>
      <c r="D70" s="29"/>
      <c r="E70" s="84"/>
      <c r="F70" s="29"/>
      <c r="G70" s="100">
        <f t="shared" si="3"/>
        <v>0</v>
      </c>
      <c r="H70" s="50">
        <f t="shared" si="4"/>
        <v>0</v>
      </c>
      <c r="I70" s="50"/>
      <c r="J70" s="50"/>
      <c r="K70" s="29"/>
      <c r="L70" s="50" t="str">
        <f t="shared" si="5"/>
        <v xml:space="preserve"> </v>
      </c>
      <c r="M70" s="29"/>
      <c r="N70" s="77"/>
      <c r="O70" s="77"/>
      <c r="P70" s="99">
        <f t="shared" si="0"/>
        <v>0</v>
      </c>
      <c r="Q70" s="29"/>
    </row>
    <row r="71" spans="1:17" ht="18" x14ac:dyDescent="0.25">
      <c r="A71" s="29"/>
      <c r="B71" s="29"/>
      <c r="C71" s="84"/>
      <c r="D71" s="29"/>
      <c r="E71" s="84"/>
      <c r="F71" s="29"/>
      <c r="G71" s="100">
        <f t="shared" si="3"/>
        <v>0</v>
      </c>
      <c r="H71" s="50">
        <f t="shared" si="4"/>
        <v>0</v>
      </c>
      <c r="I71" s="50"/>
      <c r="J71" s="50"/>
      <c r="K71" s="29"/>
      <c r="L71" s="50" t="str">
        <f t="shared" si="5"/>
        <v xml:space="preserve"> </v>
      </c>
      <c r="M71" s="29"/>
      <c r="N71" s="77"/>
      <c r="O71" s="77"/>
      <c r="P71" s="99">
        <f t="shared" si="0"/>
        <v>0</v>
      </c>
      <c r="Q71" s="29"/>
    </row>
    <row r="72" spans="1:17" ht="18" x14ac:dyDescent="0.25">
      <c r="A72" s="29"/>
      <c r="B72" s="29"/>
      <c r="C72" s="84"/>
      <c r="D72" s="29"/>
      <c r="E72" s="84"/>
      <c r="F72" s="29"/>
      <c r="G72" s="100">
        <f t="shared" si="3"/>
        <v>0</v>
      </c>
      <c r="H72" s="50">
        <f t="shared" si="4"/>
        <v>0</v>
      </c>
      <c r="I72" s="50"/>
      <c r="J72" s="50"/>
      <c r="K72" s="29"/>
      <c r="L72" s="50" t="str">
        <f t="shared" si="5"/>
        <v xml:space="preserve"> </v>
      </c>
      <c r="M72" s="29"/>
      <c r="N72" s="77"/>
      <c r="O72" s="77"/>
      <c r="P72" s="99">
        <f t="shared" si="0"/>
        <v>0</v>
      </c>
      <c r="Q72" s="29"/>
    </row>
    <row r="73" spans="1:17" ht="18" x14ac:dyDescent="0.25">
      <c r="A73" s="29"/>
      <c r="B73" s="29"/>
      <c r="C73" s="84"/>
      <c r="D73" s="29"/>
      <c r="E73" s="84"/>
      <c r="F73" s="29"/>
      <c r="G73" s="100">
        <f t="shared" si="4"/>
        <v>0</v>
      </c>
      <c r="H73" s="50">
        <f t="shared" si="4"/>
        <v>0</v>
      </c>
      <c r="I73" s="50"/>
      <c r="J73" s="50"/>
      <c r="K73" s="29"/>
      <c r="L73" s="50" t="str">
        <f t="shared" si="5"/>
        <v xml:space="preserve"> </v>
      </c>
      <c r="M73" s="29"/>
      <c r="N73" s="77"/>
      <c r="O73" s="77"/>
      <c r="P73" s="99">
        <f t="shared" si="0"/>
        <v>0</v>
      </c>
      <c r="Q73" s="29"/>
    </row>
    <row r="74" spans="1:17" ht="18" x14ac:dyDescent="0.25">
      <c r="A74" s="29"/>
      <c r="B74" s="29"/>
      <c r="C74" s="84"/>
      <c r="D74" s="29"/>
      <c r="E74" s="84"/>
      <c r="F74" s="29"/>
      <c r="G74" s="100">
        <f t="shared" si="4"/>
        <v>0</v>
      </c>
      <c r="H74" s="50">
        <f t="shared" si="4"/>
        <v>0</v>
      </c>
      <c r="I74" s="50"/>
      <c r="J74" s="50"/>
      <c r="K74" s="29"/>
      <c r="L74" s="50" t="str">
        <f t="shared" si="5"/>
        <v xml:space="preserve"> </v>
      </c>
      <c r="M74" s="29"/>
      <c r="N74" s="77"/>
      <c r="O74" s="77"/>
      <c r="P74" s="99">
        <f t="shared" ref="P74:P137" si="6">O74*G74</f>
        <v>0</v>
      </c>
      <c r="Q74" s="29"/>
    </row>
    <row r="75" spans="1:17" ht="18" x14ac:dyDescent="0.25">
      <c r="A75" s="29"/>
      <c r="B75" s="29"/>
      <c r="C75" s="84"/>
      <c r="D75" s="29"/>
      <c r="E75" s="84"/>
      <c r="F75" s="29"/>
      <c r="G75" s="100">
        <f t="shared" si="4"/>
        <v>0</v>
      </c>
      <c r="H75" s="50">
        <f t="shared" si="4"/>
        <v>0</v>
      </c>
      <c r="I75" s="50"/>
      <c r="J75" s="50"/>
      <c r="K75" s="29"/>
      <c r="L75" s="50" t="str">
        <f t="shared" si="5"/>
        <v xml:space="preserve"> </v>
      </c>
      <c r="M75" s="29"/>
      <c r="N75" s="77"/>
      <c r="O75" s="77"/>
      <c r="P75" s="99">
        <f t="shared" si="6"/>
        <v>0</v>
      </c>
      <c r="Q75" s="29"/>
    </row>
    <row r="76" spans="1:17" ht="18" x14ac:dyDescent="0.25">
      <c r="A76" s="29"/>
      <c r="B76" s="29"/>
      <c r="C76" s="84"/>
      <c r="D76" s="29"/>
      <c r="E76" s="84"/>
      <c r="F76" s="29"/>
      <c r="G76" s="100">
        <f t="shared" si="4"/>
        <v>0</v>
      </c>
      <c r="H76" s="50">
        <f t="shared" si="4"/>
        <v>0</v>
      </c>
      <c r="I76" s="50"/>
      <c r="J76" s="50"/>
      <c r="K76" s="29"/>
      <c r="L76" s="50" t="str">
        <f t="shared" si="5"/>
        <v xml:space="preserve"> </v>
      </c>
      <c r="M76" s="29"/>
      <c r="N76" s="77"/>
      <c r="O76" s="77"/>
      <c r="P76" s="99">
        <f t="shared" si="6"/>
        <v>0</v>
      </c>
      <c r="Q76" s="29"/>
    </row>
    <row r="77" spans="1:17" ht="18" x14ac:dyDescent="0.25">
      <c r="A77" s="29"/>
      <c r="B77" s="29"/>
      <c r="C77" s="84"/>
      <c r="D77" s="29"/>
      <c r="E77" s="84"/>
      <c r="F77" s="29"/>
      <c r="G77" s="100">
        <f t="shared" si="4"/>
        <v>0</v>
      </c>
      <c r="H77" s="50">
        <f t="shared" si="4"/>
        <v>0</v>
      </c>
      <c r="I77" s="50"/>
      <c r="J77" s="50"/>
      <c r="K77" s="29"/>
      <c r="L77" s="50" t="str">
        <f t="shared" si="5"/>
        <v xml:space="preserve"> </v>
      </c>
      <c r="M77" s="29"/>
      <c r="N77" s="77"/>
      <c r="O77" s="77"/>
      <c r="P77" s="99">
        <f t="shared" si="6"/>
        <v>0</v>
      </c>
      <c r="Q77" s="29"/>
    </row>
    <row r="78" spans="1:17" ht="18" x14ac:dyDescent="0.25">
      <c r="A78" s="29"/>
      <c r="B78" s="29"/>
      <c r="C78" s="84"/>
      <c r="D78" s="29"/>
      <c r="E78" s="84"/>
      <c r="F78" s="29"/>
      <c r="G78" s="100">
        <f t="shared" si="4"/>
        <v>0</v>
      </c>
      <c r="H78" s="50">
        <f t="shared" si="4"/>
        <v>0</v>
      </c>
      <c r="I78" s="50"/>
      <c r="J78" s="50"/>
      <c r="K78" s="29"/>
      <c r="L78" s="50" t="str">
        <f t="shared" ref="L78:L141" si="7">IF(D78&gt;0,D78," ")</f>
        <v xml:space="preserve"> </v>
      </c>
      <c r="M78" s="29"/>
      <c r="N78" s="77"/>
      <c r="O78" s="77"/>
      <c r="P78" s="99">
        <f t="shared" si="6"/>
        <v>0</v>
      </c>
      <c r="Q78" s="29"/>
    </row>
    <row r="79" spans="1:17" ht="18" x14ac:dyDescent="0.25">
      <c r="A79" s="29"/>
      <c r="B79" s="29"/>
      <c r="C79" s="84"/>
      <c r="D79" s="29"/>
      <c r="E79" s="84"/>
      <c r="F79" s="29"/>
      <c r="G79" s="100">
        <f t="shared" si="4"/>
        <v>0</v>
      </c>
      <c r="H79" s="50">
        <f t="shared" si="4"/>
        <v>0</v>
      </c>
      <c r="I79" s="50"/>
      <c r="J79" s="50"/>
      <c r="K79" s="29"/>
      <c r="L79" s="50" t="str">
        <f t="shared" si="7"/>
        <v xml:space="preserve"> </v>
      </c>
      <c r="M79" s="29"/>
      <c r="N79" s="77"/>
      <c r="O79" s="77"/>
      <c r="P79" s="99">
        <f t="shared" si="6"/>
        <v>0</v>
      </c>
      <c r="Q79" s="29"/>
    </row>
    <row r="80" spans="1:17" ht="18" x14ac:dyDescent="0.25">
      <c r="A80" s="29"/>
      <c r="B80" s="29"/>
      <c r="C80" s="84"/>
      <c r="D80" s="29"/>
      <c r="E80" s="84"/>
      <c r="F80" s="29"/>
      <c r="G80" s="100">
        <f t="shared" si="4"/>
        <v>0</v>
      </c>
      <c r="H80" s="50">
        <f t="shared" si="4"/>
        <v>0</v>
      </c>
      <c r="I80" s="50"/>
      <c r="J80" s="50"/>
      <c r="K80" s="29"/>
      <c r="L80" s="50" t="str">
        <f t="shared" si="7"/>
        <v xml:space="preserve"> </v>
      </c>
      <c r="M80" s="29"/>
      <c r="N80" s="77"/>
      <c r="O80" s="77"/>
      <c r="P80" s="99">
        <f t="shared" si="6"/>
        <v>0</v>
      </c>
      <c r="Q80" s="29"/>
    </row>
    <row r="81" spans="1:17" ht="18" x14ac:dyDescent="0.25">
      <c r="A81" s="29"/>
      <c r="B81" s="29"/>
      <c r="C81" s="84"/>
      <c r="D81" s="29"/>
      <c r="E81" s="84"/>
      <c r="F81" s="29"/>
      <c r="G81" s="100">
        <f t="shared" si="4"/>
        <v>0</v>
      </c>
      <c r="H81" s="50">
        <f t="shared" si="4"/>
        <v>0</v>
      </c>
      <c r="I81" s="50"/>
      <c r="J81" s="50"/>
      <c r="K81" s="29"/>
      <c r="L81" s="50" t="str">
        <f t="shared" si="7"/>
        <v xml:space="preserve"> </v>
      </c>
      <c r="M81" s="29"/>
      <c r="N81" s="77"/>
      <c r="O81" s="77"/>
      <c r="P81" s="99">
        <f t="shared" si="6"/>
        <v>0</v>
      </c>
      <c r="Q81" s="29"/>
    </row>
    <row r="82" spans="1:17" ht="18" x14ac:dyDescent="0.25">
      <c r="A82" s="29"/>
      <c r="B82" s="29"/>
      <c r="C82" s="84"/>
      <c r="D82" s="29"/>
      <c r="E82" s="84"/>
      <c r="F82" s="29"/>
      <c r="G82" s="100">
        <f t="shared" si="4"/>
        <v>0</v>
      </c>
      <c r="H82" s="50">
        <f t="shared" si="4"/>
        <v>0</v>
      </c>
      <c r="I82" s="50"/>
      <c r="J82" s="50"/>
      <c r="K82" s="29"/>
      <c r="L82" s="50" t="str">
        <f t="shared" si="7"/>
        <v xml:space="preserve"> </v>
      </c>
      <c r="M82" s="29"/>
      <c r="N82" s="77"/>
      <c r="O82" s="77"/>
      <c r="P82" s="99">
        <f t="shared" si="6"/>
        <v>0</v>
      </c>
      <c r="Q82" s="29"/>
    </row>
    <row r="83" spans="1:17" ht="18" x14ac:dyDescent="0.25">
      <c r="A83" s="29"/>
      <c r="B83" s="29"/>
      <c r="C83" s="84"/>
      <c r="D83" s="29"/>
      <c r="E83" s="84"/>
      <c r="F83" s="29"/>
      <c r="G83" s="100">
        <f t="shared" si="4"/>
        <v>0</v>
      </c>
      <c r="H83" s="50">
        <f t="shared" si="4"/>
        <v>0</v>
      </c>
      <c r="I83" s="50"/>
      <c r="J83" s="50"/>
      <c r="K83" s="29"/>
      <c r="L83" s="50" t="str">
        <f t="shared" si="7"/>
        <v xml:space="preserve"> </v>
      </c>
      <c r="M83" s="29"/>
      <c r="N83" s="77"/>
      <c r="O83" s="77"/>
      <c r="P83" s="99">
        <f t="shared" si="6"/>
        <v>0</v>
      </c>
      <c r="Q83" s="29"/>
    </row>
    <row r="84" spans="1:17" ht="18" x14ac:dyDescent="0.25">
      <c r="A84" s="29"/>
      <c r="B84" s="29"/>
      <c r="C84" s="84"/>
      <c r="D84" s="29"/>
      <c r="E84" s="84"/>
      <c r="F84" s="29"/>
      <c r="G84" s="100">
        <f t="shared" si="4"/>
        <v>0</v>
      </c>
      <c r="H84" s="50">
        <f t="shared" si="4"/>
        <v>0</v>
      </c>
      <c r="I84" s="50"/>
      <c r="J84" s="50"/>
      <c r="K84" s="29"/>
      <c r="L84" s="50" t="str">
        <f t="shared" si="7"/>
        <v xml:space="preserve"> </v>
      </c>
      <c r="M84" s="29"/>
      <c r="N84" s="77"/>
      <c r="O84" s="77"/>
      <c r="P84" s="99">
        <f t="shared" si="6"/>
        <v>0</v>
      </c>
      <c r="Q84" s="29"/>
    </row>
    <row r="85" spans="1:17" ht="18" x14ac:dyDescent="0.25">
      <c r="A85" s="29"/>
      <c r="B85" s="29"/>
      <c r="C85" s="84"/>
      <c r="D85" s="29"/>
      <c r="E85" s="84"/>
      <c r="F85" s="29"/>
      <c r="G85" s="100">
        <f t="shared" si="4"/>
        <v>0</v>
      </c>
      <c r="H85" s="50">
        <f t="shared" si="4"/>
        <v>0</v>
      </c>
      <c r="I85" s="50"/>
      <c r="J85" s="50"/>
      <c r="K85" s="29"/>
      <c r="L85" s="50" t="str">
        <f t="shared" si="7"/>
        <v xml:space="preserve"> </v>
      </c>
      <c r="M85" s="29"/>
      <c r="N85" s="77"/>
      <c r="O85" s="77"/>
      <c r="P85" s="99">
        <f t="shared" si="6"/>
        <v>0</v>
      </c>
      <c r="Q85" s="29"/>
    </row>
    <row r="86" spans="1:17" ht="18" x14ac:dyDescent="0.25">
      <c r="A86" s="29"/>
      <c r="B86" s="29"/>
      <c r="C86" s="84"/>
      <c r="D86" s="29"/>
      <c r="E86" s="84"/>
      <c r="F86" s="29"/>
      <c r="G86" s="100">
        <f t="shared" si="4"/>
        <v>0</v>
      </c>
      <c r="H86" s="50">
        <f t="shared" si="4"/>
        <v>0</v>
      </c>
      <c r="I86" s="50"/>
      <c r="J86" s="50"/>
      <c r="K86" s="29"/>
      <c r="L86" s="50" t="str">
        <f t="shared" si="7"/>
        <v xml:space="preserve"> </v>
      </c>
      <c r="M86" s="29"/>
      <c r="N86" s="77"/>
      <c r="O86" s="77"/>
      <c r="P86" s="99">
        <f t="shared" si="6"/>
        <v>0</v>
      </c>
      <c r="Q86" s="29"/>
    </row>
    <row r="87" spans="1:17" ht="18" x14ac:dyDescent="0.25">
      <c r="A87" s="29"/>
      <c r="B87" s="29"/>
      <c r="C87" s="84"/>
      <c r="D87" s="29"/>
      <c r="E87" s="84"/>
      <c r="F87" s="29"/>
      <c r="G87" s="100">
        <f t="shared" si="4"/>
        <v>0</v>
      </c>
      <c r="H87" s="50">
        <f t="shared" si="4"/>
        <v>0</v>
      </c>
      <c r="I87" s="50"/>
      <c r="J87" s="50"/>
      <c r="K87" s="29"/>
      <c r="L87" s="50" t="str">
        <f t="shared" si="7"/>
        <v xml:space="preserve"> </v>
      </c>
      <c r="M87" s="29"/>
      <c r="N87" s="77"/>
      <c r="O87" s="77"/>
      <c r="P87" s="99">
        <f t="shared" si="6"/>
        <v>0</v>
      </c>
      <c r="Q87" s="29"/>
    </row>
    <row r="88" spans="1:17" ht="18" x14ac:dyDescent="0.25">
      <c r="A88" s="29"/>
      <c r="B88" s="29"/>
      <c r="C88" s="84"/>
      <c r="D88" s="29"/>
      <c r="E88" s="84"/>
      <c r="F88" s="29"/>
      <c r="G88" s="100">
        <f t="shared" si="4"/>
        <v>0</v>
      </c>
      <c r="H88" s="50">
        <f t="shared" si="4"/>
        <v>0</v>
      </c>
      <c r="I88" s="50"/>
      <c r="J88" s="50"/>
      <c r="K88" s="29"/>
      <c r="L88" s="50" t="str">
        <f t="shared" si="7"/>
        <v xml:space="preserve"> </v>
      </c>
      <c r="M88" s="29"/>
      <c r="N88" s="77"/>
      <c r="O88" s="77"/>
      <c r="P88" s="99">
        <f t="shared" si="6"/>
        <v>0</v>
      </c>
      <c r="Q88" s="29"/>
    </row>
    <row r="89" spans="1:17" ht="18" x14ac:dyDescent="0.25">
      <c r="A89" s="29"/>
      <c r="B89" s="29"/>
      <c r="C89" s="84"/>
      <c r="D89" s="29"/>
      <c r="E89" s="84"/>
      <c r="F89" s="29"/>
      <c r="G89" s="100">
        <f t="shared" si="4"/>
        <v>0</v>
      </c>
      <c r="H89" s="50">
        <f t="shared" si="4"/>
        <v>0</v>
      </c>
      <c r="I89" s="50"/>
      <c r="J89" s="50"/>
      <c r="K89" s="29"/>
      <c r="L89" s="50" t="str">
        <f t="shared" si="7"/>
        <v xml:space="preserve"> </v>
      </c>
      <c r="M89" s="29"/>
      <c r="N89" s="77"/>
      <c r="O89" s="77"/>
      <c r="P89" s="99">
        <f t="shared" si="6"/>
        <v>0</v>
      </c>
      <c r="Q89" s="29"/>
    </row>
    <row r="90" spans="1:17" ht="18" x14ac:dyDescent="0.25">
      <c r="A90" s="29"/>
      <c r="B90" s="29"/>
      <c r="C90" s="84"/>
      <c r="D90" s="29"/>
      <c r="E90" s="84"/>
      <c r="F90" s="29"/>
      <c r="G90" s="100">
        <f t="shared" si="4"/>
        <v>0</v>
      </c>
      <c r="H90" s="50">
        <f t="shared" si="4"/>
        <v>0</v>
      </c>
      <c r="I90" s="50"/>
      <c r="J90" s="50"/>
      <c r="K90" s="29"/>
      <c r="L90" s="50" t="str">
        <f t="shared" si="7"/>
        <v xml:space="preserve"> </v>
      </c>
      <c r="M90" s="29"/>
      <c r="N90" s="77"/>
      <c r="O90" s="77"/>
      <c r="P90" s="99">
        <f t="shared" si="6"/>
        <v>0</v>
      </c>
      <c r="Q90" s="29"/>
    </row>
    <row r="91" spans="1:17" ht="18" x14ac:dyDescent="0.25">
      <c r="A91" s="29"/>
      <c r="B91" s="29"/>
      <c r="C91" s="84"/>
      <c r="D91" s="29"/>
      <c r="E91" s="84"/>
      <c r="F91" s="29"/>
      <c r="G91" s="100">
        <f t="shared" ref="G91:H118" si="8">G90-E91+C91</f>
        <v>0</v>
      </c>
      <c r="H91" s="50">
        <f t="shared" si="8"/>
        <v>0</v>
      </c>
      <c r="I91" s="50"/>
      <c r="J91" s="50"/>
      <c r="K91" s="29"/>
      <c r="L91" s="50" t="str">
        <f t="shared" si="7"/>
        <v xml:space="preserve"> </v>
      </c>
      <c r="M91" s="29"/>
      <c r="N91" s="77"/>
      <c r="O91" s="77"/>
      <c r="P91" s="99">
        <f t="shared" si="6"/>
        <v>0</v>
      </c>
      <c r="Q91" s="29"/>
    </row>
    <row r="92" spans="1:17" ht="18" x14ac:dyDescent="0.25">
      <c r="A92" s="29"/>
      <c r="B92" s="29"/>
      <c r="C92" s="84"/>
      <c r="D92" s="29"/>
      <c r="E92" s="84"/>
      <c r="F92" s="29"/>
      <c r="G92" s="100">
        <f t="shared" si="8"/>
        <v>0</v>
      </c>
      <c r="H92" s="50">
        <f t="shared" si="8"/>
        <v>0</v>
      </c>
      <c r="I92" s="50"/>
      <c r="J92" s="50"/>
      <c r="K92" s="29"/>
      <c r="L92" s="50" t="str">
        <f t="shared" si="7"/>
        <v xml:space="preserve"> </v>
      </c>
      <c r="M92" s="29"/>
      <c r="N92" s="77"/>
      <c r="O92" s="77"/>
      <c r="P92" s="99">
        <f t="shared" si="6"/>
        <v>0</v>
      </c>
      <c r="Q92" s="29"/>
    </row>
    <row r="93" spans="1:17" ht="18" x14ac:dyDescent="0.25">
      <c r="A93" s="29"/>
      <c r="B93" s="29"/>
      <c r="C93" s="84"/>
      <c r="D93" s="29"/>
      <c r="E93" s="84"/>
      <c r="F93" s="29"/>
      <c r="G93" s="100">
        <f t="shared" si="8"/>
        <v>0</v>
      </c>
      <c r="H93" s="50">
        <f t="shared" si="8"/>
        <v>0</v>
      </c>
      <c r="I93" s="50"/>
      <c r="J93" s="50"/>
      <c r="K93" s="29"/>
      <c r="L93" s="50" t="str">
        <f t="shared" si="7"/>
        <v xml:space="preserve"> </v>
      </c>
      <c r="M93" s="29"/>
      <c r="N93" s="77"/>
      <c r="O93" s="77"/>
      <c r="P93" s="99">
        <f t="shared" si="6"/>
        <v>0</v>
      </c>
      <c r="Q93" s="29"/>
    </row>
    <row r="94" spans="1:17" ht="18" x14ac:dyDescent="0.25">
      <c r="A94" s="29"/>
      <c r="B94" s="29"/>
      <c r="C94" s="84"/>
      <c r="D94" s="29"/>
      <c r="E94" s="84"/>
      <c r="F94" s="29"/>
      <c r="G94" s="100">
        <f t="shared" si="8"/>
        <v>0</v>
      </c>
      <c r="H94" s="50">
        <f t="shared" si="8"/>
        <v>0</v>
      </c>
      <c r="I94" s="50"/>
      <c r="J94" s="50"/>
      <c r="K94" s="29"/>
      <c r="L94" s="50" t="str">
        <f t="shared" si="7"/>
        <v xml:space="preserve"> </v>
      </c>
      <c r="M94" s="29"/>
      <c r="N94" s="77"/>
      <c r="O94" s="77"/>
      <c r="P94" s="99">
        <f t="shared" si="6"/>
        <v>0</v>
      </c>
      <c r="Q94" s="29"/>
    </row>
    <row r="95" spans="1:17" ht="18" x14ac:dyDescent="0.25">
      <c r="A95" s="29"/>
      <c r="B95" s="29"/>
      <c r="C95" s="84"/>
      <c r="D95" s="29"/>
      <c r="E95" s="84"/>
      <c r="F95" s="29"/>
      <c r="G95" s="100">
        <f t="shared" si="8"/>
        <v>0</v>
      </c>
      <c r="H95" s="50">
        <f t="shared" si="8"/>
        <v>0</v>
      </c>
      <c r="I95" s="50"/>
      <c r="J95" s="50"/>
      <c r="K95" s="29"/>
      <c r="L95" s="50" t="str">
        <f t="shared" si="7"/>
        <v xml:space="preserve"> </v>
      </c>
      <c r="M95" s="29"/>
      <c r="N95" s="77"/>
      <c r="O95" s="77"/>
      <c r="P95" s="99">
        <f t="shared" si="6"/>
        <v>0</v>
      </c>
      <c r="Q95" s="29"/>
    </row>
    <row r="96" spans="1:17" ht="18" x14ac:dyDescent="0.25">
      <c r="A96" s="29"/>
      <c r="B96" s="29"/>
      <c r="C96" s="84"/>
      <c r="D96" s="29"/>
      <c r="E96" s="84"/>
      <c r="F96" s="29"/>
      <c r="G96" s="100">
        <f t="shared" si="8"/>
        <v>0</v>
      </c>
      <c r="H96" s="50">
        <f t="shared" si="8"/>
        <v>0</v>
      </c>
      <c r="I96" s="50"/>
      <c r="J96" s="50"/>
      <c r="K96" s="29"/>
      <c r="L96" s="50" t="str">
        <f t="shared" si="7"/>
        <v xml:space="preserve"> </v>
      </c>
      <c r="M96" s="29"/>
      <c r="N96" s="77"/>
      <c r="O96" s="77"/>
      <c r="P96" s="99">
        <f t="shared" si="6"/>
        <v>0</v>
      </c>
      <c r="Q96" s="29"/>
    </row>
    <row r="97" spans="1:17" ht="18" x14ac:dyDescent="0.25">
      <c r="A97" s="29"/>
      <c r="B97" s="29"/>
      <c r="C97" s="84"/>
      <c r="D97" s="29"/>
      <c r="E97" s="84"/>
      <c r="F97" s="29"/>
      <c r="G97" s="100">
        <f t="shared" si="8"/>
        <v>0</v>
      </c>
      <c r="H97" s="50">
        <f t="shared" si="8"/>
        <v>0</v>
      </c>
      <c r="I97" s="50"/>
      <c r="J97" s="50"/>
      <c r="K97" s="29"/>
      <c r="L97" s="50" t="str">
        <f t="shared" si="7"/>
        <v xml:space="preserve"> </v>
      </c>
      <c r="M97" s="29"/>
      <c r="N97" s="77"/>
      <c r="O97" s="77"/>
      <c r="P97" s="99">
        <f t="shared" si="6"/>
        <v>0</v>
      </c>
      <c r="Q97" s="29"/>
    </row>
    <row r="98" spans="1:17" ht="18" x14ac:dyDescent="0.25">
      <c r="A98" s="29"/>
      <c r="B98" s="29"/>
      <c r="C98" s="84"/>
      <c r="D98" s="29"/>
      <c r="E98" s="84"/>
      <c r="F98" s="29"/>
      <c r="G98" s="100">
        <f t="shared" si="8"/>
        <v>0</v>
      </c>
      <c r="H98" s="50">
        <f t="shared" si="8"/>
        <v>0</v>
      </c>
      <c r="I98" s="50"/>
      <c r="J98" s="50"/>
      <c r="K98" s="29"/>
      <c r="L98" s="50" t="str">
        <f t="shared" si="7"/>
        <v xml:space="preserve"> </v>
      </c>
      <c r="M98" s="29"/>
      <c r="N98" s="77"/>
      <c r="O98" s="77"/>
      <c r="P98" s="99">
        <f t="shared" si="6"/>
        <v>0</v>
      </c>
      <c r="Q98" s="29"/>
    </row>
    <row r="99" spans="1:17" ht="18" x14ac:dyDescent="0.25">
      <c r="A99" s="29"/>
      <c r="B99" s="29"/>
      <c r="C99" s="84"/>
      <c r="D99" s="29"/>
      <c r="E99" s="84"/>
      <c r="F99" s="29"/>
      <c r="G99" s="100">
        <f t="shared" si="8"/>
        <v>0</v>
      </c>
      <c r="H99" s="50">
        <f t="shared" si="8"/>
        <v>0</v>
      </c>
      <c r="I99" s="50"/>
      <c r="J99" s="50"/>
      <c r="K99" s="29"/>
      <c r="L99" s="50" t="str">
        <f t="shared" si="7"/>
        <v xml:space="preserve"> </v>
      </c>
      <c r="M99" s="29"/>
      <c r="N99" s="77"/>
      <c r="O99" s="77"/>
      <c r="P99" s="99">
        <f t="shared" si="6"/>
        <v>0</v>
      </c>
      <c r="Q99" s="29"/>
    </row>
    <row r="100" spans="1:17" ht="18" x14ac:dyDescent="0.25">
      <c r="A100" s="29"/>
      <c r="B100" s="29"/>
      <c r="C100" s="84"/>
      <c r="D100" s="29"/>
      <c r="E100" s="84"/>
      <c r="F100" s="29"/>
      <c r="G100" s="100">
        <f t="shared" si="8"/>
        <v>0</v>
      </c>
      <c r="H100" s="50">
        <f t="shared" si="8"/>
        <v>0</v>
      </c>
      <c r="I100" s="50"/>
      <c r="J100" s="50"/>
      <c r="K100" s="29"/>
      <c r="L100" s="50" t="str">
        <f t="shared" si="7"/>
        <v xml:space="preserve"> </v>
      </c>
      <c r="M100" s="29"/>
      <c r="N100" s="77"/>
      <c r="O100" s="77"/>
      <c r="P100" s="99">
        <f t="shared" si="6"/>
        <v>0</v>
      </c>
      <c r="Q100" s="29"/>
    </row>
    <row r="101" spans="1:17" ht="18" x14ac:dyDescent="0.25">
      <c r="A101" s="29"/>
      <c r="B101" s="29"/>
      <c r="C101" s="84"/>
      <c r="D101" s="29"/>
      <c r="E101" s="84"/>
      <c r="F101" s="29"/>
      <c r="G101" s="100">
        <f t="shared" si="8"/>
        <v>0</v>
      </c>
      <c r="H101" s="50">
        <f t="shared" si="8"/>
        <v>0</v>
      </c>
      <c r="I101" s="50"/>
      <c r="J101" s="50"/>
      <c r="K101" s="29"/>
      <c r="L101" s="50" t="str">
        <f t="shared" si="7"/>
        <v xml:space="preserve"> </v>
      </c>
      <c r="M101" s="29"/>
      <c r="N101" s="77"/>
      <c r="O101" s="77"/>
      <c r="P101" s="99">
        <f t="shared" si="6"/>
        <v>0</v>
      </c>
      <c r="Q101" s="29"/>
    </row>
    <row r="102" spans="1:17" ht="18" x14ac:dyDescent="0.25">
      <c r="A102" s="29"/>
      <c r="B102" s="29"/>
      <c r="C102" s="84"/>
      <c r="D102" s="29"/>
      <c r="E102" s="84"/>
      <c r="F102" s="29"/>
      <c r="G102" s="100">
        <f t="shared" si="8"/>
        <v>0</v>
      </c>
      <c r="H102" s="50">
        <f t="shared" si="8"/>
        <v>0</v>
      </c>
      <c r="I102" s="50"/>
      <c r="J102" s="50"/>
      <c r="K102" s="29"/>
      <c r="L102" s="50" t="str">
        <f t="shared" si="7"/>
        <v xml:space="preserve"> </v>
      </c>
      <c r="M102" s="29"/>
      <c r="N102" s="77"/>
      <c r="O102" s="77"/>
      <c r="P102" s="99">
        <f t="shared" si="6"/>
        <v>0</v>
      </c>
      <c r="Q102" s="29"/>
    </row>
    <row r="103" spans="1:17" ht="18" x14ac:dyDescent="0.25">
      <c r="A103" s="29"/>
      <c r="B103" s="29"/>
      <c r="C103" s="84"/>
      <c r="D103" s="29"/>
      <c r="E103" s="84"/>
      <c r="F103" s="29"/>
      <c r="G103" s="100">
        <f t="shared" si="8"/>
        <v>0</v>
      </c>
      <c r="H103" s="50">
        <f t="shared" si="8"/>
        <v>0</v>
      </c>
      <c r="I103" s="50"/>
      <c r="J103" s="50"/>
      <c r="K103" s="29"/>
      <c r="L103" s="50" t="str">
        <f t="shared" si="7"/>
        <v xml:space="preserve"> </v>
      </c>
      <c r="M103" s="29"/>
      <c r="N103" s="77"/>
      <c r="O103" s="77"/>
      <c r="P103" s="99">
        <f t="shared" si="6"/>
        <v>0</v>
      </c>
      <c r="Q103" s="29"/>
    </row>
    <row r="104" spans="1:17" ht="18" x14ac:dyDescent="0.25">
      <c r="A104" s="29"/>
      <c r="B104" s="29"/>
      <c r="C104" s="84"/>
      <c r="D104" s="29"/>
      <c r="E104" s="84"/>
      <c r="F104" s="29"/>
      <c r="G104" s="100">
        <f t="shared" si="8"/>
        <v>0</v>
      </c>
      <c r="H104" s="50">
        <f t="shared" si="8"/>
        <v>0</v>
      </c>
      <c r="I104" s="50"/>
      <c r="J104" s="50"/>
      <c r="K104" s="29"/>
      <c r="L104" s="50" t="str">
        <f t="shared" si="7"/>
        <v xml:space="preserve"> </v>
      </c>
      <c r="M104" s="29"/>
      <c r="N104" s="77"/>
      <c r="O104" s="77"/>
      <c r="P104" s="99">
        <f t="shared" si="6"/>
        <v>0</v>
      </c>
      <c r="Q104" s="29"/>
    </row>
    <row r="105" spans="1:17" ht="18" x14ac:dyDescent="0.25">
      <c r="A105" s="29"/>
      <c r="B105" s="29"/>
      <c r="C105" s="84"/>
      <c r="D105" s="29"/>
      <c r="E105" s="84"/>
      <c r="F105" s="29"/>
      <c r="G105" s="100">
        <f t="shared" si="8"/>
        <v>0</v>
      </c>
      <c r="H105" s="50">
        <f t="shared" si="8"/>
        <v>0</v>
      </c>
      <c r="I105" s="50"/>
      <c r="J105" s="50"/>
      <c r="K105" s="29"/>
      <c r="L105" s="50" t="str">
        <f t="shared" si="7"/>
        <v xml:space="preserve"> </v>
      </c>
      <c r="M105" s="29"/>
      <c r="N105" s="77"/>
      <c r="O105" s="77"/>
      <c r="P105" s="99">
        <f t="shared" si="6"/>
        <v>0</v>
      </c>
      <c r="Q105" s="29"/>
    </row>
    <row r="106" spans="1:17" ht="18" x14ac:dyDescent="0.25">
      <c r="A106" s="29"/>
      <c r="B106" s="29"/>
      <c r="C106" s="84"/>
      <c r="D106" s="29"/>
      <c r="E106" s="84"/>
      <c r="F106" s="29"/>
      <c r="G106" s="100">
        <f t="shared" si="8"/>
        <v>0</v>
      </c>
      <c r="H106" s="50">
        <f t="shared" si="8"/>
        <v>0</v>
      </c>
      <c r="I106" s="50"/>
      <c r="J106" s="50"/>
      <c r="K106" s="29"/>
      <c r="L106" s="50" t="str">
        <f t="shared" si="7"/>
        <v xml:space="preserve"> </v>
      </c>
      <c r="M106" s="29"/>
      <c r="N106" s="77"/>
      <c r="O106" s="77"/>
      <c r="P106" s="99">
        <f t="shared" si="6"/>
        <v>0</v>
      </c>
      <c r="Q106" s="29"/>
    </row>
    <row r="107" spans="1:17" ht="18" x14ac:dyDescent="0.25">
      <c r="A107" s="29"/>
      <c r="B107" s="29"/>
      <c r="C107" s="84"/>
      <c r="D107" s="29"/>
      <c r="E107" s="84"/>
      <c r="F107" s="29"/>
      <c r="G107" s="100">
        <f t="shared" si="8"/>
        <v>0</v>
      </c>
      <c r="H107" s="50">
        <f t="shared" si="8"/>
        <v>0</v>
      </c>
      <c r="I107" s="50"/>
      <c r="J107" s="50"/>
      <c r="K107" s="29"/>
      <c r="L107" s="50" t="str">
        <f t="shared" si="7"/>
        <v xml:space="preserve"> </v>
      </c>
      <c r="M107" s="29"/>
      <c r="N107" s="77"/>
      <c r="O107" s="77"/>
      <c r="P107" s="99">
        <f t="shared" si="6"/>
        <v>0</v>
      </c>
      <c r="Q107" s="29"/>
    </row>
    <row r="108" spans="1:17" ht="18" x14ac:dyDescent="0.25">
      <c r="A108" s="29"/>
      <c r="B108" s="29"/>
      <c r="C108" s="84"/>
      <c r="D108" s="29"/>
      <c r="E108" s="84"/>
      <c r="F108" s="29"/>
      <c r="G108" s="100">
        <f t="shared" si="8"/>
        <v>0</v>
      </c>
      <c r="H108" s="50">
        <f t="shared" si="8"/>
        <v>0</v>
      </c>
      <c r="I108" s="50"/>
      <c r="J108" s="50"/>
      <c r="K108" s="29"/>
      <c r="L108" s="50" t="str">
        <f t="shared" si="7"/>
        <v xml:space="preserve"> </v>
      </c>
      <c r="M108" s="29"/>
      <c r="N108" s="77"/>
      <c r="O108" s="77"/>
      <c r="P108" s="99">
        <f t="shared" si="6"/>
        <v>0</v>
      </c>
      <c r="Q108" s="29"/>
    </row>
    <row r="109" spans="1:17" ht="18" x14ac:dyDescent="0.25">
      <c r="A109" s="29"/>
      <c r="B109" s="29"/>
      <c r="C109" s="84"/>
      <c r="D109" s="29"/>
      <c r="E109" s="84"/>
      <c r="F109" s="29"/>
      <c r="G109" s="100">
        <f t="shared" si="8"/>
        <v>0</v>
      </c>
      <c r="H109" s="50">
        <f t="shared" si="8"/>
        <v>0</v>
      </c>
      <c r="I109" s="50"/>
      <c r="J109" s="50"/>
      <c r="K109" s="29"/>
      <c r="L109" s="50" t="str">
        <f t="shared" si="7"/>
        <v xml:space="preserve"> </v>
      </c>
      <c r="M109" s="29"/>
      <c r="N109" s="77"/>
      <c r="O109" s="77"/>
      <c r="P109" s="99">
        <f t="shared" si="6"/>
        <v>0</v>
      </c>
      <c r="Q109" s="29"/>
    </row>
    <row r="110" spans="1:17" ht="18" x14ac:dyDescent="0.25">
      <c r="A110" s="29"/>
      <c r="B110" s="29"/>
      <c r="C110" s="84"/>
      <c r="D110" s="29"/>
      <c r="E110" s="84"/>
      <c r="F110" s="29"/>
      <c r="G110" s="100">
        <f t="shared" si="8"/>
        <v>0</v>
      </c>
      <c r="H110" s="50">
        <f t="shared" si="8"/>
        <v>0</v>
      </c>
      <c r="I110" s="50"/>
      <c r="J110" s="50"/>
      <c r="K110" s="29"/>
      <c r="L110" s="50" t="str">
        <f t="shared" si="7"/>
        <v xml:space="preserve"> </v>
      </c>
      <c r="M110" s="29"/>
      <c r="N110" s="77"/>
      <c r="O110" s="77"/>
      <c r="P110" s="99">
        <f t="shared" si="6"/>
        <v>0</v>
      </c>
      <c r="Q110" s="29"/>
    </row>
    <row r="111" spans="1:17" ht="18" x14ac:dyDescent="0.25">
      <c r="A111" s="29"/>
      <c r="B111" s="29"/>
      <c r="C111" s="84"/>
      <c r="D111" s="29"/>
      <c r="E111" s="84"/>
      <c r="F111" s="29"/>
      <c r="G111" s="100">
        <f t="shared" si="8"/>
        <v>0</v>
      </c>
      <c r="H111" s="50">
        <f t="shared" si="8"/>
        <v>0</v>
      </c>
      <c r="I111" s="50"/>
      <c r="J111" s="50"/>
      <c r="K111" s="29"/>
      <c r="L111" s="50" t="str">
        <f t="shared" si="7"/>
        <v xml:space="preserve"> </v>
      </c>
      <c r="M111" s="29"/>
      <c r="N111" s="77"/>
      <c r="O111" s="77"/>
      <c r="P111" s="99">
        <f t="shared" si="6"/>
        <v>0</v>
      </c>
      <c r="Q111" s="29"/>
    </row>
    <row r="112" spans="1:17" ht="18" x14ac:dyDescent="0.25">
      <c r="A112" s="29"/>
      <c r="B112" s="29"/>
      <c r="C112" s="84"/>
      <c r="D112" s="29"/>
      <c r="E112" s="84"/>
      <c r="F112" s="29"/>
      <c r="G112" s="100">
        <f t="shared" si="8"/>
        <v>0</v>
      </c>
      <c r="H112" s="50">
        <f t="shared" si="8"/>
        <v>0</v>
      </c>
      <c r="I112" s="50"/>
      <c r="J112" s="50"/>
      <c r="K112" s="29"/>
      <c r="L112" s="50" t="str">
        <f t="shared" si="7"/>
        <v xml:space="preserve"> </v>
      </c>
      <c r="M112" s="29"/>
      <c r="N112" s="77"/>
      <c r="O112" s="77"/>
      <c r="P112" s="99">
        <f t="shared" si="6"/>
        <v>0</v>
      </c>
      <c r="Q112" s="29"/>
    </row>
    <row r="113" spans="1:17" ht="18" x14ac:dyDescent="0.25">
      <c r="A113" s="29"/>
      <c r="B113" s="29"/>
      <c r="C113" s="84"/>
      <c r="D113" s="29"/>
      <c r="E113" s="84"/>
      <c r="F113" s="29"/>
      <c r="G113" s="100">
        <f t="shared" si="8"/>
        <v>0</v>
      </c>
      <c r="H113" s="50">
        <f t="shared" si="8"/>
        <v>0</v>
      </c>
      <c r="I113" s="50"/>
      <c r="J113" s="50"/>
      <c r="K113" s="29"/>
      <c r="L113" s="50" t="str">
        <f t="shared" si="7"/>
        <v xml:space="preserve"> </v>
      </c>
      <c r="M113" s="29"/>
      <c r="N113" s="77"/>
      <c r="O113" s="77"/>
      <c r="P113" s="99">
        <f t="shared" si="6"/>
        <v>0</v>
      </c>
      <c r="Q113" s="29"/>
    </row>
    <row r="114" spans="1:17" ht="18" x14ac:dyDescent="0.25">
      <c r="A114" s="29"/>
      <c r="B114" s="29"/>
      <c r="C114" s="84"/>
      <c r="D114" s="29"/>
      <c r="E114" s="84"/>
      <c r="F114" s="29"/>
      <c r="G114" s="100">
        <f t="shared" si="8"/>
        <v>0</v>
      </c>
      <c r="H114" s="50">
        <f t="shared" si="8"/>
        <v>0</v>
      </c>
      <c r="I114" s="50"/>
      <c r="J114" s="50"/>
      <c r="K114" s="29"/>
      <c r="L114" s="50" t="str">
        <f t="shared" si="7"/>
        <v xml:space="preserve"> </v>
      </c>
      <c r="M114" s="29"/>
      <c r="N114" s="77"/>
      <c r="O114" s="77"/>
      <c r="P114" s="99">
        <f t="shared" si="6"/>
        <v>0</v>
      </c>
      <c r="Q114" s="29"/>
    </row>
    <row r="115" spans="1:17" ht="18" x14ac:dyDescent="0.25">
      <c r="A115" s="29"/>
      <c r="B115" s="29"/>
      <c r="C115" s="84"/>
      <c r="D115" s="29"/>
      <c r="E115" s="84"/>
      <c r="F115" s="29"/>
      <c r="G115" s="100">
        <f t="shared" si="8"/>
        <v>0</v>
      </c>
      <c r="H115" s="50">
        <f t="shared" si="8"/>
        <v>0</v>
      </c>
      <c r="I115" s="50"/>
      <c r="J115" s="50"/>
      <c r="K115" s="29"/>
      <c r="L115" s="50" t="str">
        <f t="shared" si="7"/>
        <v xml:space="preserve"> </v>
      </c>
      <c r="M115" s="29"/>
      <c r="N115" s="77"/>
      <c r="O115" s="77"/>
      <c r="P115" s="99">
        <f t="shared" si="6"/>
        <v>0</v>
      </c>
      <c r="Q115" s="29"/>
    </row>
    <row r="116" spans="1:17" ht="18" x14ac:dyDescent="0.25">
      <c r="A116" s="29"/>
      <c r="B116" s="29"/>
      <c r="C116" s="84"/>
      <c r="D116" s="29"/>
      <c r="E116" s="84"/>
      <c r="F116" s="29"/>
      <c r="G116" s="100">
        <f t="shared" si="8"/>
        <v>0</v>
      </c>
      <c r="H116" s="50">
        <f t="shared" si="8"/>
        <v>0</v>
      </c>
      <c r="I116" s="50"/>
      <c r="J116" s="50"/>
      <c r="K116" s="29"/>
      <c r="L116" s="50" t="str">
        <f t="shared" si="7"/>
        <v xml:space="preserve"> </v>
      </c>
      <c r="M116" s="29"/>
      <c r="N116" s="77"/>
      <c r="O116" s="77"/>
      <c r="P116" s="99">
        <f t="shared" si="6"/>
        <v>0</v>
      </c>
      <c r="Q116" s="29"/>
    </row>
    <row r="117" spans="1:17" ht="18" x14ac:dyDescent="0.25">
      <c r="A117" s="29"/>
      <c r="B117" s="29"/>
      <c r="C117" s="84"/>
      <c r="D117" s="29"/>
      <c r="E117" s="84"/>
      <c r="F117" s="29"/>
      <c r="G117" s="100">
        <f t="shared" si="8"/>
        <v>0</v>
      </c>
      <c r="H117" s="50">
        <f t="shared" si="8"/>
        <v>0</v>
      </c>
      <c r="I117" s="50"/>
      <c r="J117" s="50"/>
      <c r="K117" s="29"/>
      <c r="L117" s="50" t="str">
        <f t="shared" si="7"/>
        <v xml:space="preserve"> </v>
      </c>
      <c r="M117" s="29"/>
      <c r="N117" s="77"/>
      <c r="O117" s="77"/>
      <c r="P117" s="99">
        <f t="shared" si="6"/>
        <v>0</v>
      </c>
      <c r="Q117" s="29"/>
    </row>
    <row r="118" spans="1:17" ht="18" x14ac:dyDescent="0.25">
      <c r="A118" s="29"/>
      <c r="B118" s="29"/>
      <c r="C118" s="84"/>
      <c r="D118" s="29"/>
      <c r="E118" s="84"/>
      <c r="F118" s="29"/>
      <c r="G118" s="100">
        <f t="shared" si="8"/>
        <v>0</v>
      </c>
      <c r="H118" s="50">
        <f t="shared" si="8"/>
        <v>0</v>
      </c>
      <c r="I118" s="50"/>
      <c r="J118" s="50"/>
      <c r="K118" s="29"/>
      <c r="L118" s="50" t="str">
        <f t="shared" si="7"/>
        <v xml:space="preserve"> </v>
      </c>
      <c r="M118" s="29"/>
      <c r="N118" s="77"/>
      <c r="O118" s="77"/>
      <c r="P118" s="99">
        <f t="shared" si="6"/>
        <v>0</v>
      </c>
      <c r="Q118" s="29"/>
    </row>
    <row r="119" spans="1:17" ht="18" x14ac:dyDescent="0.25">
      <c r="A119" s="29"/>
      <c r="B119" s="29"/>
      <c r="C119" s="84"/>
      <c r="D119" s="29"/>
      <c r="E119" s="84"/>
      <c r="F119" s="29"/>
      <c r="G119" s="100">
        <f t="shared" ref="G119:H182" si="9">G118-E119+C119</f>
        <v>0</v>
      </c>
      <c r="H119" s="50">
        <f t="shared" si="9"/>
        <v>0</v>
      </c>
      <c r="I119" s="50"/>
      <c r="J119" s="50"/>
      <c r="K119" s="29"/>
      <c r="L119" s="50" t="str">
        <f t="shared" si="7"/>
        <v xml:space="preserve"> </v>
      </c>
      <c r="M119" s="29"/>
      <c r="N119" s="77"/>
      <c r="O119" s="77"/>
      <c r="P119" s="99">
        <f t="shared" si="6"/>
        <v>0</v>
      </c>
      <c r="Q119" s="29"/>
    </row>
    <row r="120" spans="1:17" ht="18" x14ac:dyDescent="0.25">
      <c r="A120" s="29"/>
      <c r="B120" s="29"/>
      <c r="C120" s="84"/>
      <c r="D120" s="29"/>
      <c r="E120" s="84"/>
      <c r="F120" s="29"/>
      <c r="G120" s="100">
        <f t="shared" si="9"/>
        <v>0</v>
      </c>
      <c r="H120" s="50">
        <f t="shared" si="9"/>
        <v>0</v>
      </c>
      <c r="I120" s="50"/>
      <c r="J120" s="50"/>
      <c r="K120" s="29"/>
      <c r="L120" s="50" t="str">
        <f t="shared" si="7"/>
        <v xml:space="preserve"> </v>
      </c>
      <c r="M120" s="29"/>
      <c r="N120" s="77"/>
      <c r="O120" s="77"/>
      <c r="P120" s="99">
        <f t="shared" si="6"/>
        <v>0</v>
      </c>
      <c r="Q120" s="29"/>
    </row>
    <row r="121" spans="1:17" ht="18" x14ac:dyDescent="0.25">
      <c r="A121" s="29"/>
      <c r="B121" s="29"/>
      <c r="C121" s="84"/>
      <c r="D121" s="29"/>
      <c r="E121" s="84"/>
      <c r="F121" s="29"/>
      <c r="G121" s="100">
        <f t="shared" si="9"/>
        <v>0</v>
      </c>
      <c r="H121" s="50">
        <f t="shared" si="9"/>
        <v>0</v>
      </c>
      <c r="I121" s="50"/>
      <c r="J121" s="50"/>
      <c r="K121" s="29"/>
      <c r="L121" s="50" t="str">
        <f t="shared" si="7"/>
        <v xml:space="preserve"> </v>
      </c>
      <c r="M121" s="29"/>
      <c r="N121" s="77"/>
      <c r="O121" s="77"/>
      <c r="P121" s="99">
        <f t="shared" si="6"/>
        <v>0</v>
      </c>
      <c r="Q121" s="29"/>
    </row>
    <row r="122" spans="1:17" ht="18" x14ac:dyDescent="0.25">
      <c r="A122" s="29"/>
      <c r="B122" s="29"/>
      <c r="C122" s="84"/>
      <c r="D122" s="29"/>
      <c r="E122" s="84"/>
      <c r="F122" s="29"/>
      <c r="G122" s="100">
        <f t="shared" si="9"/>
        <v>0</v>
      </c>
      <c r="H122" s="50">
        <f t="shared" si="9"/>
        <v>0</v>
      </c>
      <c r="I122" s="50"/>
      <c r="J122" s="50"/>
      <c r="K122" s="29"/>
      <c r="L122" s="50" t="str">
        <f t="shared" si="7"/>
        <v xml:space="preserve"> </v>
      </c>
      <c r="M122" s="29"/>
      <c r="N122" s="77"/>
      <c r="O122" s="77"/>
      <c r="P122" s="99">
        <f t="shared" si="6"/>
        <v>0</v>
      </c>
      <c r="Q122" s="29"/>
    </row>
    <row r="123" spans="1:17" ht="18" x14ac:dyDescent="0.25">
      <c r="A123" s="29"/>
      <c r="B123" s="29"/>
      <c r="C123" s="84"/>
      <c r="D123" s="29"/>
      <c r="E123" s="84"/>
      <c r="F123" s="29"/>
      <c r="G123" s="100">
        <f t="shared" si="9"/>
        <v>0</v>
      </c>
      <c r="H123" s="50">
        <f t="shared" si="9"/>
        <v>0</v>
      </c>
      <c r="I123" s="50"/>
      <c r="J123" s="50"/>
      <c r="K123" s="29"/>
      <c r="L123" s="50" t="str">
        <f t="shared" si="7"/>
        <v xml:space="preserve"> </v>
      </c>
      <c r="M123" s="29"/>
      <c r="N123" s="77"/>
      <c r="O123" s="77"/>
      <c r="P123" s="99">
        <f t="shared" si="6"/>
        <v>0</v>
      </c>
      <c r="Q123" s="29"/>
    </row>
    <row r="124" spans="1:17" ht="18" x14ac:dyDescent="0.25">
      <c r="A124" s="29"/>
      <c r="B124" s="29"/>
      <c r="C124" s="84"/>
      <c r="D124" s="29"/>
      <c r="E124" s="84"/>
      <c r="F124" s="29"/>
      <c r="G124" s="100">
        <f t="shared" si="9"/>
        <v>0</v>
      </c>
      <c r="H124" s="50">
        <f t="shared" si="9"/>
        <v>0</v>
      </c>
      <c r="I124" s="50"/>
      <c r="J124" s="50"/>
      <c r="K124" s="29"/>
      <c r="L124" s="50" t="str">
        <f t="shared" si="7"/>
        <v xml:space="preserve"> </v>
      </c>
      <c r="M124" s="29"/>
      <c r="N124" s="77"/>
      <c r="O124" s="77"/>
      <c r="P124" s="99">
        <f t="shared" si="6"/>
        <v>0</v>
      </c>
      <c r="Q124" s="29"/>
    </row>
    <row r="125" spans="1:17" ht="18" x14ac:dyDescent="0.25">
      <c r="A125" s="29"/>
      <c r="B125" s="29"/>
      <c r="C125" s="84"/>
      <c r="D125" s="29"/>
      <c r="E125" s="84"/>
      <c r="F125" s="29"/>
      <c r="G125" s="100">
        <f t="shared" si="9"/>
        <v>0</v>
      </c>
      <c r="H125" s="50">
        <f t="shared" si="9"/>
        <v>0</v>
      </c>
      <c r="I125" s="50"/>
      <c r="J125" s="50"/>
      <c r="K125" s="29"/>
      <c r="L125" s="50" t="str">
        <f t="shared" si="7"/>
        <v xml:space="preserve"> </v>
      </c>
      <c r="M125" s="29"/>
      <c r="N125" s="77"/>
      <c r="O125" s="77"/>
      <c r="P125" s="99">
        <f t="shared" si="6"/>
        <v>0</v>
      </c>
      <c r="Q125" s="29"/>
    </row>
    <row r="126" spans="1:17" ht="18" x14ac:dyDescent="0.25">
      <c r="A126" s="29"/>
      <c r="B126" s="29"/>
      <c r="C126" s="84"/>
      <c r="D126" s="29"/>
      <c r="E126" s="84"/>
      <c r="F126" s="29"/>
      <c r="G126" s="100">
        <f t="shared" si="9"/>
        <v>0</v>
      </c>
      <c r="H126" s="50">
        <f t="shared" si="9"/>
        <v>0</v>
      </c>
      <c r="I126" s="50"/>
      <c r="J126" s="50"/>
      <c r="K126" s="29"/>
      <c r="L126" s="50" t="str">
        <f t="shared" si="7"/>
        <v xml:space="preserve"> </v>
      </c>
      <c r="M126" s="29"/>
      <c r="N126" s="77"/>
      <c r="O126" s="77"/>
      <c r="P126" s="99">
        <f t="shared" si="6"/>
        <v>0</v>
      </c>
      <c r="Q126" s="29"/>
    </row>
    <row r="127" spans="1:17" ht="18" x14ac:dyDescent="0.25">
      <c r="A127" s="29"/>
      <c r="B127" s="29"/>
      <c r="C127" s="84"/>
      <c r="D127" s="29"/>
      <c r="E127" s="84"/>
      <c r="F127" s="29"/>
      <c r="G127" s="100">
        <f t="shared" si="9"/>
        <v>0</v>
      </c>
      <c r="H127" s="50">
        <f t="shared" si="9"/>
        <v>0</v>
      </c>
      <c r="I127" s="50"/>
      <c r="J127" s="50"/>
      <c r="K127" s="29"/>
      <c r="L127" s="50" t="str">
        <f t="shared" si="7"/>
        <v xml:space="preserve"> </v>
      </c>
      <c r="M127" s="29"/>
      <c r="N127" s="77"/>
      <c r="O127" s="77"/>
      <c r="P127" s="99">
        <f t="shared" si="6"/>
        <v>0</v>
      </c>
      <c r="Q127" s="29"/>
    </row>
    <row r="128" spans="1:17" ht="18" x14ac:dyDescent="0.25">
      <c r="A128" s="29"/>
      <c r="B128" s="29"/>
      <c r="C128" s="84"/>
      <c r="D128" s="29"/>
      <c r="E128" s="84"/>
      <c r="F128" s="29"/>
      <c r="G128" s="100">
        <f t="shared" si="9"/>
        <v>0</v>
      </c>
      <c r="H128" s="50">
        <f t="shared" si="9"/>
        <v>0</v>
      </c>
      <c r="I128" s="50"/>
      <c r="J128" s="50"/>
      <c r="K128" s="29"/>
      <c r="L128" s="50" t="str">
        <f t="shared" si="7"/>
        <v xml:space="preserve"> </v>
      </c>
      <c r="M128" s="29"/>
      <c r="N128" s="77"/>
      <c r="O128" s="77"/>
      <c r="P128" s="99">
        <f t="shared" si="6"/>
        <v>0</v>
      </c>
      <c r="Q128" s="29"/>
    </row>
    <row r="129" spans="1:17" ht="18" x14ac:dyDescent="0.25">
      <c r="A129" s="29"/>
      <c r="B129" s="29"/>
      <c r="C129" s="84"/>
      <c r="D129" s="29"/>
      <c r="E129" s="84"/>
      <c r="F129" s="29"/>
      <c r="G129" s="100">
        <f t="shared" si="9"/>
        <v>0</v>
      </c>
      <c r="H129" s="50">
        <f t="shared" si="9"/>
        <v>0</v>
      </c>
      <c r="I129" s="50"/>
      <c r="J129" s="50"/>
      <c r="K129" s="29"/>
      <c r="L129" s="50" t="str">
        <f t="shared" si="7"/>
        <v xml:space="preserve"> </v>
      </c>
      <c r="M129" s="29"/>
      <c r="N129" s="77"/>
      <c r="O129" s="77"/>
      <c r="P129" s="99">
        <f t="shared" si="6"/>
        <v>0</v>
      </c>
      <c r="Q129" s="29"/>
    </row>
    <row r="130" spans="1:17" ht="18" x14ac:dyDescent="0.25">
      <c r="A130" s="29"/>
      <c r="B130" s="29"/>
      <c r="C130" s="84"/>
      <c r="D130" s="29"/>
      <c r="E130" s="84"/>
      <c r="F130" s="29"/>
      <c r="G130" s="100">
        <f t="shared" si="9"/>
        <v>0</v>
      </c>
      <c r="H130" s="50">
        <f t="shared" si="9"/>
        <v>0</v>
      </c>
      <c r="I130" s="50"/>
      <c r="J130" s="50"/>
      <c r="K130" s="29"/>
      <c r="L130" s="50" t="str">
        <f t="shared" si="7"/>
        <v xml:space="preserve"> </v>
      </c>
      <c r="M130" s="29"/>
      <c r="N130" s="77"/>
      <c r="O130" s="77"/>
      <c r="P130" s="99">
        <f t="shared" si="6"/>
        <v>0</v>
      </c>
      <c r="Q130" s="29"/>
    </row>
    <row r="131" spans="1:17" ht="18" x14ac:dyDescent="0.25">
      <c r="A131" s="29"/>
      <c r="B131" s="29"/>
      <c r="C131" s="84"/>
      <c r="D131" s="29"/>
      <c r="E131" s="84"/>
      <c r="F131" s="29"/>
      <c r="G131" s="100">
        <f t="shared" si="9"/>
        <v>0</v>
      </c>
      <c r="H131" s="50">
        <f t="shared" si="9"/>
        <v>0</v>
      </c>
      <c r="I131" s="50"/>
      <c r="J131" s="50"/>
      <c r="K131" s="29"/>
      <c r="L131" s="50" t="str">
        <f t="shared" si="7"/>
        <v xml:space="preserve"> </v>
      </c>
      <c r="M131" s="29"/>
      <c r="N131" s="77"/>
      <c r="O131" s="77"/>
      <c r="P131" s="99">
        <f t="shared" si="6"/>
        <v>0</v>
      </c>
      <c r="Q131" s="29"/>
    </row>
    <row r="132" spans="1:17" ht="18" x14ac:dyDescent="0.25">
      <c r="A132" s="29"/>
      <c r="B132" s="29"/>
      <c r="C132" s="84"/>
      <c r="D132" s="29"/>
      <c r="E132" s="84"/>
      <c r="F132" s="29"/>
      <c r="G132" s="100">
        <f t="shared" si="9"/>
        <v>0</v>
      </c>
      <c r="H132" s="50">
        <f t="shared" si="9"/>
        <v>0</v>
      </c>
      <c r="I132" s="50"/>
      <c r="J132" s="50"/>
      <c r="K132" s="29"/>
      <c r="L132" s="50" t="str">
        <f t="shared" si="7"/>
        <v xml:space="preserve"> </v>
      </c>
      <c r="M132" s="29"/>
      <c r="N132" s="77"/>
      <c r="O132" s="77"/>
      <c r="P132" s="99">
        <f t="shared" si="6"/>
        <v>0</v>
      </c>
      <c r="Q132" s="29"/>
    </row>
    <row r="133" spans="1:17" ht="18" x14ac:dyDescent="0.25">
      <c r="A133" s="29"/>
      <c r="B133" s="29"/>
      <c r="C133" s="84"/>
      <c r="D133" s="29"/>
      <c r="E133" s="84"/>
      <c r="F133" s="29"/>
      <c r="G133" s="100">
        <f t="shared" si="9"/>
        <v>0</v>
      </c>
      <c r="H133" s="50">
        <f t="shared" si="9"/>
        <v>0</v>
      </c>
      <c r="I133" s="50"/>
      <c r="J133" s="50"/>
      <c r="K133" s="29"/>
      <c r="L133" s="50" t="str">
        <f t="shared" si="7"/>
        <v xml:space="preserve"> </v>
      </c>
      <c r="M133" s="29"/>
      <c r="N133" s="77"/>
      <c r="O133" s="77"/>
      <c r="P133" s="99">
        <f t="shared" si="6"/>
        <v>0</v>
      </c>
      <c r="Q133" s="29"/>
    </row>
    <row r="134" spans="1:17" ht="18" x14ac:dyDescent="0.25">
      <c r="A134" s="29"/>
      <c r="B134" s="29"/>
      <c r="C134" s="84"/>
      <c r="D134" s="29"/>
      <c r="E134" s="84"/>
      <c r="F134" s="29"/>
      <c r="G134" s="100">
        <f t="shared" si="9"/>
        <v>0</v>
      </c>
      <c r="H134" s="50">
        <f t="shared" si="9"/>
        <v>0</v>
      </c>
      <c r="I134" s="50"/>
      <c r="J134" s="50"/>
      <c r="K134" s="29"/>
      <c r="L134" s="50" t="str">
        <f t="shared" si="7"/>
        <v xml:space="preserve"> </v>
      </c>
      <c r="M134" s="29"/>
      <c r="N134" s="77"/>
      <c r="O134" s="77"/>
      <c r="P134" s="99">
        <f t="shared" si="6"/>
        <v>0</v>
      </c>
      <c r="Q134" s="29"/>
    </row>
    <row r="135" spans="1:17" ht="18" x14ac:dyDescent="0.25">
      <c r="A135" s="29"/>
      <c r="B135" s="29"/>
      <c r="C135" s="84"/>
      <c r="D135" s="29"/>
      <c r="E135" s="84"/>
      <c r="F135" s="29"/>
      <c r="G135" s="100">
        <f t="shared" si="9"/>
        <v>0</v>
      </c>
      <c r="H135" s="50">
        <f t="shared" si="9"/>
        <v>0</v>
      </c>
      <c r="I135" s="50"/>
      <c r="J135" s="50"/>
      <c r="K135" s="29"/>
      <c r="L135" s="50" t="str">
        <f t="shared" si="7"/>
        <v xml:space="preserve"> </v>
      </c>
      <c r="M135" s="29"/>
      <c r="N135" s="77"/>
      <c r="O135" s="77"/>
      <c r="P135" s="99">
        <f t="shared" si="6"/>
        <v>0</v>
      </c>
      <c r="Q135" s="29"/>
    </row>
    <row r="136" spans="1:17" ht="18" x14ac:dyDescent="0.25">
      <c r="A136" s="29"/>
      <c r="B136" s="29"/>
      <c r="C136" s="84"/>
      <c r="D136" s="29"/>
      <c r="E136" s="84"/>
      <c r="F136" s="29"/>
      <c r="G136" s="100">
        <f t="shared" si="9"/>
        <v>0</v>
      </c>
      <c r="H136" s="50">
        <f t="shared" si="9"/>
        <v>0</v>
      </c>
      <c r="I136" s="50"/>
      <c r="J136" s="50"/>
      <c r="K136" s="29"/>
      <c r="L136" s="50" t="str">
        <f t="shared" si="7"/>
        <v xml:space="preserve"> </v>
      </c>
      <c r="M136" s="29"/>
      <c r="N136" s="77"/>
      <c r="O136" s="77"/>
      <c r="P136" s="99">
        <f t="shared" si="6"/>
        <v>0</v>
      </c>
      <c r="Q136" s="29"/>
    </row>
    <row r="137" spans="1:17" ht="18" x14ac:dyDescent="0.25">
      <c r="A137" s="29"/>
      <c r="B137" s="29"/>
      <c r="C137" s="84"/>
      <c r="D137" s="29"/>
      <c r="E137" s="84"/>
      <c r="F137" s="29"/>
      <c r="G137" s="100">
        <f t="shared" si="9"/>
        <v>0</v>
      </c>
      <c r="H137" s="50">
        <f t="shared" si="9"/>
        <v>0</v>
      </c>
      <c r="I137" s="50"/>
      <c r="J137" s="50"/>
      <c r="K137" s="29"/>
      <c r="L137" s="50" t="str">
        <f t="shared" si="7"/>
        <v xml:space="preserve"> </v>
      </c>
      <c r="M137" s="29"/>
      <c r="N137" s="77"/>
      <c r="O137" s="77"/>
      <c r="P137" s="99">
        <f t="shared" si="6"/>
        <v>0</v>
      </c>
      <c r="Q137" s="29"/>
    </row>
    <row r="138" spans="1:17" ht="18" x14ac:dyDescent="0.25">
      <c r="A138" s="29"/>
      <c r="B138" s="29"/>
      <c r="C138" s="84"/>
      <c r="D138" s="29"/>
      <c r="E138" s="84"/>
      <c r="F138" s="29"/>
      <c r="G138" s="100">
        <f t="shared" si="9"/>
        <v>0</v>
      </c>
      <c r="H138" s="50">
        <f t="shared" si="9"/>
        <v>0</v>
      </c>
      <c r="I138" s="50"/>
      <c r="J138" s="50"/>
      <c r="K138" s="29"/>
      <c r="L138" s="50" t="str">
        <f t="shared" si="7"/>
        <v xml:space="preserve"> </v>
      </c>
      <c r="M138" s="29"/>
      <c r="N138" s="77"/>
      <c r="O138" s="77"/>
      <c r="P138" s="99">
        <f t="shared" ref="P138:P201" si="10">O138*G138</f>
        <v>0</v>
      </c>
      <c r="Q138" s="29"/>
    </row>
    <row r="139" spans="1:17" ht="18" x14ac:dyDescent="0.25">
      <c r="A139" s="29"/>
      <c r="B139" s="29"/>
      <c r="C139" s="84"/>
      <c r="D139" s="29"/>
      <c r="E139" s="84"/>
      <c r="F139" s="29"/>
      <c r="G139" s="100">
        <f t="shared" si="9"/>
        <v>0</v>
      </c>
      <c r="H139" s="50">
        <f t="shared" si="9"/>
        <v>0</v>
      </c>
      <c r="I139" s="50"/>
      <c r="J139" s="50"/>
      <c r="K139" s="29"/>
      <c r="L139" s="50" t="str">
        <f t="shared" si="7"/>
        <v xml:space="preserve"> </v>
      </c>
      <c r="M139" s="29"/>
      <c r="N139" s="77"/>
      <c r="O139" s="77"/>
      <c r="P139" s="99">
        <f t="shared" si="10"/>
        <v>0</v>
      </c>
      <c r="Q139" s="29"/>
    </row>
    <row r="140" spans="1:17" ht="18" x14ac:dyDescent="0.25">
      <c r="A140" s="29"/>
      <c r="B140" s="29"/>
      <c r="C140" s="84"/>
      <c r="D140" s="29"/>
      <c r="E140" s="84"/>
      <c r="F140" s="29"/>
      <c r="G140" s="100">
        <f t="shared" si="9"/>
        <v>0</v>
      </c>
      <c r="H140" s="50">
        <f t="shared" si="9"/>
        <v>0</v>
      </c>
      <c r="I140" s="50"/>
      <c r="J140" s="50"/>
      <c r="K140" s="29"/>
      <c r="L140" s="50" t="str">
        <f t="shared" si="7"/>
        <v xml:space="preserve"> </v>
      </c>
      <c r="M140" s="29"/>
      <c r="N140" s="77"/>
      <c r="O140" s="77"/>
      <c r="P140" s="99">
        <f t="shared" si="10"/>
        <v>0</v>
      </c>
      <c r="Q140" s="29"/>
    </row>
    <row r="141" spans="1:17" ht="18" x14ac:dyDescent="0.25">
      <c r="A141" s="29"/>
      <c r="B141" s="29"/>
      <c r="C141" s="84"/>
      <c r="D141" s="29"/>
      <c r="E141" s="84"/>
      <c r="F141" s="29"/>
      <c r="G141" s="100">
        <f t="shared" si="9"/>
        <v>0</v>
      </c>
      <c r="H141" s="50">
        <f t="shared" si="9"/>
        <v>0</v>
      </c>
      <c r="I141" s="50"/>
      <c r="J141" s="50"/>
      <c r="K141" s="29"/>
      <c r="L141" s="50" t="str">
        <f t="shared" si="7"/>
        <v xml:space="preserve"> </v>
      </c>
      <c r="M141" s="29"/>
      <c r="N141" s="77"/>
      <c r="O141" s="77"/>
      <c r="P141" s="99">
        <f t="shared" si="10"/>
        <v>0</v>
      </c>
      <c r="Q141" s="29"/>
    </row>
    <row r="142" spans="1:17" ht="18" x14ac:dyDescent="0.25">
      <c r="A142" s="29"/>
      <c r="B142" s="29"/>
      <c r="C142" s="84"/>
      <c r="D142" s="29"/>
      <c r="E142" s="84"/>
      <c r="F142" s="29"/>
      <c r="G142" s="100">
        <f t="shared" si="9"/>
        <v>0</v>
      </c>
      <c r="H142" s="50">
        <f t="shared" si="9"/>
        <v>0</v>
      </c>
      <c r="I142" s="50"/>
      <c r="J142" s="50"/>
      <c r="K142" s="29"/>
      <c r="L142" s="50" t="str">
        <f t="shared" ref="L142:L203" si="11">IF(D142&gt;0,D142," ")</f>
        <v xml:space="preserve"> </v>
      </c>
      <c r="M142" s="29"/>
      <c r="N142" s="77"/>
      <c r="O142" s="77"/>
      <c r="P142" s="99">
        <f t="shared" si="10"/>
        <v>0</v>
      </c>
      <c r="Q142" s="29"/>
    </row>
    <row r="143" spans="1:17" ht="18" x14ac:dyDescent="0.25">
      <c r="A143" s="29"/>
      <c r="B143" s="29"/>
      <c r="C143" s="84"/>
      <c r="D143" s="29"/>
      <c r="E143" s="84"/>
      <c r="F143" s="29"/>
      <c r="G143" s="100">
        <f t="shared" si="9"/>
        <v>0</v>
      </c>
      <c r="H143" s="50">
        <f t="shared" si="9"/>
        <v>0</v>
      </c>
      <c r="I143" s="50"/>
      <c r="J143" s="50"/>
      <c r="K143" s="29"/>
      <c r="L143" s="50" t="str">
        <f t="shared" si="11"/>
        <v xml:space="preserve"> </v>
      </c>
      <c r="M143" s="29"/>
      <c r="N143" s="77"/>
      <c r="O143" s="77"/>
      <c r="P143" s="99">
        <f t="shared" si="10"/>
        <v>0</v>
      </c>
      <c r="Q143" s="29"/>
    </row>
    <row r="144" spans="1:17" ht="18" x14ac:dyDescent="0.25">
      <c r="A144" s="29"/>
      <c r="B144" s="29"/>
      <c r="C144" s="84"/>
      <c r="D144" s="29"/>
      <c r="E144" s="84"/>
      <c r="F144" s="29"/>
      <c r="G144" s="100">
        <f t="shared" si="9"/>
        <v>0</v>
      </c>
      <c r="H144" s="50">
        <f t="shared" si="9"/>
        <v>0</v>
      </c>
      <c r="I144" s="50"/>
      <c r="J144" s="50"/>
      <c r="K144" s="29"/>
      <c r="L144" s="50" t="str">
        <f t="shared" si="11"/>
        <v xml:space="preserve"> </v>
      </c>
      <c r="M144" s="29"/>
      <c r="N144" s="77"/>
      <c r="O144" s="77"/>
      <c r="P144" s="99">
        <f t="shared" si="10"/>
        <v>0</v>
      </c>
      <c r="Q144" s="29"/>
    </row>
    <row r="145" spans="1:17" ht="18" x14ac:dyDescent="0.25">
      <c r="A145" s="29"/>
      <c r="B145" s="29"/>
      <c r="C145" s="84"/>
      <c r="D145" s="29"/>
      <c r="E145" s="84"/>
      <c r="F145" s="29"/>
      <c r="G145" s="100">
        <f t="shared" si="9"/>
        <v>0</v>
      </c>
      <c r="H145" s="50">
        <f t="shared" si="9"/>
        <v>0</v>
      </c>
      <c r="I145" s="50"/>
      <c r="J145" s="50"/>
      <c r="K145" s="29"/>
      <c r="L145" s="50" t="str">
        <f t="shared" si="11"/>
        <v xml:space="preserve"> </v>
      </c>
      <c r="M145" s="29"/>
      <c r="N145" s="77"/>
      <c r="O145" s="77"/>
      <c r="P145" s="99">
        <f t="shared" si="10"/>
        <v>0</v>
      </c>
      <c r="Q145" s="29"/>
    </row>
    <row r="146" spans="1:17" ht="18" x14ac:dyDescent="0.25">
      <c r="A146" s="29"/>
      <c r="B146" s="29"/>
      <c r="C146" s="84"/>
      <c r="D146" s="29"/>
      <c r="E146" s="84"/>
      <c r="F146" s="29"/>
      <c r="G146" s="100">
        <f t="shared" si="9"/>
        <v>0</v>
      </c>
      <c r="H146" s="50">
        <f t="shared" si="9"/>
        <v>0</v>
      </c>
      <c r="I146" s="50"/>
      <c r="J146" s="50"/>
      <c r="K146" s="29"/>
      <c r="L146" s="50" t="str">
        <f t="shared" si="11"/>
        <v xml:space="preserve"> </v>
      </c>
      <c r="M146" s="29"/>
      <c r="N146" s="77"/>
      <c r="O146" s="77"/>
      <c r="P146" s="99">
        <f t="shared" si="10"/>
        <v>0</v>
      </c>
      <c r="Q146" s="29"/>
    </row>
    <row r="147" spans="1:17" ht="18" x14ac:dyDescent="0.25">
      <c r="A147" s="29"/>
      <c r="B147" s="29"/>
      <c r="C147" s="84"/>
      <c r="D147" s="29"/>
      <c r="E147" s="84"/>
      <c r="F147" s="29"/>
      <c r="G147" s="100">
        <f t="shared" si="9"/>
        <v>0</v>
      </c>
      <c r="H147" s="50">
        <f t="shared" si="9"/>
        <v>0</v>
      </c>
      <c r="I147" s="50"/>
      <c r="J147" s="50"/>
      <c r="K147" s="29"/>
      <c r="L147" s="50" t="str">
        <f t="shared" si="11"/>
        <v xml:space="preserve"> </v>
      </c>
      <c r="M147" s="29"/>
      <c r="N147" s="77"/>
      <c r="O147" s="77"/>
      <c r="P147" s="99">
        <f t="shared" si="10"/>
        <v>0</v>
      </c>
      <c r="Q147" s="29"/>
    </row>
    <row r="148" spans="1:17" ht="18" x14ac:dyDescent="0.25">
      <c r="A148" s="29"/>
      <c r="B148" s="29"/>
      <c r="C148" s="84"/>
      <c r="D148" s="29"/>
      <c r="E148" s="84"/>
      <c r="F148" s="29"/>
      <c r="G148" s="100">
        <f t="shared" si="9"/>
        <v>0</v>
      </c>
      <c r="H148" s="50">
        <f t="shared" si="9"/>
        <v>0</v>
      </c>
      <c r="I148" s="50"/>
      <c r="J148" s="50"/>
      <c r="K148" s="29"/>
      <c r="L148" s="50" t="str">
        <f t="shared" si="11"/>
        <v xml:space="preserve"> </v>
      </c>
      <c r="M148" s="29"/>
      <c r="N148" s="77"/>
      <c r="O148" s="77"/>
      <c r="P148" s="99">
        <f t="shared" si="10"/>
        <v>0</v>
      </c>
      <c r="Q148" s="29"/>
    </row>
    <row r="149" spans="1:17" ht="18" x14ac:dyDescent="0.25">
      <c r="A149" s="29"/>
      <c r="B149" s="29"/>
      <c r="C149" s="84"/>
      <c r="D149" s="29"/>
      <c r="E149" s="84"/>
      <c r="F149" s="29"/>
      <c r="G149" s="100">
        <f t="shared" si="9"/>
        <v>0</v>
      </c>
      <c r="H149" s="50">
        <f t="shared" si="9"/>
        <v>0</v>
      </c>
      <c r="I149" s="50"/>
      <c r="J149" s="50"/>
      <c r="K149" s="29"/>
      <c r="L149" s="50" t="str">
        <f t="shared" si="11"/>
        <v xml:space="preserve"> </v>
      </c>
      <c r="M149" s="29"/>
      <c r="N149" s="77"/>
      <c r="O149" s="77"/>
      <c r="P149" s="99">
        <f t="shared" si="10"/>
        <v>0</v>
      </c>
      <c r="Q149" s="29"/>
    </row>
    <row r="150" spans="1:17" ht="18" x14ac:dyDescent="0.25">
      <c r="A150" s="29"/>
      <c r="B150" s="29"/>
      <c r="C150" s="84"/>
      <c r="D150" s="29"/>
      <c r="E150" s="84"/>
      <c r="F150" s="29"/>
      <c r="G150" s="100">
        <f t="shared" si="9"/>
        <v>0</v>
      </c>
      <c r="H150" s="50">
        <f t="shared" si="9"/>
        <v>0</v>
      </c>
      <c r="I150" s="50"/>
      <c r="J150" s="50"/>
      <c r="K150" s="29"/>
      <c r="L150" s="50" t="str">
        <f t="shared" si="11"/>
        <v xml:space="preserve"> </v>
      </c>
      <c r="M150" s="29"/>
      <c r="N150" s="77"/>
      <c r="O150" s="77"/>
      <c r="P150" s="99">
        <f t="shared" si="10"/>
        <v>0</v>
      </c>
      <c r="Q150" s="29"/>
    </row>
    <row r="151" spans="1:17" ht="18" x14ac:dyDescent="0.25">
      <c r="A151" s="29"/>
      <c r="B151" s="29"/>
      <c r="C151" s="84"/>
      <c r="D151" s="29"/>
      <c r="E151" s="84"/>
      <c r="F151" s="29"/>
      <c r="G151" s="100">
        <f t="shared" si="9"/>
        <v>0</v>
      </c>
      <c r="H151" s="50">
        <f t="shared" si="9"/>
        <v>0</v>
      </c>
      <c r="I151" s="50"/>
      <c r="J151" s="50"/>
      <c r="K151" s="29"/>
      <c r="L151" s="50" t="str">
        <f t="shared" si="11"/>
        <v xml:space="preserve"> </v>
      </c>
      <c r="M151" s="29"/>
      <c r="N151" s="77"/>
      <c r="O151" s="77"/>
      <c r="P151" s="99">
        <f t="shared" si="10"/>
        <v>0</v>
      </c>
      <c r="Q151" s="29"/>
    </row>
    <row r="152" spans="1:17" ht="18" x14ac:dyDescent="0.25">
      <c r="A152" s="29"/>
      <c r="B152" s="29"/>
      <c r="C152" s="84"/>
      <c r="D152" s="29"/>
      <c r="E152" s="84"/>
      <c r="F152" s="29"/>
      <c r="G152" s="100">
        <f t="shared" si="9"/>
        <v>0</v>
      </c>
      <c r="H152" s="50">
        <f t="shared" si="9"/>
        <v>0</v>
      </c>
      <c r="I152" s="50"/>
      <c r="J152" s="50"/>
      <c r="K152" s="29"/>
      <c r="L152" s="50" t="str">
        <f t="shared" si="11"/>
        <v xml:space="preserve"> </v>
      </c>
      <c r="M152" s="29"/>
      <c r="N152" s="77"/>
      <c r="O152" s="77"/>
      <c r="P152" s="99">
        <f t="shared" si="10"/>
        <v>0</v>
      </c>
      <c r="Q152" s="29"/>
    </row>
    <row r="153" spans="1:17" ht="18" x14ac:dyDescent="0.25">
      <c r="A153" s="29"/>
      <c r="B153" s="29"/>
      <c r="C153" s="84"/>
      <c r="D153" s="29"/>
      <c r="E153" s="84"/>
      <c r="F153" s="29"/>
      <c r="G153" s="100">
        <f t="shared" si="9"/>
        <v>0</v>
      </c>
      <c r="H153" s="50">
        <f t="shared" si="9"/>
        <v>0</v>
      </c>
      <c r="I153" s="50"/>
      <c r="J153" s="50"/>
      <c r="K153" s="29"/>
      <c r="L153" s="50" t="str">
        <f t="shared" si="11"/>
        <v xml:space="preserve"> </v>
      </c>
      <c r="M153" s="29"/>
      <c r="N153" s="77"/>
      <c r="O153" s="77"/>
      <c r="P153" s="99">
        <f t="shared" si="10"/>
        <v>0</v>
      </c>
      <c r="Q153" s="29"/>
    </row>
    <row r="154" spans="1:17" ht="18" x14ac:dyDescent="0.25">
      <c r="A154" s="29"/>
      <c r="B154" s="29"/>
      <c r="C154" s="84"/>
      <c r="D154" s="29"/>
      <c r="E154" s="84"/>
      <c r="F154" s="29"/>
      <c r="G154" s="100">
        <f t="shared" si="9"/>
        <v>0</v>
      </c>
      <c r="H154" s="50">
        <f t="shared" si="9"/>
        <v>0</v>
      </c>
      <c r="I154" s="50"/>
      <c r="J154" s="50"/>
      <c r="K154" s="29"/>
      <c r="L154" s="50" t="str">
        <f t="shared" si="11"/>
        <v xml:space="preserve"> </v>
      </c>
      <c r="M154" s="29"/>
      <c r="N154" s="77"/>
      <c r="O154" s="77"/>
      <c r="P154" s="99">
        <f t="shared" si="10"/>
        <v>0</v>
      </c>
      <c r="Q154" s="29"/>
    </row>
    <row r="155" spans="1:17" ht="18" x14ac:dyDescent="0.25">
      <c r="A155" s="29"/>
      <c r="B155" s="29"/>
      <c r="C155" s="84"/>
      <c r="D155" s="29"/>
      <c r="E155" s="84"/>
      <c r="F155" s="29"/>
      <c r="G155" s="100">
        <f t="shared" si="9"/>
        <v>0</v>
      </c>
      <c r="H155" s="50">
        <f t="shared" si="9"/>
        <v>0</v>
      </c>
      <c r="I155" s="50"/>
      <c r="J155" s="50"/>
      <c r="K155" s="29"/>
      <c r="L155" s="50" t="str">
        <f t="shared" si="11"/>
        <v xml:space="preserve"> </v>
      </c>
      <c r="M155" s="29"/>
      <c r="N155" s="77"/>
      <c r="O155" s="77"/>
      <c r="P155" s="99">
        <f t="shared" si="10"/>
        <v>0</v>
      </c>
      <c r="Q155" s="29"/>
    </row>
    <row r="156" spans="1:17" ht="18" x14ac:dyDescent="0.25">
      <c r="A156" s="29"/>
      <c r="B156" s="29"/>
      <c r="C156" s="84"/>
      <c r="D156" s="29"/>
      <c r="E156" s="84"/>
      <c r="F156" s="29"/>
      <c r="G156" s="100">
        <f t="shared" si="9"/>
        <v>0</v>
      </c>
      <c r="H156" s="50">
        <f t="shared" si="9"/>
        <v>0</v>
      </c>
      <c r="I156" s="50"/>
      <c r="J156" s="50"/>
      <c r="K156" s="29"/>
      <c r="L156" s="50" t="str">
        <f t="shared" si="11"/>
        <v xml:space="preserve"> </v>
      </c>
      <c r="M156" s="29"/>
      <c r="N156" s="77"/>
      <c r="O156" s="77"/>
      <c r="P156" s="99">
        <f t="shared" si="10"/>
        <v>0</v>
      </c>
      <c r="Q156" s="29"/>
    </row>
    <row r="157" spans="1:17" ht="18" x14ac:dyDescent="0.25">
      <c r="A157" s="29"/>
      <c r="B157" s="29"/>
      <c r="C157" s="84"/>
      <c r="D157" s="29"/>
      <c r="E157" s="84"/>
      <c r="F157" s="29"/>
      <c r="G157" s="100">
        <f t="shared" si="9"/>
        <v>0</v>
      </c>
      <c r="H157" s="50">
        <f t="shared" si="9"/>
        <v>0</v>
      </c>
      <c r="I157" s="50"/>
      <c r="J157" s="50"/>
      <c r="K157" s="29"/>
      <c r="L157" s="50" t="str">
        <f t="shared" si="11"/>
        <v xml:space="preserve"> </v>
      </c>
      <c r="M157" s="29"/>
      <c r="N157" s="77"/>
      <c r="O157" s="77"/>
      <c r="P157" s="99">
        <f t="shared" si="10"/>
        <v>0</v>
      </c>
      <c r="Q157" s="29"/>
    </row>
    <row r="158" spans="1:17" ht="18" x14ac:dyDescent="0.25">
      <c r="A158" s="29"/>
      <c r="B158" s="29"/>
      <c r="C158" s="84"/>
      <c r="D158" s="29"/>
      <c r="E158" s="84"/>
      <c r="F158" s="29"/>
      <c r="G158" s="100">
        <f t="shared" si="9"/>
        <v>0</v>
      </c>
      <c r="H158" s="50">
        <f t="shared" si="9"/>
        <v>0</v>
      </c>
      <c r="I158" s="50"/>
      <c r="J158" s="50"/>
      <c r="K158" s="29"/>
      <c r="L158" s="50" t="str">
        <f t="shared" si="11"/>
        <v xml:space="preserve"> </v>
      </c>
      <c r="M158" s="29"/>
      <c r="N158" s="77"/>
      <c r="O158" s="77"/>
      <c r="P158" s="99">
        <f t="shared" si="10"/>
        <v>0</v>
      </c>
      <c r="Q158" s="29"/>
    </row>
    <row r="159" spans="1:17" ht="18" x14ac:dyDescent="0.25">
      <c r="A159" s="29"/>
      <c r="B159" s="29"/>
      <c r="C159" s="84"/>
      <c r="D159" s="29"/>
      <c r="E159" s="84"/>
      <c r="F159" s="29"/>
      <c r="G159" s="100">
        <f t="shared" si="9"/>
        <v>0</v>
      </c>
      <c r="H159" s="50">
        <f t="shared" si="9"/>
        <v>0</v>
      </c>
      <c r="I159" s="50"/>
      <c r="J159" s="50"/>
      <c r="K159" s="29"/>
      <c r="L159" s="50" t="str">
        <f t="shared" si="11"/>
        <v xml:space="preserve"> </v>
      </c>
      <c r="M159" s="29"/>
      <c r="N159" s="77"/>
      <c r="O159" s="77"/>
      <c r="P159" s="99">
        <f t="shared" si="10"/>
        <v>0</v>
      </c>
      <c r="Q159" s="29"/>
    </row>
    <row r="160" spans="1:17" ht="18" x14ac:dyDescent="0.25">
      <c r="A160" s="29"/>
      <c r="B160" s="29"/>
      <c r="C160" s="84"/>
      <c r="D160" s="29"/>
      <c r="E160" s="84"/>
      <c r="F160" s="29"/>
      <c r="G160" s="100">
        <f t="shared" si="9"/>
        <v>0</v>
      </c>
      <c r="H160" s="50">
        <f t="shared" si="9"/>
        <v>0</v>
      </c>
      <c r="I160" s="50"/>
      <c r="J160" s="50"/>
      <c r="K160" s="29"/>
      <c r="L160" s="50" t="str">
        <f t="shared" si="11"/>
        <v xml:space="preserve"> </v>
      </c>
      <c r="M160" s="29"/>
      <c r="N160" s="77"/>
      <c r="O160" s="77"/>
      <c r="P160" s="99">
        <f t="shared" si="10"/>
        <v>0</v>
      </c>
      <c r="Q160" s="29"/>
    </row>
    <row r="161" spans="1:17" ht="18" x14ac:dyDescent="0.25">
      <c r="A161" s="29"/>
      <c r="B161" s="29"/>
      <c r="C161" s="84"/>
      <c r="D161" s="29"/>
      <c r="E161" s="84"/>
      <c r="F161" s="29"/>
      <c r="G161" s="100">
        <f t="shared" si="9"/>
        <v>0</v>
      </c>
      <c r="H161" s="50">
        <f t="shared" si="9"/>
        <v>0</v>
      </c>
      <c r="I161" s="50"/>
      <c r="J161" s="50"/>
      <c r="K161" s="29"/>
      <c r="L161" s="50" t="str">
        <f t="shared" si="11"/>
        <v xml:space="preserve"> </v>
      </c>
      <c r="M161" s="29"/>
      <c r="N161" s="77"/>
      <c r="O161" s="77"/>
      <c r="P161" s="99">
        <f t="shared" si="10"/>
        <v>0</v>
      </c>
      <c r="Q161" s="29"/>
    </row>
    <row r="162" spans="1:17" ht="18" x14ac:dyDescent="0.25">
      <c r="A162" s="29"/>
      <c r="B162" s="29"/>
      <c r="C162" s="84"/>
      <c r="D162" s="29"/>
      <c r="E162" s="84"/>
      <c r="F162" s="29"/>
      <c r="G162" s="100">
        <f t="shared" si="9"/>
        <v>0</v>
      </c>
      <c r="H162" s="50">
        <f t="shared" si="9"/>
        <v>0</v>
      </c>
      <c r="I162" s="50"/>
      <c r="J162" s="50"/>
      <c r="K162" s="29"/>
      <c r="L162" s="50" t="str">
        <f t="shared" si="11"/>
        <v xml:space="preserve"> </v>
      </c>
      <c r="M162" s="29"/>
      <c r="N162" s="77"/>
      <c r="O162" s="77"/>
      <c r="P162" s="99">
        <f t="shared" si="10"/>
        <v>0</v>
      </c>
      <c r="Q162" s="29"/>
    </row>
    <row r="163" spans="1:17" ht="18" x14ac:dyDescent="0.25">
      <c r="A163" s="29"/>
      <c r="B163" s="29"/>
      <c r="C163" s="84"/>
      <c r="D163" s="29"/>
      <c r="E163" s="84"/>
      <c r="F163" s="29"/>
      <c r="G163" s="100">
        <f t="shared" si="9"/>
        <v>0</v>
      </c>
      <c r="H163" s="50">
        <f t="shared" si="9"/>
        <v>0</v>
      </c>
      <c r="I163" s="50"/>
      <c r="J163" s="50"/>
      <c r="K163" s="29"/>
      <c r="L163" s="50" t="str">
        <f t="shared" si="11"/>
        <v xml:space="preserve"> </v>
      </c>
      <c r="M163" s="29"/>
      <c r="N163" s="77"/>
      <c r="O163" s="77"/>
      <c r="P163" s="99">
        <f t="shared" si="10"/>
        <v>0</v>
      </c>
      <c r="Q163" s="29"/>
    </row>
    <row r="164" spans="1:17" ht="18" x14ac:dyDescent="0.25">
      <c r="A164" s="29"/>
      <c r="B164" s="29"/>
      <c r="C164" s="84"/>
      <c r="D164" s="29"/>
      <c r="E164" s="84"/>
      <c r="F164" s="29"/>
      <c r="G164" s="100">
        <f t="shared" si="9"/>
        <v>0</v>
      </c>
      <c r="H164" s="50">
        <f t="shared" si="9"/>
        <v>0</v>
      </c>
      <c r="I164" s="50"/>
      <c r="J164" s="50"/>
      <c r="K164" s="29"/>
      <c r="L164" s="50" t="str">
        <f t="shared" si="11"/>
        <v xml:space="preserve"> </v>
      </c>
      <c r="M164" s="29"/>
      <c r="N164" s="77"/>
      <c r="O164" s="77"/>
      <c r="P164" s="99">
        <f t="shared" si="10"/>
        <v>0</v>
      </c>
      <c r="Q164" s="29"/>
    </row>
    <row r="165" spans="1:17" ht="18" x14ac:dyDescent="0.25">
      <c r="A165" s="29"/>
      <c r="B165" s="29"/>
      <c r="C165" s="84"/>
      <c r="D165" s="29"/>
      <c r="E165" s="84"/>
      <c r="F165" s="29"/>
      <c r="G165" s="100">
        <f t="shared" si="9"/>
        <v>0</v>
      </c>
      <c r="H165" s="50">
        <f t="shared" si="9"/>
        <v>0</v>
      </c>
      <c r="I165" s="50"/>
      <c r="J165" s="50"/>
      <c r="K165" s="29"/>
      <c r="L165" s="50" t="str">
        <f t="shared" si="11"/>
        <v xml:space="preserve"> </v>
      </c>
      <c r="M165" s="29"/>
      <c r="N165" s="77"/>
      <c r="O165" s="77"/>
      <c r="P165" s="99">
        <f t="shared" si="10"/>
        <v>0</v>
      </c>
      <c r="Q165" s="29"/>
    </row>
    <row r="166" spans="1:17" ht="18" x14ac:dyDescent="0.25">
      <c r="A166" s="29"/>
      <c r="B166" s="29"/>
      <c r="C166" s="84"/>
      <c r="D166" s="29"/>
      <c r="E166" s="84"/>
      <c r="F166" s="29"/>
      <c r="G166" s="100">
        <f t="shared" si="9"/>
        <v>0</v>
      </c>
      <c r="H166" s="50">
        <f t="shared" si="9"/>
        <v>0</v>
      </c>
      <c r="I166" s="50"/>
      <c r="J166" s="50"/>
      <c r="K166" s="29"/>
      <c r="L166" s="50" t="str">
        <f t="shared" si="11"/>
        <v xml:space="preserve"> </v>
      </c>
      <c r="M166" s="29"/>
      <c r="N166" s="77"/>
      <c r="O166" s="77"/>
      <c r="P166" s="99">
        <f t="shared" si="10"/>
        <v>0</v>
      </c>
      <c r="Q166" s="29"/>
    </row>
    <row r="167" spans="1:17" ht="18" x14ac:dyDescent="0.25">
      <c r="A167" s="29"/>
      <c r="B167" s="29"/>
      <c r="C167" s="84"/>
      <c r="D167" s="29"/>
      <c r="E167" s="84"/>
      <c r="F167" s="29"/>
      <c r="G167" s="100">
        <f t="shared" si="9"/>
        <v>0</v>
      </c>
      <c r="H167" s="50">
        <f t="shared" si="9"/>
        <v>0</v>
      </c>
      <c r="I167" s="50"/>
      <c r="J167" s="50"/>
      <c r="K167" s="29"/>
      <c r="L167" s="50" t="str">
        <f t="shared" si="11"/>
        <v xml:space="preserve"> </v>
      </c>
      <c r="M167" s="29"/>
      <c r="N167" s="77"/>
      <c r="O167" s="77"/>
      <c r="P167" s="99">
        <f t="shared" si="10"/>
        <v>0</v>
      </c>
      <c r="Q167" s="29"/>
    </row>
    <row r="168" spans="1:17" ht="18" x14ac:dyDescent="0.25">
      <c r="A168" s="29"/>
      <c r="B168" s="29"/>
      <c r="C168" s="84"/>
      <c r="D168" s="29"/>
      <c r="E168" s="84"/>
      <c r="F168" s="29"/>
      <c r="G168" s="100">
        <f t="shared" si="9"/>
        <v>0</v>
      </c>
      <c r="H168" s="50">
        <f t="shared" si="9"/>
        <v>0</v>
      </c>
      <c r="I168" s="50"/>
      <c r="J168" s="50"/>
      <c r="K168" s="29"/>
      <c r="L168" s="50" t="str">
        <f t="shared" si="11"/>
        <v xml:space="preserve"> </v>
      </c>
      <c r="M168" s="29"/>
      <c r="N168" s="77"/>
      <c r="O168" s="77"/>
      <c r="P168" s="99">
        <f t="shared" si="10"/>
        <v>0</v>
      </c>
      <c r="Q168" s="29"/>
    </row>
    <row r="169" spans="1:17" ht="18" x14ac:dyDescent="0.25">
      <c r="A169" s="29"/>
      <c r="B169" s="29"/>
      <c r="C169" s="84"/>
      <c r="D169" s="29"/>
      <c r="E169" s="84"/>
      <c r="F169" s="29"/>
      <c r="G169" s="100">
        <f t="shared" si="9"/>
        <v>0</v>
      </c>
      <c r="H169" s="50">
        <f t="shared" si="9"/>
        <v>0</v>
      </c>
      <c r="I169" s="50"/>
      <c r="J169" s="50"/>
      <c r="K169" s="29"/>
      <c r="L169" s="50" t="str">
        <f t="shared" si="11"/>
        <v xml:space="preserve"> </v>
      </c>
      <c r="M169" s="29"/>
      <c r="N169" s="77"/>
      <c r="O169" s="77"/>
      <c r="P169" s="99">
        <f t="shared" si="10"/>
        <v>0</v>
      </c>
      <c r="Q169" s="29"/>
    </row>
    <row r="170" spans="1:17" ht="18" x14ac:dyDescent="0.25">
      <c r="A170" s="29"/>
      <c r="B170" s="29"/>
      <c r="C170" s="84"/>
      <c r="D170" s="29"/>
      <c r="E170" s="84"/>
      <c r="F170" s="29"/>
      <c r="G170" s="100">
        <f t="shared" si="9"/>
        <v>0</v>
      </c>
      <c r="H170" s="50">
        <f t="shared" si="9"/>
        <v>0</v>
      </c>
      <c r="I170" s="50"/>
      <c r="J170" s="50"/>
      <c r="K170" s="29"/>
      <c r="L170" s="50" t="str">
        <f t="shared" si="11"/>
        <v xml:space="preserve"> </v>
      </c>
      <c r="M170" s="29"/>
      <c r="N170" s="77"/>
      <c r="O170" s="77"/>
      <c r="P170" s="99">
        <f t="shared" si="10"/>
        <v>0</v>
      </c>
      <c r="Q170" s="29"/>
    </row>
    <row r="171" spans="1:17" ht="18" x14ac:dyDescent="0.25">
      <c r="A171" s="29"/>
      <c r="B171" s="29"/>
      <c r="C171" s="84"/>
      <c r="D171" s="29"/>
      <c r="E171" s="84"/>
      <c r="F171" s="29"/>
      <c r="G171" s="100">
        <f t="shared" si="9"/>
        <v>0</v>
      </c>
      <c r="H171" s="50">
        <f t="shared" si="9"/>
        <v>0</v>
      </c>
      <c r="I171" s="50"/>
      <c r="J171" s="50"/>
      <c r="K171" s="29"/>
      <c r="L171" s="50" t="str">
        <f t="shared" si="11"/>
        <v xml:space="preserve"> </v>
      </c>
      <c r="M171" s="29"/>
      <c r="N171" s="77"/>
      <c r="O171" s="77"/>
      <c r="P171" s="99">
        <f t="shared" si="10"/>
        <v>0</v>
      </c>
      <c r="Q171" s="29"/>
    </row>
    <row r="172" spans="1:17" ht="18" x14ac:dyDescent="0.25">
      <c r="A172" s="29"/>
      <c r="B172" s="29"/>
      <c r="C172" s="84"/>
      <c r="D172" s="29"/>
      <c r="E172" s="84"/>
      <c r="F172" s="29"/>
      <c r="G172" s="100">
        <f t="shared" si="9"/>
        <v>0</v>
      </c>
      <c r="H172" s="50">
        <f t="shared" si="9"/>
        <v>0</v>
      </c>
      <c r="I172" s="50"/>
      <c r="J172" s="50"/>
      <c r="K172" s="29"/>
      <c r="L172" s="50" t="str">
        <f t="shared" si="11"/>
        <v xml:space="preserve"> </v>
      </c>
      <c r="M172" s="29"/>
      <c r="N172" s="77"/>
      <c r="O172" s="77"/>
      <c r="P172" s="99">
        <f t="shared" si="10"/>
        <v>0</v>
      </c>
      <c r="Q172" s="29"/>
    </row>
    <row r="173" spans="1:17" ht="18" x14ac:dyDescent="0.25">
      <c r="A173" s="29"/>
      <c r="B173" s="29"/>
      <c r="C173" s="84"/>
      <c r="D173" s="29"/>
      <c r="E173" s="84"/>
      <c r="F173" s="29"/>
      <c r="G173" s="100">
        <f t="shared" si="9"/>
        <v>0</v>
      </c>
      <c r="H173" s="50">
        <f t="shared" si="9"/>
        <v>0</v>
      </c>
      <c r="I173" s="50"/>
      <c r="J173" s="50"/>
      <c r="K173" s="29"/>
      <c r="L173" s="50" t="str">
        <f t="shared" si="11"/>
        <v xml:space="preserve"> </v>
      </c>
      <c r="M173" s="29"/>
      <c r="N173" s="77"/>
      <c r="O173" s="77"/>
      <c r="P173" s="99">
        <f t="shared" si="10"/>
        <v>0</v>
      </c>
      <c r="Q173" s="29"/>
    </row>
    <row r="174" spans="1:17" ht="18" x14ac:dyDescent="0.25">
      <c r="A174" s="29"/>
      <c r="B174" s="29"/>
      <c r="C174" s="84"/>
      <c r="D174" s="29"/>
      <c r="E174" s="84"/>
      <c r="F174" s="29"/>
      <c r="G174" s="100">
        <f t="shared" si="9"/>
        <v>0</v>
      </c>
      <c r="H174" s="50">
        <f t="shared" si="9"/>
        <v>0</v>
      </c>
      <c r="I174" s="50"/>
      <c r="J174" s="50"/>
      <c r="K174" s="29"/>
      <c r="L174" s="50" t="str">
        <f t="shared" si="11"/>
        <v xml:space="preserve"> </v>
      </c>
      <c r="M174" s="29"/>
      <c r="N174" s="77"/>
      <c r="O174" s="77"/>
      <c r="P174" s="99">
        <f t="shared" si="10"/>
        <v>0</v>
      </c>
      <c r="Q174" s="29"/>
    </row>
    <row r="175" spans="1:17" ht="18" x14ac:dyDescent="0.25">
      <c r="A175" s="29"/>
      <c r="B175" s="29"/>
      <c r="C175" s="84"/>
      <c r="D175" s="29"/>
      <c r="E175" s="84"/>
      <c r="F175" s="29"/>
      <c r="G175" s="100">
        <f t="shared" si="9"/>
        <v>0</v>
      </c>
      <c r="H175" s="50">
        <f t="shared" si="9"/>
        <v>0</v>
      </c>
      <c r="I175" s="50"/>
      <c r="J175" s="50"/>
      <c r="K175" s="29"/>
      <c r="L175" s="50" t="str">
        <f t="shared" si="11"/>
        <v xml:space="preserve"> </v>
      </c>
      <c r="M175" s="29"/>
      <c r="N175" s="77"/>
      <c r="O175" s="77"/>
      <c r="P175" s="99">
        <f t="shared" si="10"/>
        <v>0</v>
      </c>
      <c r="Q175" s="29"/>
    </row>
    <row r="176" spans="1:17" ht="18" x14ac:dyDescent="0.25">
      <c r="A176" s="29"/>
      <c r="B176" s="29"/>
      <c r="C176" s="84"/>
      <c r="D176" s="29"/>
      <c r="E176" s="84"/>
      <c r="F176" s="29"/>
      <c r="G176" s="100">
        <f t="shared" si="9"/>
        <v>0</v>
      </c>
      <c r="H176" s="50">
        <f t="shared" si="9"/>
        <v>0</v>
      </c>
      <c r="I176" s="50"/>
      <c r="J176" s="50"/>
      <c r="K176" s="29"/>
      <c r="L176" s="50" t="str">
        <f t="shared" si="11"/>
        <v xml:space="preserve"> </v>
      </c>
      <c r="M176" s="29"/>
      <c r="N176" s="77"/>
      <c r="O176" s="77"/>
      <c r="P176" s="99">
        <f t="shared" si="10"/>
        <v>0</v>
      </c>
      <c r="Q176" s="29"/>
    </row>
    <row r="177" spans="1:17" ht="18" x14ac:dyDescent="0.25">
      <c r="A177" s="29"/>
      <c r="B177" s="29"/>
      <c r="C177" s="84"/>
      <c r="D177" s="29"/>
      <c r="E177" s="84"/>
      <c r="F177" s="29"/>
      <c r="G177" s="100">
        <f t="shared" si="9"/>
        <v>0</v>
      </c>
      <c r="H177" s="50">
        <f t="shared" si="9"/>
        <v>0</v>
      </c>
      <c r="I177" s="50"/>
      <c r="J177" s="50"/>
      <c r="K177" s="29"/>
      <c r="L177" s="50" t="str">
        <f t="shared" si="11"/>
        <v xml:space="preserve"> </v>
      </c>
      <c r="M177" s="29"/>
      <c r="N177" s="77"/>
      <c r="O177" s="77"/>
      <c r="P177" s="99">
        <f t="shared" si="10"/>
        <v>0</v>
      </c>
      <c r="Q177" s="29"/>
    </row>
    <row r="178" spans="1:17" ht="18" x14ac:dyDescent="0.25">
      <c r="A178" s="29"/>
      <c r="B178" s="29"/>
      <c r="C178" s="84"/>
      <c r="D178" s="29"/>
      <c r="E178" s="84"/>
      <c r="F178" s="29"/>
      <c r="G178" s="100">
        <f t="shared" si="9"/>
        <v>0</v>
      </c>
      <c r="H178" s="50">
        <f t="shared" si="9"/>
        <v>0</v>
      </c>
      <c r="I178" s="50"/>
      <c r="J178" s="50"/>
      <c r="K178" s="29"/>
      <c r="L178" s="50" t="str">
        <f t="shared" si="11"/>
        <v xml:space="preserve"> </v>
      </c>
      <c r="M178" s="29"/>
      <c r="N178" s="77"/>
      <c r="O178" s="77"/>
      <c r="P178" s="99">
        <f t="shared" si="10"/>
        <v>0</v>
      </c>
      <c r="Q178" s="29"/>
    </row>
    <row r="179" spans="1:17" ht="18" x14ac:dyDescent="0.25">
      <c r="A179" s="29"/>
      <c r="B179" s="29"/>
      <c r="C179" s="84"/>
      <c r="D179" s="29"/>
      <c r="E179" s="84"/>
      <c r="F179" s="29"/>
      <c r="G179" s="100">
        <f t="shared" si="9"/>
        <v>0</v>
      </c>
      <c r="H179" s="50">
        <f t="shared" si="9"/>
        <v>0</v>
      </c>
      <c r="I179" s="50"/>
      <c r="J179" s="50"/>
      <c r="K179" s="29"/>
      <c r="L179" s="50" t="str">
        <f t="shared" si="11"/>
        <v xml:space="preserve"> </v>
      </c>
      <c r="M179" s="29"/>
      <c r="N179" s="77"/>
      <c r="O179" s="77"/>
      <c r="P179" s="99">
        <f t="shared" si="10"/>
        <v>0</v>
      </c>
      <c r="Q179" s="29"/>
    </row>
    <row r="180" spans="1:17" ht="18" x14ac:dyDescent="0.25">
      <c r="A180" s="29"/>
      <c r="B180" s="29"/>
      <c r="C180" s="84"/>
      <c r="D180" s="29"/>
      <c r="E180" s="84"/>
      <c r="F180" s="29"/>
      <c r="G180" s="100">
        <f t="shared" si="9"/>
        <v>0</v>
      </c>
      <c r="H180" s="50">
        <f t="shared" si="9"/>
        <v>0</v>
      </c>
      <c r="I180" s="50"/>
      <c r="J180" s="50"/>
      <c r="K180" s="29"/>
      <c r="L180" s="50" t="str">
        <f t="shared" si="11"/>
        <v xml:space="preserve"> </v>
      </c>
      <c r="M180" s="29"/>
      <c r="N180" s="77"/>
      <c r="O180" s="77"/>
      <c r="P180" s="99">
        <f t="shared" si="10"/>
        <v>0</v>
      </c>
      <c r="Q180" s="29"/>
    </row>
    <row r="181" spans="1:17" ht="18" x14ac:dyDescent="0.25">
      <c r="A181" s="29"/>
      <c r="B181" s="29"/>
      <c r="C181" s="84"/>
      <c r="D181" s="29"/>
      <c r="E181" s="84"/>
      <c r="F181" s="29"/>
      <c r="G181" s="100">
        <f t="shared" si="9"/>
        <v>0</v>
      </c>
      <c r="H181" s="50">
        <f t="shared" si="9"/>
        <v>0</v>
      </c>
      <c r="I181" s="50"/>
      <c r="J181" s="50"/>
      <c r="K181" s="29"/>
      <c r="L181" s="50" t="str">
        <f t="shared" si="11"/>
        <v xml:space="preserve"> </v>
      </c>
      <c r="M181" s="29"/>
      <c r="N181" s="77"/>
      <c r="O181" s="77"/>
      <c r="P181" s="99">
        <f t="shared" si="10"/>
        <v>0</v>
      </c>
      <c r="Q181" s="29"/>
    </row>
    <row r="182" spans="1:17" ht="18" x14ac:dyDescent="0.25">
      <c r="A182" s="29"/>
      <c r="B182" s="29"/>
      <c r="C182" s="84"/>
      <c r="D182" s="29"/>
      <c r="E182" s="84"/>
      <c r="F182" s="29"/>
      <c r="G182" s="100">
        <f t="shared" si="9"/>
        <v>0</v>
      </c>
      <c r="H182" s="50">
        <f t="shared" si="9"/>
        <v>0</v>
      </c>
      <c r="I182" s="50"/>
      <c r="J182" s="50"/>
      <c r="K182" s="29"/>
      <c r="L182" s="50" t="str">
        <f t="shared" si="11"/>
        <v xml:space="preserve"> </v>
      </c>
      <c r="M182" s="29"/>
      <c r="N182" s="77"/>
      <c r="O182" s="77"/>
      <c r="P182" s="99">
        <f t="shared" si="10"/>
        <v>0</v>
      </c>
      <c r="Q182" s="29"/>
    </row>
    <row r="183" spans="1:17" ht="18" x14ac:dyDescent="0.25">
      <c r="A183" s="29"/>
      <c r="B183" s="29"/>
      <c r="C183" s="84"/>
      <c r="D183" s="29"/>
      <c r="E183" s="84"/>
      <c r="F183" s="29"/>
      <c r="G183" s="100">
        <f t="shared" ref="G183:H208" si="12">G182-E183+C183</f>
        <v>0</v>
      </c>
      <c r="H183" s="50">
        <f t="shared" si="12"/>
        <v>0</v>
      </c>
      <c r="I183" s="50"/>
      <c r="J183" s="50"/>
      <c r="K183" s="29"/>
      <c r="L183" s="50" t="str">
        <f t="shared" si="11"/>
        <v xml:space="preserve"> </v>
      </c>
      <c r="M183" s="29"/>
      <c r="N183" s="77"/>
      <c r="O183" s="77"/>
      <c r="P183" s="99">
        <f t="shared" si="10"/>
        <v>0</v>
      </c>
      <c r="Q183" s="29"/>
    </row>
    <row r="184" spans="1:17" ht="18" x14ac:dyDescent="0.25">
      <c r="A184" s="29"/>
      <c r="B184" s="29"/>
      <c r="C184" s="84"/>
      <c r="D184" s="29"/>
      <c r="E184" s="84"/>
      <c r="F184" s="29"/>
      <c r="G184" s="100">
        <f t="shared" si="12"/>
        <v>0</v>
      </c>
      <c r="H184" s="50">
        <f t="shared" si="12"/>
        <v>0</v>
      </c>
      <c r="I184" s="50"/>
      <c r="J184" s="50"/>
      <c r="K184" s="29"/>
      <c r="L184" s="50" t="str">
        <f t="shared" si="11"/>
        <v xml:space="preserve"> </v>
      </c>
      <c r="M184" s="29"/>
      <c r="N184" s="77"/>
      <c r="O184" s="77"/>
      <c r="P184" s="99">
        <f t="shared" si="10"/>
        <v>0</v>
      </c>
      <c r="Q184" s="29"/>
    </row>
    <row r="185" spans="1:17" ht="18" x14ac:dyDescent="0.25">
      <c r="A185" s="29"/>
      <c r="B185" s="29"/>
      <c r="C185" s="84"/>
      <c r="D185" s="29"/>
      <c r="E185" s="84"/>
      <c r="F185" s="29"/>
      <c r="G185" s="100">
        <f t="shared" si="12"/>
        <v>0</v>
      </c>
      <c r="H185" s="50">
        <f t="shared" si="12"/>
        <v>0</v>
      </c>
      <c r="I185" s="50"/>
      <c r="J185" s="50"/>
      <c r="K185" s="29"/>
      <c r="L185" s="50" t="str">
        <f t="shared" si="11"/>
        <v xml:space="preserve"> </v>
      </c>
      <c r="M185" s="29"/>
      <c r="N185" s="77"/>
      <c r="O185" s="77"/>
      <c r="P185" s="99">
        <f t="shared" si="10"/>
        <v>0</v>
      </c>
      <c r="Q185" s="29"/>
    </row>
    <row r="186" spans="1:17" ht="18" x14ac:dyDescent="0.25">
      <c r="A186" s="29"/>
      <c r="B186" s="29"/>
      <c r="C186" s="84"/>
      <c r="D186" s="29"/>
      <c r="E186" s="84"/>
      <c r="F186" s="29"/>
      <c r="G186" s="100">
        <f t="shared" si="12"/>
        <v>0</v>
      </c>
      <c r="H186" s="50">
        <f t="shared" si="12"/>
        <v>0</v>
      </c>
      <c r="I186" s="50"/>
      <c r="J186" s="50"/>
      <c r="K186" s="29"/>
      <c r="L186" s="50" t="str">
        <f t="shared" si="11"/>
        <v xml:space="preserve"> </v>
      </c>
      <c r="M186" s="29"/>
      <c r="N186" s="77"/>
      <c r="O186" s="77"/>
      <c r="P186" s="99">
        <f t="shared" si="10"/>
        <v>0</v>
      </c>
      <c r="Q186" s="29"/>
    </row>
    <row r="187" spans="1:17" ht="18" x14ac:dyDescent="0.25">
      <c r="A187" s="29"/>
      <c r="B187" s="29"/>
      <c r="C187" s="84"/>
      <c r="D187" s="29"/>
      <c r="E187" s="84"/>
      <c r="F187" s="29"/>
      <c r="G187" s="100">
        <f t="shared" si="12"/>
        <v>0</v>
      </c>
      <c r="H187" s="50">
        <f t="shared" si="12"/>
        <v>0</v>
      </c>
      <c r="I187" s="50"/>
      <c r="J187" s="50"/>
      <c r="K187" s="29"/>
      <c r="L187" s="50" t="str">
        <f t="shared" si="11"/>
        <v xml:space="preserve"> </v>
      </c>
      <c r="M187" s="29"/>
      <c r="N187" s="77"/>
      <c r="O187" s="77"/>
      <c r="P187" s="99">
        <f t="shared" si="10"/>
        <v>0</v>
      </c>
      <c r="Q187" s="29"/>
    </row>
    <row r="188" spans="1:17" ht="18" x14ac:dyDescent="0.25">
      <c r="A188" s="29"/>
      <c r="B188" s="29"/>
      <c r="C188" s="84"/>
      <c r="D188" s="29"/>
      <c r="E188" s="84"/>
      <c r="F188" s="29"/>
      <c r="G188" s="100">
        <f t="shared" si="12"/>
        <v>0</v>
      </c>
      <c r="H188" s="50">
        <f t="shared" si="12"/>
        <v>0</v>
      </c>
      <c r="I188" s="50"/>
      <c r="J188" s="50"/>
      <c r="K188" s="29"/>
      <c r="L188" s="50" t="str">
        <f t="shared" si="11"/>
        <v xml:space="preserve"> </v>
      </c>
      <c r="M188" s="29"/>
      <c r="N188" s="77"/>
      <c r="O188" s="77"/>
      <c r="P188" s="99">
        <f t="shared" si="10"/>
        <v>0</v>
      </c>
      <c r="Q188" s="29"/>
    </row>
    <row r="189" spans="1:17" ht="18" x14ac:dyDescent="0.25">
      <c r="A189" s="29"/>
      <c r="B189" s="29"/>
      <c r="C189" s="84"/>
      <c r="D189" s="29"/>
      <c r="E189" s="84"/>
      <c r="F189" s="29"/>
      <c r="G189" s="100">
        <f t="shared" si="12"/>
        <v>0</v>
      </c>
      <c r="H189" s="50">
        <f t="shared" si="12"/>
        <v>0</v>
      </c>
      <c r="I189" s="50"/>
      <c r="J189" s="50"/>
      <c r="K189" s="29"/>
      <c r="L189" s="50" t="str">
        <f t="shared" si="11"/>
        <v xml:space="preserve"> </v>
      </c>
      <c r="M189" s="29"/>
      <c r="N189" s="77"/>
      <c r="O189" s="77"/>
      <c r="P189" s="99">
        <f t="shared" si="10"/>
        <v>0</v>
      </c>
      <c r="Q189" s="29"/>
    </row>
    <row r="190" spans="1:17" ht="18" x14ac:dyDescent="0.25">
      <c r="A190" s="29"/>
      <c r="B190" s="29"/>
      <c r="C190" s="84"/>
      <c r="D190" s="29"/>
      <c r="E190" s="84"/>
      <c r="F190" s="29"/>
      <c r="G190" s="100">
        <f t="shared" si="12"/>
        <v>0</v>
      </c>
      <c r="H190" s="50">
        <f t="shared" si="12"/>
        <v>0</v>
      </c>
      <c r="I190" s="50"/>
      <c r="J190" s="50"/>
      <c r="K190" s="29"/>
      <c r="L190" s="50" t="str">
        <f t="shared" si="11"/>
        <v xml:space="preserve"> </v>
      </c>
      <c r="M190" s="29"/>
      <c r="N190" s="77"/>
      <c r="O190" s="77"/>
      <c r="P190" s="99">
        <f t="shared" si="10"/>
        <v>0</v>
      </c>
      <c r="Q190" s="29"/>
    </row>
    <row r="191" spans="1:17" ht="18" x14ac:dyDescent="0.25">
      <c r="A191" s="29"/>
      <c r="B191" s="29"/>
      <c r="C191" s="84"/>
      <c r="D191" s="29"/>
      <c r="E191" s="84"/>
      <c r="F191" s="29"/>
      <c r="G191" s="100">
        <f t="shared" si="12"/>
        <v>0</v>
      </c>
      <c r="H191" s="50">
        <f t="shared" si="12"/>
        <v>0</v>
      </c>
      <c r="I191" s="50"/>
      <c r="J191" s="50"/>
      <c r="K191" s="29"/>
      <c r="L191" s="50" t="str">
        <f t="shared" si="11"/>
        <v xml:space="preserve"> </v>
      </c>
      <c r="M191" s="29"/>
      <c r="N191" s="77"/>
      <c r="O191" s="77"/>
      <c r="P191" s="99">
        <f t="shared" si="10"/>
        <v>0</v>
      </c>
      <c r="Q191" s="29"/>
    </row>
    <row r="192" spans="1:17" ht="18" x14ac:dyDescent="0.25">
      <c r="A192" s="29"/>
      <c r="B192" s="29"/>
      <c r="C192" s="84"/>
      <c r="D192" s="29"/>
      <c r="E192" s="84"/>
      <c r="F192" s="29"/>
      <c r="G192" s="100">
        <f t="shared" si="12"/>
        <v>0</v>
      </c>
      <c r="H192" s="50">
        <f t="shared" si="12"/>
        <v>0</v>
      </c>
      <c r="I192" s="50"/>
      <c r="J192" s="50"/>
      <c r="K192" s="29"/>
      <c r="L192" s="50" t="str">
        <f t="shared" si="11"/>
        <v xml:space="preserve"> </v>
      </c>
      <c r="M192" s="29"/>
      <c r="N192" s="77"/>
      <c r="O192" s="77"/>
      <c r="P192" s="99">
        <f t="shared" si="10"/>
        <v>0</v>
      </c>
      <c r="Q192" s="29"/>
    </row>
    <row r="193" spans="1:17" ht="18" x14ac:dyDescent="0.25">
      <c r="A193" s="29"/>
      <c r="B193" s="29"/>
      <c r="C193" s="84"/>
      <c r="D193" s="29"/>
      <c r="E193" s="84"/>
      <c r="F193" s="29"/>
      <c r="G193" s="100">
        <f t="shared" si="12"/>
        <v>0</v>
      </c>
      <c r="H193" s="50">
        <f t="shared" si="12"/>
        <v>0</v>
      </c>
      <c r="I193" s="50"/>
      <c r="J193" s="50"/>
      <c r="K193" s="29"/>
      <c r="L193" s="50" t="str">
        <f t="shared" si="11"/>
        <v xml:space="preserve"> </v>
      </c>
      <c r="M193" s="29"/>
      <c r="N193" s="77"/>
      <c r="O193" s="77"/>
      <c r="P193" s="99">
        <f t="shared" si="10"/>
        <v>0</v>
      </c>
      <c r="Q193" s="29"/>
    </row>
    <row r="194" spans="1:17" ht="18" x14ac:dyDescent="0.25">
      <c r="A194" s="29"/>
      <c r="B194" s="29"/>
      <c r="C194" s="84"/>
      <c r="D194" s="29"/>
      <c r="E194" s="84"/>
      <c r="F194" s="29"/>
      <c r="G194" s="100">
        <f t="shared" si="12"/>
        <v>0</v>
      </c>
      <c r="H194" s="50">
        <f t="shared" si="12"/>
        <v>0</v>
      </c>
      <c r="I194" s="50"/>
      <c r="J194" s="50"/>
      <c r="K194" s="29"/>
      <c r="L194" s="50" t="str">
        <f t="shared" si="11"/>
        <v xml:space="preserve"> </v>
      </c>
      <c r="M194" s="29"/>
      <c r="N194" s="77"/>
      <c r="O194" s="77"/>
      <c r="P194" s="99">
        <f t="shared" si="10"/>
        <v>0</v>
      </c>
      <c r="Q194" s="29"/>
    </row>
    <row r="195" spans="1:17" ht="18" x14ac:dyDescent="0.25">
      <c r="A195" s="29"/>
      <c r="B195" s="29"/>
      <c r="C195" s="84"/>
      <c r="D195" s="29"/>
      <c r="E195" s="84"/>
      <c r="F195" s="29"/>
      <c r="G195" s="100">
        <f t="shared" si="12"/>
        <v>0</v>
      </c>
      <c r="H195" s="50">
        <f t="shared" si="12"/>
        <v>0</v>
      </c>
      <c r="I195" s="50"/>
      <c r="J195" s="50"/>
      <c r="K195" s="29"/>
      <c r="L195" s="50" t="str">
        <f t="shared" si="11"/>
        <v xml:space="preserve"> </v>
      </c>
      <c r="M195" s="29"/>
      <c r="N195" s="77"/>
      <c r="O195" s="77"/>
      <c r="P195" s="99">
        <f t="shared" si="10"/>
        <v>0</v>
      </c>
      <c r="Q195" s="29"/>
    </row>
    <row r="196" spans="1:17" ht="18" x14ac:dyDescent="0.25">
      <c r="A196" s="29"/>
      <c r="B196" s="29"/>
      <c r="C196" s="84"/>
      <c r="D196" s="29"/>
      <c r="E196" s="84"/>
      <c r="F196" s="29"/>
      <c r="G196" s="100">
        <f t="shared" si="12"/>
        <v>0</v>
      </c>
      <c r="H196" s="50">
        <f t="shared" si="12"/>
        <v>0</v>
      </c>
      <c r="I196" s="50"/>
      <c r="J196" s="50"/>
      <c r="K196" s="29"/>
      <c r="L196" s="50" t="str">
        <f t="shared" si="11"/>
        <v xml:space="preserve"> </v>
      </c>
      <c r="M196" s="29"/>
      <c r="N196" s="77"/>
      <c r="O196" s="77"/>
      <c r="P196" s="99">
        <f t="shared" si="10"/>
        <v>0</v>
      </c>
      <c r="Q196" s="29"/>
    </row>
    <row r="197" spans="1:17" ht="18" x14ac:dyDescent="0.25">
      <c r="A197" s="29"/>
      <c r="B197" s="29"/>
      <c r="C197" s="84"/>
      <c r="D197" s="29"/>
      <c r="E197" s="84"/>
      <c r="F197" s="29"/>
      <c r="G197" s="100">
        <f t="shared" si="12"/>
        <v>0</v>
      </c>
      <c r="H197" s="50">
        <f t="shared" si="12"/>
        <v>0</v>
      </c>
      <c r="I197" s="50"/>
      <c r="J197" s="50"/>
      <c r="K197" s="29"/>
      <c r="L197" s="50" t="str">
        <f t="shared" si="11"/>
        <v xml:space="preserve"> </v>
      </c>
      <c r="M197" s="29"/>
      <c r="N197" s="77"/>
      <c r="O197" s="77"/>
      <c r="P197" s="99">
        <f t="shared" si="10"/>
        <v>0</v>
      </c>
      <c r="Q197" s="29"/>
    </row>
    <row r="198" spans="1:17" ht="18" x14ac:dyDescent="0.25">
      <c r="A198" s="29"/>
      <c r="B198" s="29"/>
      <c r="C198" s="84"/>
      <c r="D198" s="29"/>
      <c r="E198" s="84"/>
      <c r="F198" s="29"/>
      <c r="G198" s="100">
        <f t="shared" si="12"/>
        <v>0</v>
      </c>
      <c r="H198" s="50">
        <f t="shared" si="12"/>
        <v>0</v>
      </c>
      <c r="I198" s="50"/>
      <c r="J198" s="50"/>
      <c r="K198" s="29"/>
      <c r="L198" s="50" t="str">
        <f t="shared" si="11"/>
        <v xml:space="preserve"> </v>
      </c>
      <c r="M198" s="29"/>
      <c r="N198" s="77"/>
      <c r="O198" s="77"/>
      <c r="P198" s="99">
        <f t="shared" si="10"/>
        <v>0</v>
      </c>
      <c r="Q198" s="29"/>
    </row>
    <row r="199" spans="1:17" ht="18" x14ac:dyDescent="0.25">
      <c r="A199" s="29"/>
      <c r="B199" s="29"/>
      <c r="C199" s="84"/>
      <c r="D199" s="29"/>
      <c r="E199" s="84"/>
      <c r="F199" s="29"/>
      <c r="G199" s="100">
        <f t="shared" si="12"/>
        <v>0</v>
      </c>
      <c r="H199" s="50">
        <f t="shared" si="12"/>
        <v>0</v>
      </c>
      <c r="I199" s="50"/>
      <c r="J199" s="50"/>
      <c r="K199" s="29"/>
      <c r="L199" s="50" t="str">
        <f t="shared" si="11"/>
        <v xml:space="preserve"> </v>
      </c>
      <c r="M199" s="29"/>
      <c r="N199" s="77"/>
      <c r="O199" s="77"/>
      <c r="P199" s="99">
        <f t="shared" si="10"/>
        <v>0</v>
      </c>
      <c r="Q199" s="29"/>
    </row>
    <row r="200" spans="1:17" ht="18" x14ac:dyDescent="0.25">
      <c r="A200" s="29"/>
      <c r="B200" s="29"/>
      <c r="C200" s="84"/>
      <c r="D200" s="29"/>
      <c r="E200" s="84"/>
      <c r="F200" s="29"/>
      <c r="G200" s="100">
        <f t="shared" si="12"/>
        <v>0</v>
      </c>
      <c r="H200" s="50">
        <f t="shared" si="12"/>
        <v>0</v>
      </c>
      <c r="I200" s="50"/>
      <c r="J200" s="50"/>
      <c r="K200" s="29"/>
      <c r="L200" s="50" t="str">
        <f t="shared" si="11"/>
        <v xml:space="preserve"> </v>
      </c>
      <c r="M200" s="29"/>
      <c r="N200" s="77"/>
      <c r="O200" s="77"/>
      <c r="P200" s="99">
        <f t="shared" si="10"/>
        <v>0</v>
      </c>
      <c r="Q200" s="29"/>
    </row>
    <row r="201" spans="1:17" ht="18" x14ac:dyDescent="0.25">
      <c r="A201" s="29"/>
      <c r="B201" s="29"/>
      <c r="C201" s="84"/>
      <c r="D201" s="29"/>
      <c r="E201" s="84"/>
      <c r="F201" s="29"/>
      <c r="G201" s="100">
        <f t="shared" si="12"/>
        <v>0</v>
      </c>
      <c r="H201" s="50">
        <f t="shared" si="12"/>
        <v>0</v>
      </c>
      <c r="I201" s="50"/>
      <c r="J201" s="50"/>
      <c r="K201" s="29"/>
      <c r="L201" s="50" t="str">
        <f t="shared" si="11"/>
        <v xml:space="preserve"> </v>
      </c>
      <c r="M201" s="29"/>
      <c r="N201" s="77"/>
      <c r="O201" s="77"/>
      <c r="P201" s="99">
        <f t="shared" si="10"/>
        <v>0</v>
      </c>
      <c r="Q201" s="29"/>
    </row>
    <row r="202" spans="1:17" ht="18" x14ac:dyDescent="0.25">
      <c r="A202" s="29"/>
      <c r="B202" s="29"/>
      <c r="C202" s="84"/>
      <c r="D202" s="29"/>
      <c r="E202" s="84"/>
      <c r="F202" s="29"/>
      <c r="G202" s="100">
        <f t="shared" si="12"/>
        <v>0</v>
      </c>
      <c r="H202" s="50">
        <f t="shared" si="12"/>
        <v>0</v>
      </c>
      <c r="I202" s="50"/>
      <c r="J202" s="50"/>
      <c r="K202" s="29"/>
      <c r="L202" s="50" t="str">
        <f t="shared" si="11"/>
        <v xml:space="preserve"> </v>
      </c>
      <c r="M202" s="29"/>
      <c r="N202" s="77"/>
      <c r="O202" s="77"/>
      <c r="P202" s="99">
        <f t="shared" ref="P202:P208" si="13">O202*G202</f>
        <v>0</v>
      </c>
      <c r="Q202" s="29"/>
    </row>
    <row r="203" spans="1:17" ht="18" x14ac:dyDescent="0.25">
      <c r="A203" s="29"/>
      <c r="B203" s="29"/>
      <c r="C203" s="84"/>
      <c r="D203" s="29"/>
      <c r="E203" s="84"/>
      <c r="F203" s="29"/>
      <c r="G203" s="100">
        <f t="shared" si="12"/>
        <v>0</v>
      </c>
      <c r="H203" s="50">
        <f t="shared" si="12"/>
        <v>0</v>
      </c>
      <c r="I203" s="50"/>
      <c r="J203" s="50"/>
      <c r="K203" s="29"/>
      <c r="L203" s="50" t="str">
        <f t="shared" si="11"/>
        <v xml:space="preserve"> </v>
      </c>
      <c r="M203" s="29"/>
      <c r="N203" s="77"/>
      <c r="O203" s="77"/>
      <c r="P203" s="99">
        <f t="shared" si="13"/>
        <v>0</v>
      </c>
      <c r="Q203" s="29"/>
    </row>
    <row r="204" spans="1:17" ht="18" x14ac:dyDescent="0.25">
      <c r="A204" s="29"/>
      <c r="B204" s="29"/>
      <c r="C204" s="84"/>
      <c r="D204" s="29"/>
      <c r="E204" s="84"/>
      <c r="F204" s="29"/>
      <c r="G204" s="100">
        <f t="shared" si="12"/>
        <v>0</v>
      </c>
      <c r="H204" s="50">
        <f t="shared" si="12"/>
        <v>0</v>
      </c>
      <c r="I204" s="50"/>
      <c r="J204" s="50"/>
      <c r="K204" s="29"/>
      <c r="L204" s="50" t="str">
        <f>IF(D204&gt;0,D204," ")</f>
        <v xml:space="preserve"> </v>
      </c>
      <c r="M204" s="29"/>
      <c r="N204" s="77"/>
      <c r="O204" s="77"/>
      <c r="P204" s="99">
        <f t="shared" si="13"/>
        <v>0</v>
      </c>
      <c r="Q204" s="29"/>
    </row>
    <row r="205" spans="1:17" ht="18" x14ac:dyDescent="0.25">
      <c r="A205" s="29"/>
      <c r="B205" s="29"/>
      <c r="C205" s="84"/>
      <c r="D205" s="29"/>
      <c r="E205" s="84"/>
      <c r="F205" s="29"/>
      <c r="G205" s="100">
        <f t="shared" si="12"/>
        <v>0</v>
      </c>
      <c r="H205" s="50">
        <f t="shared" si="12"/>
        <v>0</v>
      </c>
      <c r="I205" s="50"/>
      <c r="J205" s="50"/>
      <c r="K205" s="29"/>
      <c r="L205" s="50" t="str">
        <f>IF(D205&gt;0,D205," ")</f>
        <v xml:space="preserve"> </v>
      </c>
      <c r="M205" s="29"/>
      <c r="N205" s="77"/>
      <c r="O205" s="77"/>
      <c r="P205" s="99">
        <f t="shared" si="13"/>
        <v>0</v>
      </c>
      <c r="Q205" s="29"/>
    </row>
    <row r="206" spans="1:17" ht="18" x14ac:dyDescent="0.25">
      <c r="A206" s="29"/>
      <c r="B206" s="29"/>
      <c r="C206" s="84"/>
      <c r="D206" s="29"/>
      <c r="E206" s="84"/>
      <c r="F206" s="29"/>
      <c r="G206" s="100">
        <f t="shared" si="12"/>
        <v>0</v>
      </c>
      <c r="H206" s="50">
        <f t="shared" si="12"/>
        <v>0</v>
      </c>
      <c r="I206" s="50"/>
      <c r="J206" s="50"/>
      <c r="K206" s="29"/>
      <c r="L206" s="50" t="str">
        <f>IF(D206&gt;0,D206," ")</f>
        <v xml:space="preserve"> </v>
      </c>
      <c r="M206" s="29"/>
      <c r="N206" s="77"/>
      <c r="O206" s="77"/>
      <c r="P206" s="99">
        <f t="shared" si="13"/>
        <v>0</v>
      </c>
      <c r="Q206" s="29"/>
    </row>
    <row r="207" spans="1:17" ht="18" x14ac:dyDescent="0.25">
      <c r="A207" s="29"/>
      <c r="B207" s="29"/>
      <c r="C207" s="84"/>
      <c r="D207" s="29"/>
      <c r="E207" s="84"/>
      <c r="F207" s="29"/>
      <c r="G207" s="100">
        <f t="shared" si="12"/>
        <v>0</v>
      </c>
      <c r="H207" s="50">
        <f t="shared" si="12"/>
        <v>0</v>
      </c>
      <c r="I207" s="50"/>
      <c r="J207" s="50"/>
      <c r="K207" s="29"/>
      <c r="L207" s="50" t="str">
        <f>IF(D207&gt;0,D207," ")</f>
        <v xml:space="preserve"> </v>
      </c>
      <c r="M207" s="29"/>
      <c r="N207" s="77"/>
      <c r="O207" s="77"/>
      <c r="P207" s="99">
        <f t="shared" si="13"/>
        <v>0</v>
      </c>
      <c r="Q207" s="29"/>
    </row>
    <row r="208" spans="1:17" ht="18" x14ac:dyDescent="0.25">
      <c r="A208" s="29"/>
      <c r="B208" s="29"/>
      <c r="C208" s="84"/>
      <c r="D208" s="29"/>
      <c r="E208" s="84"/>
      <c r="F208" s="29"/>
      <c r="G208" s="100">
        <f t="shared" si="12"/>
        <v>0</v>
      </c>
      <c r="H208" s="50">
        <f t="shared" si="12"/>
        <v>0</v>
      </c>
      <c r="I208" s="50"/>
      <c r="J208" s="50"/>
      <c r="K208" s="29"/>
      <c r="L208" s="50" t="str">
        <f>IF(D208&gt;0,D208," ")</f>
        <v xml:space="preserve"> </v>
      </c>
      <c r="M208" s="29"/>
      <c r="N208" s="77"/>
      <c r="O208" s="77"/>
      <c r="P208" s="99">
        <f t="shared" si="13"/>
        <v>0</v>
      </c>
      <c r="Q208" s="29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299"/>
  <sheetViews>
    <sheetView zoomScale="140" zoomScaleNormal="140" workbookViewId="0">
      <selection activeCell="G16" sqref="G16"/>
    </sheetView>
  </sheetViews>
  <sheetFormatPr baseColWidth="10" defaultRowHeight="12.75" x14ac:dyDescent="0.2"/>
  <cols>
    <col min="1" max="1" width="7.42578125" style="127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58</v>
      </c>
      <c r="D5" s="31"/>
      <c r="E5" s="30"/>
      <c r="F5" s="32"/>
      <c r="G5" s="4"/>
      <c r="H5" s="28"/>
      <c r="I5" s="150"/>
    </row>
    <row r="6" spans="1:18" ht="13.5" thickBot="1" x14ac:dyDescent="0.25">
      <c r="B6" s="5"/>
      <c r="C6" s="6"/>
      <c r="F6" s="5"/>
      <c r="G6" s="6"/>
      <c r="K6" s="641" t="s">
        <v>22</v>
      </c>
      <c r="L6" s="642"/>
      <c r="M6" s="643"/>
    </row>
    <row r="7" spans="1:18" x14ac:dyDescent="0.2">
      <c r="A7" s="641" t="s">
        <v>2</v>
      </c>
      <c r="B7" s="643"/>
      <c r="C7" s="648" t="s">
        <v>3</v>
      </c>
      <c r="D7" s="649"/>
      <c r="E7" s="648" t="s">
        <v>4</v>
      </c>
      <c r="F7" s="649"/>
      <c r="G7" s="648" t="s">
        <v>5</v>
      </c>
      <c r="H7" s="649"/>
      <c r="I7" s="13" t="s">
        <v>17</v>
      </c>
      <c r="J7" s="397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8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s="116" customFormat="1" ht="15.75" x14ac:dyDescent="0.25">
      <c r="A9" s="208" t="s">
        <v>388</v>
      </c>
      <c r="B9" s="273"/>
      <c r="C9" s="411"/>
      <c r="D9" s="412"/>
      <c r="E9" s="208"/>
      <c r="F9" s="204"/>
      <c r="G9" s="206">
        <v>420</v>
      </c>
      <c r="H9" s="207">
        <v>28</v>
      </c>
      <c r="I9" s="268"/>
      <c r="J9" s="274"/>
      <c r="K9" s="268"/>
      <c r="L9" s="207"/>
      <c r="M9" s="207"/>
      <c r="N9" s="249"/>
      <c r="O9" s="249"/>
      <c r="P9" s="249" t="e">
        <f>O9*#REF!</f>
        <v>#REF!</v>
      </c>
      <c r="R9" s="234"/>
    </row>
    <row r="10" spans="1:18" s="513" customFormat="1" ht="15.75" x14ac:dyDescent="0.25">
      <c r="A10" s="208"/>
      <c r="B10" s="273">
        <v>4</v>
      </c>
      <c r="C10" s="346"/>
      <c r="D10" s="204"/>
      <c r="E10" s="208">
        <v>30</v>
      </c>
      <c r="F10" s="204">
        <v>2</v>
      </c>
      <c r="G10" s="206">
        <f>G9-E10+C10</f>
        <v>390</v>
      </c>
      <c r="H10" s="207">
        <f t="shared" ref="H10:H13" si="0">H9-F10+D10</f>
        <v>26</v>
      </c>
      <c r="I10" s="204" t="s">
        <v>384</v>
      </c>
      <c r="J10" s="204" t="s">
        <v>47</v>
      </c>
      <c r="K10" s="591"/>
      <c r="L10" s="535">
        <v>5.45</v>
      </c>
      <c r="M10" s="535" t="e">
        <f>L10*#REF!</f>
        <v>#REF!</v>
      </c>
      <c r="N10" s="519"/>
      <c r="O10" s="519"/>
      <c r="P10" s="519" t="e">
        <f>O10*#REF!</f>
        <v>#REF!</v>
      </c>
      <c r="R10" s="536"/>
    </row>
    <row r="11" spans="1:18" s="116" customFormat="1" ht="15.75" x14ac:dyDescent="0.25">
      <c r="A11" s="208"/>
      <c r="B11" s="273">
        <v>14</v>
      </c>
      <c r="C11" s="203"/>
      <c r="D11" s="204"/>
      <c r="E11" s="208">
        <v>75</v>
      </c>
      <c r="F11" s="204">
        <v>5</v>
      </c>
      <c r="G11" s="206">
        <f t="shared" ref="G11:G13" si="1">G10-E11+C11</f>
        <v>315</v>
      </c>
      <c r="H11" s="207">
        <f t="shared" si="0"/>
        <v>21</v>
      </c>
      <c r="I11" s="204" t="s">
        <v>460</v>
      </c>
      <c r="J11" s="204" t="s">
        <v>47</v>
      </c>
      <c r="L11" s="207">
        <v>5.45</v>
      </c>
      <c r="M11" s="207">
        <f t="shared" ref="M11:M50" si="2">L11*F9</f>
        <v>0</v>
      </c>
      <c r="N11" s="249"/>
      <c r="O11" s="249"/>
      <c r="P11" s="249">
        <f t="shared" ref="P11:P35" si="3">O11*G9</f>
        <v>0</v>
      </c>
      <c r="R11" s="234"/>
    </row>
    <row r="12" spans="1:18" s="116" customFormat="1" ht="15.75" x14ac:dyDescent="0.25">
      <c r="A12" s="208"/>
      <c r="B12" s="273">
        <v>18</v>
      </c>
      <c r="C12" s="203"/>
      <c r="D12" s="204"/>
      <c r="E12" s="208">
        <v>30</v>
      </c>
      <c r="F12" s="204">
        <v>2</v>
      </c>
      <c r="G12" s="206">
        <f t="shared" si="1"/>
        <v>285</v>
      </c>
      <c r="H12" s="207">
        <f t="shared" si="0"/>
        <v>19</v>
      </c>
      <c r="I12" s="204" t="s">
        <v>499</v>
      </c>
      <c r="J12" s="204" t="s">
        <v>47</v>
      </c>
      <c r="K12" s="268"/>
      <c r="L12" s="207">
        <v>5.45</v>
      </c>
      <c r="M12" s="207">
        <f t="shared" si="2"/>
        <v>10.9</v>
      </c>
      <c r="N12" s="249"/>
      <c r="O12" s="249"/>
      <c r="P12" s="249">
        <f t="shared" si="3"/>
        <v>0</v>
      </c>
      <c r="R12" s="234"/>
    </row>
    <row r="13" spans="1:18" s="116" customFormat="1" ht="15.75" x14ac:dyDescent="0.25">
      <c r="A13" s="208"/>
      <c r="B13" s="273">
        <v>30</v>
      </c>
      <c r="C13" s="203"/>
      <c r="D13" s="204"/>
      <c r="E13" s="208">
        <v>60</v>
      </c>
      <c r="F13" s="204">
        <v>4</v>
      </c>
      <c r="G13" s="206">
        <f t="shared" si="1"/>
        <v>225</v>
      </c>
      <c r="H13" s="207">
        <f t="shared" si="0"/>
        <v>15</v>
      </c>
      <c r="I13" s="204" t="s">
        <v>590</v>
      </c>
      <c r="J13" s="204" t="s">
        <v>47</v>
      </c>
      <c r="K13" s="268"/>
      <c r="L13" s="207">
        <v>5.45</v>
      </c>
      <c r="M13" s="207">
        <f t="shared" si="2"/>
        <v>27.25</v>
      </c>
      <c r="N13" s="249"/>
      <c r="O13" s="248"/>
      <c r="P13" s="249">
        <f t="shared" si="3"/>
        <v>0</v>
      </c>
      <c r="R13" s="234"/>
    </row>
    <row r="14" spans="1:18" s="116" customFormat="1" ht="15" x14ac:dyDescent="0.2">
      <c r="A14" s="208"/>
      <c r="B14" s="208"/>
      <c r="C14" s="203"/>
      <c r="D14" s="328"/>
      <c r="E14" s="208"/>
      <c r="F14" s="204"/>
      <c r="G14" s="206">
        <f t="shared" ref="G14:G77" si="4">G13-E14+C14</f>
        <v>225</v>
      </c>
      <c r="H14" s="207">
        <f t="shared" ref="H14:H77" si="5">H13-F14+D14</f>
        <v>15</v>
      </c>
      <c r="I14" s="204"/>
      <c r="J14" s="204"/>
      <c r="K14" s="268"/>
      <c r="L14" s="207">
        <v>5.45</v>
      </c>
      <c r="M14" s="207">
        <f t="shared" si="2"/>
        <v>10.9</v>
      </c>
      <c r="N14" s="249"/>
      <c r="O14" s="249"/>
      <c r="P14" s="249">
        <f t="shared" si="3"/>
        <v>0</v>
      </c>
      <c r="R14" s="234"/>
    </row>
    <row r="15" spans="1:18" s="116" customFormat="1" ht="15" x14ac:dyDescent="0.2">
      <c r="A15" s="208"/>
      <c r="B15" s="208"/>
      <c r="C15" s="203"/>
      <c r="D15" s="204"/>
      <c r="E15" s="208"/>
      <c r="F15" s="204"/>
      <c r="G15" s="206">
        <f t="shared" si="4"/>
        <v>225</v>
      </c>
      <c r="H15" s="207">
        <f t="shared" si="5"/>
        <v>15</v>
      </c>
      <c r="I15" s="204"/>
      <c r="J15" s="204"/>
      <c r="K15" s="207"/>
      <c r="L15" s="207">
        <v>5.45</v>
      </c>
      <c r="M15" s="207">
        <f t="shared" si="2"/>
        <v>21.8</v>
      </c>
      <c r="N15" s="249"/>
      <c r="O15" s="249"/>
      <c r="P15" s="249">
        <f t="shared" si="3"/>
        <v>0</v>
      </c>
      <c r="R15" s="234"/>
    </row>
    <row r="16" spans="1:18" s="116" customFormat="1" ht="15" x14ac:dyDescent="0.2">
      <c r="A16" s="208"/>
      <c r="B16" s="208"/>
      <c r="C16" s="203"/>
      <c r="D16" s="204"/>
      <c r="E16" s="208"/>
      <c r="F16" s="204"/>
      <c r="G16" s="206">
        <f t="shared" si="4"/>
        <v>225</v>
      </c>
      <c r="H16" s="207">
        <f t="shared" si="5"/>
        <v>15</v>
      </c>
      <c r="I16" s="223"/>
      <c r="J16" s="204"/>
      <c r="K16" s="207"/>
      <c r="L16" s="207">
        <v>5.45</v>
      </c>
      <c r="M16" s="207">
        <f t="shared" si="2"/>
        <v>0</v>
      </c>
      <c r="N16" s="249"/>
      <c r="O16" s="249"/>
      <c r="P16" s="249">
        <f t="shared" si="3"/>
        <v>0</v>
      </c>
      <c r="R16" s="234"/>
    </row>
    <row r="17" spans="1:16" s="116" customFormat="1" ht="15" x14ac:dyDescent="0.2">
      <c r="A17" s="208"/>
      <c r="B17" s="208"/>
      <c r="C17" s="203"/>
      <c r="D17" s="204"/>
      <c r="E17" s="208"/>
      <c r="F17" s="204"/>
      <c r="G17" s="206">
        <f t="shared" si="4"/>
        <v>225</v>
      </c>
      <c r="H17" s="207">
        <f t="shared" si="5"/>
        <v>15</v>
      </c>
      <c r="I17" s="223"/>
      <c r="J17" s="204"/>
      <c r="K17" s="207"/>
      <c r="L17" s="207">
        <v>5.45</v>
      </c>
      <c r="M17" s="207">
        <f t="shared" si="2"/>
        <v>0</v>
      </c>
      <c r="N17" s="249"/>
      <c r="O17" s="249"/>
      <c r="P17" s="249">
        <f t="shared" si="3"/>
        <v>0</v>
      </c>
    </row>
    <row r="18" spans="1:16" s="116" customFormat="1" ht="15" x14ac:dyDescent="0.2">
      <c r="A18" s="208"/>
      <c r="B18" s="208"/>
      <c r="C18" s="203"/>
      <c r="D18" s="204"/>
      <c r="E18" s="208"/>
      <c r="F18" s="204"/>
      <c r="G18" s="206">
        <f t="shared" si="4"/>
        <v>225</v>
      </c>
      <c r="H18" s="207">
        <f t="shared" si="5"/>
        <v>15</v>
      </c>
      <c r="I18" s="223"/>
      <c r="J18" s="204"/>
      <c r="K18" s="207"/>
      <c r="L18" s="207">
        <v>5.45</v>
      </c>
      <c r="M18" s="207">
        <f t="shared" si="2"/>
        <v>0</v>
      </c>
      <c r="N18" s="249"/>
      <c r="O18" s="249"/>
      <c r="P18" s="249">
        <f t="shared" si="3"/>
        <v>0</v>
      </c>
    </row>
    <row r="19" spans="1:16" s="116" customFormat="1" ht="15.75" x14ac:dyDescent="0.25">
      <c r="A19" s="208"/>
      <c r="B19" s="208"/>
      <c r="C19" s="203"/>
      <c r="D19" s="204"/>
      <c r="E19" s="208"/>
      <c r="F19" s="204"/>
      <c r="G19" s="206">
        <f t="shared" si="4"/>
        <v>225</v>
      </c>
      <c r="H19" s="207">
        <f t="shared" si="5"/>
        <v>15</v>
      </c>
      <c r="I19" s="223"/>
      <c r="J19" s="204"/>
      <c r="K19" s="207"/>
      <c r="L19" s="207">
        <v>5.45</v>
      </c>
      <c r="M19" s="207">
        <f t="shared" si="2"/>
        <v>0</v>
      </c>
      <c r="N19" s="249"/>
      <c r="O19" s="108"/>
      <c r="P19" s="249">
        <f t="shared" si="3"/>
        <v>0</v>
      </c>
    </row>
    <row r="20" spans="1:16" s="116" customFormat="1" ht="15" x14ac:dyDescent="0.2">
      <c r="A20" s="208"/>
      <c r="B20" s="208"/>
      <c r="C20" s="203"/>
      <c r="D20" s="204"/>
      <c r="E20" s="259"/>
      <c r="F20" s="204"/>
      <c r="G20" s="206">
        <f t="shared" si="4"/>
        <v>225</v>
      </c>
      <c r="H20" s="207">
        <f t="shared" si="5"/>
        <v>15</v>
      </c>
      <c r="I20" s="223"/>
      <c r="J20" s="204"/>
      <c r="K20" s="207"/>
      <c r="L20" s="207">
        <v>5.45</v>
      </c>
      <c r="M20" s="207">
        <f t="shared" si="2"/>
        <v>0</v>
      </c>
      <c r="N20" s="249"/>
      <c r="O20" s="249"/>
      <c r="P20" s="249">
        <f t="shared" si="3"/>
        <v>0</v>
      </c>
    </row>
    <row r="21" spans="1:16" s="116" customFormat="1" ht="15" x14ac:dyDescent="0.2">
      <c r="A21" s="208"/>
      <c r="B21" s="208"/>
      <c r="C21" s="203"/>
      <c r="D21" s="204"/>
      <c r="E21" s="257"/>
      <c r="F21" s="204"/>
      <c r="G21" s="206">
        <f t="shared" si="4"/>
        <v>225</v>
      </c>
      <c r="H21" s="207">
        <f t="shared" si="5"/>
        <v>15</v>
      </c>
      <c r="I21" s="223"/>
      <c r="J21" s="204"/>
      <c r="K21" s="207"/>
      <c r="L21" s="207">
        <v>5.45</v>
      </c>
      <c r="M21" s="207">
        <f t="shared" si="2"/>
        <v>0</v>
      </c>
      <c r="N21" s="249"/>
      <c r="O21" s="249"/>
      <c r="P21" s="249">
        <f t="shared" si="3"/>
        <v>0</v>
      </c>
    </row>
    <row r="22" spans="1:16" s="116" customFormat="1" ht="15" x14ac:dyDescent="0.2">
      <c r="A22" s="208"/>
      <c r="B22" s="208"/>
      <c r="C22" s="203"/>
      <c r="D22" s="204"/>
      <c r="E22" s="257"/>
      <c r="F22" s="204"/>
      <c r="G22" s="206">
        <f t="shared" si="4"/>
        <v>225</v>
      </c>
      <c r="H22" s="207">
        <f t="shared" si="5"/>
        <v>15</v>
      </c>
      <c r="I22" s="223"/>
      <c r="J22" s="204"/>
      <c r="K22" s="207"/>
      <c r="L22" s="207">
        <v>5.45</v>
      </c>
      <c r="M22" s="207">
        <f t="shared" si="2"/>
        <v>0</v>
      </c>
      <c r="N22" s="249"/>
      <c r="O22" s="249"/>
      <c r="P22" s="249">
        <f t="shared" si="3"/>
        <v>0</v>
      </c>
    </row>
    <row r="23" spans="1:16" s="116" customFormat="1" ht="15.75" x14ac:dyDescent="0.25">
      <c r="A23" s="205"/>
      <c r="B23" s="208"/>
      <c r="C23" s="203"/>
      <c r="D23" s="207"/>
      <c r="E23" s="217"/>
      <c r="F23" s="204"/>
      <c r="G23" s="206">
        <f t="shared" si="4"/>
        <v>225</v>
      </c>
      <c r="H23" s="207">
        <f t="shared" si="5"/>
        <v>15</v>
      </c>
      <c r="I23" s="223"/>
      <c r="J23" s="204"/>
      <c r="K23" s="207"/>
      <c r="L23" s="207">
        <v>5.45</v>
      </c>
      <c r="M23" s="207">
        <f t="shared" si="2"/>
        <v>0</v>
      </c>
      <c r="N23" s="107"/>
      <c r="O23" s="249"/>
      <c r="P23" s="249">
        <f t="shared" si="3"/>
        <v>0</v>
      </c>
    </row>
    <row r="24" spans="1:16" s="116" customFormat="1" ht="15" x14ac:dyDescent="0.2">
      <c r="A24" s="205"/>
      <c r="B24" s="208"/>
      <c r="C24" s="203"/>
      <c r="D24" s="207"/>
      <c r="E24" s="217"/>
      <c r="F24" s="204"/>
      <c r="G24" s="206">
        <f t="shared" si="4"/>
        <v>225</v>
      </c>
      <c r="H24" s="207">
        <f t="shared" si="5"/>
        <v>15</v>
      </c>
      <c r="I24" s="223"/>
      <c r="J24" s="204"/>
      <c r="K24" s="207"/>
      <c r="L24" s="207">
        <v>5.45</v>
      </c>
      <c r="M24" s="207">
        <f t="shared" si="2"/>
        <v>0</v>
      </c>
      <c r="N24" s="249"/>
      <c r="O24" s="249"/>
      <c r="P24" s="249">
        <f t="shared" si="3"/>
        <v>0</v>
      </c>
    </row>
    <row r="25" spans="1:16" s="116" customFormat="1" ht="15" x14ac:dyDescent="0.2">
      <c r="A25" s="205"/>
      <c r="B25" s="208"/>
      <c r="C25" s="203"/>
      <c r="D25" s="207"/>
      <c r="E25" s="217"/>
      <c r="F25" s="204"/>
      <c r="G25" s="206">
        <f t="shared" si="4"/>
        <v>225</v>
      </c>
      <c r="H25" s="207">
        <f t="shared" si="5"/>
        <v>15</v>
      </c>
      <c r="I25" s="223"/>
      <c r="J25" s="204"/>
      <c r="K25" s="207"/>
      <c r="L25" s="207">
        <v>5.45</v>
      </c>
      <c r="M25" s="207">
        <f t="shared" si="2"/>
        <v>0</v>
      </c>
      <c r="N25" s="249"/>
      <c r="O25" s="249"/>
      <c r="P25" s="249">
        <f t="shared" si="3"/>
        <v>0</v>
      </c>
    </row>
    <row r="26" spans="1:16" s="116" customFormat="1" ht="15" x14ac:dyDescent="0.2">
      <c r="A26" s="205"/>
      <c r="B26" s="208"/>
      <c r="C26" s="203"/>
      <c r="D26" s="207"/>
      <c r="E26" s="217"/>
      <c r="F26" s="204"/>
      <c r="G26" s="206">
        <f t="shared" si="4"/>
        <v>225</v>
      </c>
      <c r="H26" s="207">
        <f t="shared" si="5"/>
        <v>15</v>
      </c>
      <c r="I26" s="223"/>
      <c r="J26" s="204"/>
      <c r="K26" s="207"/>
      <c r="L26" s="207">
        <v>5.45</v>
      </c>
      <c r="M26" s="207">
        <f t="shared" si="2"/>
        <v>0</v>
      </c>
      <c r="N26" s="249"/>
      <c r="O26" s="249"/>
      <c r="P26" s="249">
        <f t="shared" si="3"/>
        <v>0</v>
      </c>
    </row>
    <row r="27" spans="1:16" s="116" customFormat="1" ht="15" x14ac:dyDescent="0.2">
      <c r="A27" s="205"/>
      <c r="B27" s="208"/>
      <c r="C27" s="203"/>
      <c r="D27" s="207"/>
      <c r="E27" s="217"/>
      <c r="F27" s="204"/>
      <c r="G27" s="206">
        <f t="shared" si="4"/>
        <v>225</v>
      </c>
      <c r="H27" s="207">
        <f t="shared" si="5"/>
        <v>15</v>
      </c>
      <c r="I27" s="223"/>
      <c r="J27" s="204"/>
      <c r="K27" s="207"/>
      <c r="L27" s="207">
        <v>5.45</v>
      </c>
      <c r="M27" s="207">
        <f t="shared" si="2"/>
        <v>0</v>
      </c>
      <c r="N27" s="249"/>
      <c r="O27" s="249"/>
      <c r="P27" s="249">
        <f t="shared" si="3"/>
        <v>0</v>
      </c>
    </row>
    <row r="28" spans="1:16" s="116" customFormat="1" ht="15" x14ac:dyDescent="0.2">
      <c r="A28" s="205"/>
      <c r="B28" s="208"/>
      <c r="C28" s="257"/>
      <c r="D28" s="207"/>
      <c r="E28" s="217"/>
      <c r="F28" s="204"/>
      <c r="G28" s="206">
        <f t="shared" si="4"/>
        <v>225</v>
      </c>
      <c r="H28" s="207">
        <f t="shared" si="5"/>
        <v>15</v>
      </c>
      <c r="I28" s="223"/>
      <c r="J28" s="204"/>
      <c r="K28" s="207"/>
      <c r="L28" s="207">
        <v>5.45</v>
      </c>
      <c r="M28" s="207">
        <f t="shared" si="2"/>
        <v>0</v>
      </c>
      <c r="N28" s="249"/>
      <c r="O28" s="249"/>
      <c r="P28" s="249">
        <f t="shared" si="3"/>
        <v>0</v>
      </c>
    </row>
    <row r="29" spans="1:16" s="116" customFormat="1" ht="15" x14ac:dyDescent="0.2">
      <c r="A29" s="205"/>
      <c r="B29" s="208"/>
      <c r="C29" s="206"/>
      <c r="D29" s="207"/>
      <c r="E29" s="217"/>
      <c r="F29" s="204"/>
      <c r="G29" s="206">
        <f t="shared" si="4"/>
        <v>225</v>
      </c>
      <c r="H29" s="207">
        <f t="shared" si="5"/>
        <v>15</v>
      </c>
      <c r="I29" s="223"/>
      <c r="J29" s="204"/>
      <c r="K29" s="207"/>
      <c r="L29" s="207">
        <v>5.45</v>
      </c>
      <c r="M29" s="207">
        <f t="shared" si="2"/>
        <v>0</v>
      </c>
      <c r="N29" s="249"/>
      <c r="O29" s="249"/>
      <c r="P29" s="249">
        <f t="shared" si="3"/>
        <v>0</v>
      </c>
    </row>
    <row r="30" spans="1:16" s="116" customFormat="1" ht="15" x14ac:dyDescent="0.2">
      <c r="A30" s="129"/>
      <c r="B30" s="139"/>
      <c r="C30" s="74"/>
      <c r="D30" s="51"/>
      <c r="E30" s="138"/>
      <c r="F30" s="75"/>
      <c r="G30" s="74">
        <f t="shared" si="4"/>
        <v>225</v>
      </c>
      <c r="H30" s="51">
        <f t="shared" si="5"/>
        <v>15</v>
      </c>
      <c r="I30" s="165"/>
      <c r="J30" s="75"/>
      <c r="K30" s="207"/>
      <c r="L30" s="207">
        <v>5.45</v>
      </c>
      <c r="M30" s="207">
        <f t="shared" si="2"/>
        <v>0</v>
      </c>
      <c r="N30" s="249"/>
      <c r="O30" s="249"/>
      <c r="P30" s="249">
        <f t="shared" si="3"/>
        <v>0</v>
      </c>
    </row>
    <row r="31" spans="1:16" s="116" customFormat="1" ht="15" x14ac:dyDescent="0.2">
      <c r="A31" s="129"/>
      <c r="B31" s="139"/>
      <c r="C31" s="74"/>
      <c r="D31" s="51"/>
      <c r="E31" s="138"/>
      <c r="F31" s="75"/>
      <c r="G31" s="74">
        <f t="shared" si="4"/>
        <v>225</v>
      </c>
      <c r="H31" s="51">
        <f t="shared" si="5"/>
        <v>15</v>
      </c>
      <c r="I31" s="165"/>
      <c r="J31" s="75"/>
      <c r="K31" s="207"/>
      <c r="L31" s="207">
        <v>5.45</v>
      </c>
      <c r="M31" s="207">
        <f t="shared" si="2"/>
        <v>0</v>
      </c>
      <c r="N31" s="249"/>
      <c r="O31" s="249"/>
      <c r="P31" s="249">
        <f t="shared" si="3"/>
        <v>0</v>
      </c>
    </row>
    <row r="32" spans="1:16" ht="15" x14ac:dyDescent="0.2">
      <c r="A32" s="129"/>
      <c r="B32" s="139"/>
      <c r="C32" s="74"/>
      <c r="D32" s="51"/>
      <c r="E32" s="138"/>
      <c r="F32" s="75"/>
      <c r="G32" s="74">
        <f t="shared" si="4"/>
        <v>225</v>
      </c>
      <c r="H32" s="51">
        <f t="shared" si="5"/>
        <v>15</v>
      </c>
      <c r="I32" s="75"/>
      <c r="J32" s="75"/>
      <c r="K32" s="51"/>
      <c r="L32" s="51">
        <v>5.45</v>
      </c>
      <c r="M32" s="51">
        <f t="shared" si="2"/>
        <v>0</v>
      </c>
      <c r="N32" s="73"/>
      <c r="O32" s="73"/>
      <c r="P32" s="73">
        <f t="shared" si="3"/>
        <v>0</v>
      </c>
    </row>
    <row r="33" spans="1:16" ht="15" x14ac:dyDescent="0.2">
      <c r="A33" s="129"/>
      <c r="B33" s="139"/>
      <c r="C33" s="74"/>
      <c r="D33" s="51"/>
      <c r="E33" s="138"/>
      <c r="F33" s="75"/>
      <c r="G33" s="74">
        <f t="shared" si="4"/>
        <v>225</v>
      </c>
      <c r="H33" s="51">
        <f t="shared" si="5"/>
        <v>15</v>
      </c>
      <c r="I33" s="75"/>
      <c r="J33" s="75"/>
      <c r="K33" s="51"/>
      <c r="L33" s="51">
        <v>5.45</v>
      </c>
      <c r="M33" s="51">
        <f t="shared" si="2"/>
        <v>0</v>
      </c>
      <c r="N33" s="73"/>
      <c r="O33" s="73"/>
      <c r="P33" s="73">
        <f t="shared" si="3"/>
        <v>0</v>
      </c>
    </row>
    <row r="34" spans="1:16" ht="15" x14ac:dyDescent="0.2">
      <c r="A34" s="129"/>
      <c r="B34" s="139"/>
      <c r="C34" s="74"/>
      <c r="D34" s="51"/>
      <c r="E34" s="138"/>
      <c r="F34" s="75"/>
      <c r="G34" s="74">
        <f t="shared" si="4"/>
        <v>225</v>
      </c>
      <c r="H34" s="51">
        <f t="shared" si="5"/>
        <v>15</v>
      </c>
      <c r="I34" s="75"/>
      <c r="J34" s="75"/>
      <c r="K34" s="51"/>
      <c r="L34" s="51">
        <v>5.45</v>
      </c>
      <c r="M34" s="51">
        <f t="shared" si="2"/>
        <v>0</v>
      </c>
      <c r="N34" s="73"/>
      <c r="O34" s="73"/>
      <c r="P34" s="73">
        <f t="shared" si="3"/>
        <v>0</v>
      </c>
    </row>
    <row r="35" spans="1:16" ht="15" x14ac:dyDescent="0.2">
      <c r="A35" s="129"/>
      <c r="B35" s="75"/>
      <c r="C35" s="74"/>
      <c r="D35" s="51"/>
      <c r="E35" s="74"/>
      <c r="F35" s="75"/>
      <c r="G35" s="74">
        <f t="shared" si="4"/>
        <v>225</v>
      </c>
      <c r="H35" s="51">
        <f t="shared" si="5"/>
        <v>15</v>
      </c>
      <c r="I35" s="75"/>
      <c r="J35" s="75"/>
      <c r="K35" s="51"/>
      <c r="L35" s="51">
        <v>5.45</v>
      </c>
      <c r="M35" s="51">
        <f t="shared" si="2"/>
        <v>0</v>
      </c>
      <c r="N35" s="73"/>
      <c r="O35" s="73"/>
      <c r="P35" s="73">
        <f t="shared" si="3"/>
        <v>0</v>
      </c>
    </row>
    <row r="36" spans="1:16" ht="15" x14ac:dyDescent="0.2">
      <c r="A36" s="129"/>
      <c r="B36" s="75"/>
      <c r="C36" s="74"/>
      <c r="D36" s="51"/>
      <c r="E36" s="74"/>
      <c r="F36" s="75"/>
      <c r="G36" s="74">
        <f t="shared" si="4"/>
        <v>225</v>
      </c>
      <c r="H36" s="51">
        <f t="shared" si="5"/>
        <v>15</v>
      </c>
      <c r="I36" s="75"/>
      <c r="J36" s="75"/>
      <c r="K36" s="51"/>
      <c r="L36" s="51">
        <v>5.45</v>
      </c>
      <c r="M36" s="51">
        <f t="shared" si="2"/>
        <v>0</v>
      </c>
      <c r="N36" s="73"/>
      <c r="O36" s="73"/>
      <c r="P36" s="73"/>
    </row>
    <row r="37" spans="1:16" ht="15" x14ac:dyDescent="0.2">
      <c r="A37" s="129"/>
      <c r="B37" s="75"/>
      <c r="C37" s="74"/>
      <c r="D37" s="51"/>
      <c r="E37" s="74"/>
      <c r="F37" s="75"/>
      <c r="G37" s="74">
        <f t="shared" si="4"/>
        <v>225</v>
      </c>
      <c r="H37" s="51">
        <f t="shared" si="5"/>
        <v>15</v>
      </c>
      <c r="I37" s="75"/>
      <c r="J37" s="75"/>
      <c r="K37" s="51"/>
      <c r="L37" s="51">
        <v>5.45</v>
      </c>
      <c r="M37" s="51">
        <f t="shared" si="2"/>
        <v>0</v>
      </c>
      <c r="N37" s="73"/>
      <c r="O37" s="73"/>
      <c r="P37" s="73">
        <f>O37*G35</f>
        <v>0</v>
      </c>
    </row>
    <row r="38" spans="1:16" ht="15" x14ac:dyDescent="0.2">
      <c r="A38" s="129"/>
      <c r="B38" s="75"/>
      <c r="C38" s="74"/>
      <c r="D38" s="51"/>
      <c r="E38" s="74"/>
      <c r="F38" s="75"/>
      <c r="G38" s="74">
        <f t="shared" si="4"/>
        <v>225</v>
      </c>
      <c r="H38" s="51">
        <f t="shared" si="5"/>
        <v>15</v>
      </c>
      <c r="I38" s="75"/>
      <c r="J38" s="75"/>
      <c r="K38" s="51"/>
      <c r="L38" s="51">
        <v>5.45</v>
      </c>
      <c r="M38" s="51">
        <f t="shared" si="2"/>
        <v>0</v>
      </c>
      <c r="N38" s="73"/>
      <c r="O38" s="73"/>
      <c r="P38" s="73">
        <f>O38*G36</f>
        <v>0</v>
      </c>
    </row>
    <row r="39" spans="1:16" ht="15" x14ac:dyDescent="0.2">
      <c r="A39" s="129"/>
      <c r="B39" s="75"/>
      <c r="C39" s="74"/>
      <c r="D39" s="51"/>
      <c r="E39" s="74"/>
      <c r="F39" s="75"/>
      <c r="G39" s="74">
        <f t="shared" si="4"/>
        <v>225</v>
      </c>
      <c r="H39" s="51">
        <f t="shared" si="5"/>
        <v>15</v>
      </c>
      <c r="I39" s="75"/>
      <c r="J39" s="75"/>
      <c r="K39" s="51"/>
      <c r="L39" s="51">
        <v>5.45</v>
      </c>
      <c r="M39" s="51">
        <f t="shared" si="2"/>
        <v>0</v>
      </c>
      <c r="N39" s="73"/>
      <c r="O39" s="73"/>
      <c r="P39" s="73">
        <f>O39*G37</f>
        <v>0</v>
      </c>
    </row>
    <row r="40" spans="1:16" ht="15" x14ac:dyDescent="0.2">
      <c r="A40" s="129"/>
      <c r="B40" s="75"/>
      <c r="C40" s="74"/>
      <c r="D40" s="51"/>
      <c r="E40" s="74"/>
      <c r="F40" s="75"/>
      <c r="G40" s="74">
        <f t="shared" si="4"/>
        <v>225</v>
      </c>
      <c r="H40" s="51">
        <f t="shared" si="5"/>
        <v>15</v>
      </c>
      <c r="I40" s="75"/>
      <c r="J40" s="75"/>
      <c r="K40" s="51"/>
      <c r="L40" s="51">
        <v>5.45</v>
      </c>
      <c r="M40" s="51">
        <f t="shared" si="2"/>
        <v>0</v>
      </c>
      <c r="N40" s="73"/>
      <c r="O40" s="73"/>
      <c r="P40" s="73">
        <f>O40*G38</f>
        <v>0</v>
      </c>
    </row>
    <row r="41" spans="1:16" ht="15" x14ac:dyDescent="0.2">
      <c r="A41" s="129"/>
      <c r="B41" s="75"/>
      <c r="C41" s="74"/>
      <c r="D41" s="51"/>
      <c r="E41" s="74"/>
      <c r="F41" s="75"/>
      <c r="G41" s="74">
        <f t="shared" si="4"/>
        <v>225</v>
      </c>
      <c r="H41" s="51">
        <f t="shared" si="5"/>
        <v>15</v>
      </c>
      <c r="I41" s="75"/>
      <c r="J41" s="75"/>
      <c r="K41" s="51"/>
      <c r="L41" s="51">
        <v>5.45</v>
      </c>
      <c r="M41" s="51">
        <f t="shared" si="2"/>
        <v>0</v>
      </c>
      <c r="N41" s="73"/>
      <c r="O41" s="73"/>
      <c r="P41" s="73">
        <f>O41*G39</f>
        <v>0</v>
      </c>
    </row>
    <row r="42" spans="1:16" ht="15" x14ac:dyDescent="0.2">
      <c r="A42" s="129"/>
      <c r="B42" s="75"/>
      <c r="C42" s="74"/>
      <c r="D42" s="51"/>
      <c r="E42" s="74"/>
      <c r="F42" s="75"/>
      <c r="G42" s="74">
        <f t="shared" si="4"/>
        <v>225</v>
      </c>
      <c r="H42" s="51">
        <f t="shared" si="5"/>
        <v>15</v>
      </c>
      <c r="I42" s="75"/>
      <c r="J42" s="75"/>
      <c r="K42" s="51"/>
      <c r="L42" s="51">
        <v>5.45</v>
      </c>
      <c r="M42" s="51">
        <f t="shared" si="2"/>
        <v>0</v>
      </c>
      <c r="N42" s="73"/>
      <c r="O42" s="73"/>
      <c r="P42" s="73"/>
    </row>
    <row r="43" spans="1:16" ht="15" x14ac:dyDescent="0.2">
      <c r="A43" s="129"/>
      <c r="B43" s="75"/>
      <c r="C43" s="74"/>
      <c r="D43" s="51"/>
      <c r="E43" s="74"/>
      <c r="F43" s="75"/>
      <c r="G43" s="74">
        <f t="shared" si="4"/>
        <v>225</v>
      </c>
      <c r="H43" s="51">
        <f t="shared" si="5"/>
        <v>15</v>
      </c>
      <c r="I43" s="75"/>
      <c r="J43" s="75"/>
      <c r="K43" s="51"/>
      <c r="L43" s="51">
        <v>5.45</v>
      </c>
      <c r="M43" s="51">
        <f t="shared" si="2"/>
        <v>0</v>
      </c>
      <c r="N43" s="73"/>
      <c r="O43" s="73"/>
      <c r="P43" s="73">
        <f t="shared" ref="P43:P60" si="6">O43*G41</f>
        <v>0</v>
      </c>
    </row>
    <row r="44" spans="1:16" ht="15" x14ac:dyDescent="0.2">
      <c r="A44" s="129"/>
      <c r="B44" s="75"/>
      <c r="C44" s="74"/>
      <c r="D44" s="51"/>
      <c r="E44" s="74"/>
      <c r="F44" s="75"/>
      <c r="G44" s="74">
        <f t="shared" si="4"/>
        <v>225</v>
      </c>
      <c r="H44" s="51">
        <f t="shared" si="5"/>
        <v>15</v>
      </c>
      <c r="I44" s="75"/>
      <c r="J44" s="75"/>
      <c r="K44" s="51"/>
      <c r="L44" s="51">
        <v>5.45</v>
      </c>
      <c r="M44" s="51">
        <f t="shared" si="2"/>
        <v>0</v>
      </c>
      <c r="N44" s="73"/>
      <c r="O44" s="73"/>
      <c r="P44" s="73">
        <f t="shared" si="6"/>
        <v>0</v>
      </c>
    </row>
    <row r="45" spans="1:16" ht="15" x14ac:dyDescent="0.2">
      <c r="A45" s="129"/>
      <c r="B45" s="75"/>
      <c r="C45" s="74"/>
      <c r="D45" s="51"/>
      <c r="E45" s="74"/>
      <c r="F45" s="75"/>
      <c r="G45" s="74">
        <f t="shared" si="4"/>
        <v>225</v>
      </c>
      <c r="H45" s="51">
        <f t="shared" si="5"/>
        <v>15</v>
      </c>
      <c r="I45" s="75"/>
      <c r="J45" s="75"/>
      <c r="K45" s="51"/>
      <c r="L45" s="51">
        <v>5.45</v>
      </c>
      <c r="M45" s="51">
        <f t="shared" si="2"/>
        <v>0</v>
      </c>
      <c r="N45" s="73"/>
      <c r="O45" s="73"/>
      <c r="P45" s="73">
        <f t="shared" si="6"/>
        <v>0</v>
      </c>
    </row>
    <row r="46" spans="1:16" ht="15" x14ac:dyDescent="0.2">
      <c r="A46" s="129"/>
      <c r="B46" s="75"/>
      <c r="C46" s="74"/>
      <c r="D46" s="51"/>
      <c r="E46" s="74"/>
      <c r="F46" s="75"/>
      <c r="G46" s="74">
        <f t="shared" si="4"/>
        <v>225</v>
      </c>
      <c r="H46" s="51">
        <f t="shared" si="5"/>
        <v>15</v>
      </c>
      <c r="I46" s="75"/>
      <c r="J46" s="75"/>
      <c r="K46" s="51"/>
      <c r="L46" s="51">
        <v>5.45</v>
      </c>
      <c r="M46" s="51">
        <f t="shared" si="2"/>
        <v>0</v>
      </c>
      <c r="N46" s="73"/>
      <c r="O46" s="73"/>
      <c r="P46" s="73">
        <f t="shared" si="6"/>
        <v>0</v>
      </c>
    </row>
    <row r="47" spans="1:16" ht="15" x14ac:dyDescent="0.2">
      <c r="A47" s="129"/>
      <c r="B47" s="75"/>
      <c r="C47" s="74"/>
      <c r="D47" s="51"/>
      <c r="E47" s="74"/>
      <c r="F47" s="75"/>
      <c r="G47" s="74">
        <f t="shared" si="4"/>
        <v>225</v>
      </c>
      <c r="H47" s="51">
        <f t="shared" si="5"/>
        <v>15</v>
      </c>
      <c r="I47" s="75"/>
      <c r="J47" s="75"/>
      <c r="K47" s="51"/>
      <c r="L47" s="51">
        <v>5.45</v>
      </c>
      <c r="M47" s="51">
        <f t="shared" si="2"/>
        <v>0</v>
      </c>
      <c r="N47" s="73"/>
      <c r="O47" s="73"/>
      <c r="P47" s="73">
        <f t="shared" si="6"/>
        <v>0</v>
      </c>
    </row>
    <row r="48" spans="1:16" ht="15" x14ac:dyDescent="0.2">
      <c r="A48" s="129"/>
      <c r="B48" s="75"/>
      <c r="C48" s="74"/>
      <c r="D48" s="51"/>
      <c r="E48" s="74"/>
      <c r="F48" s="75"/>
      <c r="G48" s="74">
        <f t="shared" si="4"/>
        <v>225</v>
      </c>
      <c r="H48" s="51">
        <f t="shared" si="5"/>
        <v>15</v>
      </c>
      <c r="I48" s="75"/>
      <c r="J48" s="75"/>
      <c r="K48" s="51"/>
      <c r="L48" s="51">
        <v>5.45</v>
      </c>
      <c r="M48" s="51">
        <f t="shared" si="2"/>
        <v>0</v>
      </c>
      <c r="N48" s="73"/>
      <c r="O48" s="73"/>
      <c r="P48" s="73">
        <f t="shared" si="6"/>
        <v>0</v>
      </c>
    </row>
    <row r="49" spans="1:16" ht="15" x14ac:dyDescent="0.2">
      <c r="A49" s="129"/>
      <c r="B49" s="75"/>
      <c r="C49" s="74"/>
      <c r="D49" s="51"/>
      <c r="E49" s="74"/>
      <c r="F49" s="75"/>
      <c r="G49" s="74">
        <f t="shared" si="4"/>
        <v>225</v>
      </c>
      <c r="H49" s="51">
        <f t="shared" si="5"/>
        <v>15</v>
      </c>
      <c r="I49" s="75"/>
      <c r="J49" s="75"/>
      <c r="K49" s="51"/>
      <c r="L49" s="51">
        <v>5.45</v>
      </c>
      <c r="M49" s="51">
        <f t="shared" si="2"/>
        <v>0</v>
      </c>
      <c r="N49" s="73"/>
      <c r="O49" s="73"/>
      <c r="P49" s="73">
        <f t="shared" si="6"/>
        <v>0</v>
      </c>
    </row>
    <row r="50" spans="1:16" ht="15" x14ac:dyDescent="0.2">
      <c r="A50" s="129"/>
      <c r="B50" s="75"/>
      <c r="C50" s="74"/>
      <c r="D50" s="51"/>
      <c r="E50" s="74"/>
      <c r="F50" s="75"/>
      <c r="G50" s="74">
        <f t="shared" si="4"/>
        <v>225</v>
      </c>
      <c r="H50" s="51">
        <f t="shared" si="5"/>
        <v>15</v>
      </c>
      <c r="I50" s="75"/>
      <c r="J50" s="75"/>
      <c r="K50" s="51"/>
      <c r="L50" s="51">
        <v>5.45</v>
      </c>
      <c r="M50" s="51">
        <f t="shared" si="2"/>
        <v>0</v>
      </c>
      <c r="N50" s="73"/>
      <c r="O50" s="73"/>
      <c r="P50" s="73">
        <f t="shared" si="6"/>
        <v>0</v>
      </c>
    </row>
    <row r="51" spans="1:16" ht="15" x14ac:dyDescent="0.2">
      <c r="A51" s="129"/>
      <c r="B51" s="75"/>
      <c r="C51" s="74"/>
      <c r="D51" s="51"/>
      <c r="E51" s="74"/>
      <c r="F51" s="75"/>
      <c r="G51" s="74">
        <f t="shared" si="4"/>
        <v>225</v>
      </c>
      <c r="H51" s="51">
        <f t="shared" si="5"/>
        <v>15</v>
      </c>
      <c r="I51" s="75"/>
      <c r="J51" s="75"/>
      <c r="K51" s="51"/>
      <c r="L51" s="51"/>
      <c r="M51" s="51"/>
      <c r="N51" s="73"/>
      <c r="O51" s="73"/>
      <c r="P51" s="73">
        <f t="shared" si="6"/>
        <v>0</v>
      </c>
    </row>
    <row r="52" spans="1:16" ht="15" x14ac:dyDescent="0.2">
      <c r="A52" s="129"/>
      <c r="B52" s="75"/>
      <c r="C52" s="74"/>
      <c r="D52" s="51"/>
      <c r="E52" s="74"/>
      <c r="F52" s="75"/>
      <c r="G52" s="74">
        <f t="shared" si="4"/>
        <v>225</v>
      </c>
      <c r="H52" s="51">
        <f t="shared" si="5"/>
        <v>15</v>
      </c>
      <c r="I52" s="75"/>
      <c r="J52" s="75"/>
      <c r="K52" s="51"/>
      <c r="L52" s="51"/>
      <c r="M52" s="51"/>
      <c r="N52" s="73"/>
      <c r="O52" s="73"/>
      <c r="P52" s="73">
        <f t="shared" si="6"/>
        <v>0</v>
      </c>
    </row>
    <row r="53" spans="1:16" ht="15" x14ac:dyDescent="0.2">
      <c r="A53" s="129"/>
      <c r="B53" s="75"/>
      <c r="C53" s="74"/>
      <c r="D53" s="51"/>
      <c r="E53" s="74"/>
      <c r="F53" s="75"/>
      <c r="G53" s="74">
        <f t="shared" si="4"/>
        <v>225</v>
      </c>
      <c r="H53" s="51">
        <f t="shared" si="5"/>
        <v>15</v>
      </c>
      <c r="I53" s="75"/>
      <c r="J53" s="75"/>
      <c r="K53" s="51"/>
      <c r="L53" s="51"/>
      <c r="M53" s="51"/>
      <c r="N53" s="73"/>
      <c r="O53" s="73"/>
      <c r="P53" s="73">
        <f t="shared" si="6"/>
        <v>0</v>
      </c>
    </row>
    <row r="54" spans="1:16" ht="15" x14ac:dyDescent="0.2">
      <c r="A54" s="129"/>
      <c r="B54" s="75"/>
      <c r="C54" s="74"/>
      <c r="D54" s="51"/>
      <c r="E54" s="74"/>
      <c r="F54" s="75"/>
      <c r="G54" s="74">
        <f t="shared" si="4"/>
        <v>225</v>
      </c>
      <c r="H54" s="51">
        <f t="shared" si="5"/>
        <v>15</v>
      </c>
      <c r="I54" s="75"/>
      <c r="J54" s="75"/>
      <c r="K54" s="51"/>
      <c r="L54" s="51"/>
      <c r="M54" s="51"/>
      <c r="N54" s="73"/>
      <c r="O54" s="73"/>
      <c r="P54" s="73">
        <f t="shared" si="6"/>
        <v>0</v>
      </c>
    </row>
    <row r="55" spans="1:16" ht="15" x14ac:dyDescent="0.2">
      <c r="A55" s="129"/>
      <c r="B55" s="75"/>
      <c r="C55" s="74"/>
      <c r="D55" s="51"/>
      <c r="E55" s="74"/>
      <c r="F55" s="75"/>
      <c r="G55" s="74">
        <f t="shared" si="4"/>
        <v>225</v>
      </c>
      <c r="H55" s="51">
        <f t="shared" si="5"/>
        <v>15</v>
      </c>
      <c r="I55" s="75"/>
      <c r="J55" s="75"/>
      <c r="K55" s="51"/>
      <c r="L55" s="51"/>
      <c r="M55" s="51"/>
      <c r="N55" s="73"/>
      <c r="O55" s="73"/>
      <c r="P55" s="73">
        <f t="shared" si="6"/>
        <v>0</v>
      </c>
    </row>
    <row r="56" spans="1:16" ht="15" x14ac:dyDescent="0.2">
      <c r="A56" s="129"/>
      <c r="B56" s="75"/>
      <c r="C56" s="74"/>
      <c r="D56" s="51"/>
      <c r="E56" s="74"/>
      <c r="F56" s="75"/>
      <c r="G56" s="74">
        <f t="shared" si="4"/>
        <v>225</v>
      </c>
      <c r="H56" s="51">
        <f t="shared" si="5"/>
        <v>15</v>
      </c>
      <c r="I56" s="75"/>
      <c r="J56" s="75"/>
      <c r="K56" s="51"/>
      <c r="L56" s="51"/>
      <c r="M56" s="51"/>
      <c r="N56" s="73"/>
      <c r="O56" s="73"/>
      <c r="P56" s="73">
        <f t="shared" si="6"/>
        <v>0</v>
      </c>
    </row>
    <row r="57" spans="1:16" ht="15" x14ac:dyDescent="0.2">
      <c r="A57" s="129"/>
      <c r="B57" s="51"/>
      <c r="C57" s="74"/>
      <c r="D57" s="51"/>
      <c r="E57" s="74"/>
      <c r="F57" s="51"/>
      <c r="G57" s="74">
        <f t="shared" si="4"/>
        <v>225</v>
      </c>
      <c r="H57" s="51">
        <f t="shared" si="5"/>
        <v>15</v>
      </c>
      <c r="I57" s="51"/>
      <c r="J57" s="51"/>
      <c r="K57" s="51"/>
      <c r="L57" s="51"/>
      <c r="M57" s="51"/>
      <c r="N57" s="73"/>
      <c r="O57" s="73"/>
      <c r="P57" s="73">
        <f t="shared" si="6"/>
        <v>0</v>
      </c>
    </row>
    <row r="58" spans="1:16" ht="15" x14ac:dyDescent="0.2">
      <c r="A58" s="129"/>
      <c r="B58" s="51"/>
      <c r="C58" s="74"/>
      <c r="D58" s="51"/>
      <c r="E58" s="74"/>
      <c r="F58" s="51"/>
      <c r="G58" s="74">
        <f t="shared" si="4"/>
        <v>225</v>
      </c>
      <c r="H58" s="51">
        <f t="shared" si="5"/>
        <v>15</v>
      </c>
      <c r="I58" s="51"/>
      <c r="J58" s="51"/>
      <c r="K58" s="51"/>
      <c r="L58" s="51"/>
      <c r="M58" s="51"/>
      <c r="N58" s="73"/>
      <c r="O58" s="73"/>
      <c r="P58" s="73">
        <f t="shared" si="6"/>
        <v>0</v>
      </c>
    </row>
    <row r="59" spans="1:16" ht="15" x14ac:dyDescent="0.2">
      <c r="A59" s="129"/>
      <c r="B59" s="51"/>
      <c r="C59" s="74"/>
      <c r="D59" s="51"/>
      <c r="E59" s="74"/>
      <c r="F59" s="51"/>
      <c r="G59" s="74">
        <f t="shared" si="4"/>
        <v>225</v>
      </c>
      <c r="H59" s="51">
        <f t="shared" si="5"/>
        <v>15</v>
      </c>
      <c r="I59" s="51"/>
      <c r="J59" s="51"/>
      <c r="K59" s="51"/>
      <c r="L59" s="51"/>
      <c r="M59" s="51"/>
      <c r="N59" s="73"/>
      <c r="O59" s="73"/>
      <c r="P59" s="73">
        <f t="shared" si="6"/>
        <v>0</v>
      </c>
    </row>
    <row r="60" spans="1:16" ht="15" x14ac:dyDescent="0.2">
      <c r="A60" s="129"/>
      <c r="B60" s="51"/>
      <c r="C60" s="74"/>
      <c r="D60" s="51"/>
      <c r="E60" s="74"/>
      <c r="F60" s="51"/>
      <c r="G60" s="74">
        <f t="shared" si="4"/>
        <v>225</v>
      </c>
      <c r="H60" s="51">
        <f t="shared" si="5"/>
        <v>15</v>
      </c>
      <c r="I60" s="51"/>
      <c r="J60" s="51"/>
      <c r="K60" s="51"/>
      <c r="L60" s="51"/>
      <c r="M60" s="51"/>
      <c r="N60" s="73"/>
      <c r="O60" s="73"/>
      <c r="P60" s="73">
        <f t="shared" si="6"/>
        <v>0</v>
      </c>
    </row>
    <row r="61" spans="1:16" ht="15" x14ac:dyDescent="0.2">
      <c r="A61" s="129"/>
      <c r="B61" s="51"/>
      <c r="C61" s="74"/>
      <c r="D61" s="51"/>
      <c r="E61" s="74"/>
      <c r="F61" s="51"/>
      <c r="G61" s="74">
        <f t="shared" si="4"/>
        <v>225</v>
      </c>
      <c r="H61" s="51">
        <f t="shared" si="5"/>
        <v>15</v>
      </c>
      <c r="I61" s="51"/>
      <c r="J61" s="51"/>
      <c r="K61" s="51"/>
      <c r="L61" s="51"/>
      <c r="M61" s="51"/>
      <c r="N61" s="73"/>
      <c r="O61" s="73"/>
      <c r="P61" s="73"/>
    </row>
    <row r="62" spans="1:16" ht="15" x14ac:dyDescent="0.2">
      <c r="A62" s="129"/>
      <c r="B62" s="51"/>
      <c r="C62" s="74"/>
      <c r="D62" s="51"/>
      <c r="E62" s="74"/>
      <c r="F62" s="51"/>
      <c r="G62" s="74">
        <f t="shared" si="4"/>
        <v>225</v>
      </c>
      <c r="H62" s="51">
        <f t="shared" si="5"/>
        <v>15</v>
      </c>
      <c r="I62" s="51"/>
      <c r="J62" s="51"/>
      <c r="K62" s="51"/>
      <c r="L62" s="51"/>
      <c r="M62" s="51"/>
      <c r="N62" s="73"/>
      <c r="O62" s="73"/>
      <c r="P62" s="73">
        <f t="shared" ref="P62:P93" si="7">O62*G60</f>
        <v>0</v>
      </c>
    </row>
    <row r="63" spans="1:16" ht="15" x14ac:dyDescent="0.2">
      <c r="A63" s="129"/>
      <c r="B63" s="51"/>
      <c r="C63" s="74"/>
      <c r="D63" s="51"/>
      <c r="E63" s="74"/>
      <c r="F63" s="51"/>
      <c r="G63" s="74">
        <f t="shared" si="4"/>
        <v>225</v>
      </c>
      <c r="H63" s="51">
        <f t="shared" si="5"/>
        <v>15</v>
      </c>
      <c r="I63" s="51"/>
      <c r="J63" s="51"/>
      <c r="K63" s="51"/>
      <c r="L63" s="51"/>
      <c r="M63" s="51"/>
      <c r="N63" s="73"/>
      <c r="O63" s="73"/>
      <c r="P63" s="73">
        <f t="shared" si="7"/>
        <v>0</v>
      </c>
    </row>
    <row r="64" spans="1:16" ht="15" x14ac:dyDescent="0.2">
      <c r="A64" s="129"/>
      <c r="B64" s="51"/>
      <c r="C64" s="74"/>
      <c r="D64" s="51"/>
      <c r="E64" s="74"/>
      <c r="F64" s="51"/>
      <c r="G64" s="74">
        <f t="shared" si="4"/>
        <v>225</v>
      </c>
      <c r="H64" s="51">
        <f t="shared" si="5"/>
        <v>15</v>
      </c>
      <c r="I64" s="51"/>
      <c r="J64" s="51"/>
      <c r="K64" s="51"/>
      <c r="L64" s="51"/>
      <c r="M64" s="51"/>
      <c r="N64" s="73"/>
      <c r="O64" s="73"/>
      <c r="P64" s="73">
        <f t="shared" si="7"/>
        <v>0</v>
      </c>
    </row>
    <row r="65" spans="1:16" ht="15" x14ac:dyDescent="0.2">
      <c r="A65" s="129"/>
      <c r="B65" s="51"/>
      <c r="C65" s="74"/>
      <c r="D65" s="51"/>
      <c r="E65" s="74"/>
      <c r="F65" s="51"/>
      <c r="G65" s="74">
        <f t="shared" si="4"/>
        <v>225</v>
      </c>
      <c r="H65" s="51">
        <f t="shared" si="5"/>
        <v>15</v>
      </c>
      <c r="I65" s="51"/>
      <c r="J65" s="51"/>
      <c r="K65" s="51"/>
      <c r="L65" s="51"/>
      <c r="M65" s="51"/>
      <c r="N65" s="73"/>
      <c r="O65" s="73"/>
      <c r="P65" s="73">
        <f t="shared" si="7"/>
        <v>0</v>
      </c>
    </row>
    <row r="66" spans="1:16" ht="15" x14ac:dyDescent="0.2">
      <c r="A66" s="129"/>
      <c r="B66" s="51"/>
      <c r="C66" s="74"/>
      <c r="D66" s="51"/>
      <c r="E66" s="74"/>
      <c r="F66" s="51"/>
      <c r="G66" s="74">
        <f t="shared" si="4"/>
        <v>225</v>
      </c>
      <c r="H66" s="51">
        <f t="shared" si="5"/>
        <v>15</v>
      </c>
      <c r="I66" s="51"/>
      <c r="J66" s="51"/>
      <c r="K66" s="51"/>
      <c r="L66" s="51" t="str">
        <f t="shared" ref="L66:L97" si="8">IF(D64&gt;0,D64," ")</f>
        <v xml:space="preserve"> </v>
      </c>
      <c r="M66" s="51"/>
      <c r="N66" s="73"/>
      <c r="O66" s="73"/>
      <c r="P66" s="73">
        <f t="shared" si="7"/>
        <v>0</v>
      </c>
    </row>
    <row r="67" spans="1:16" ht="15" x14ac:dyDescent="0.2">
      <c r="A67" s="129"/>
      <c r="B67" s="51"/>
      <c r="C67" s="74"/>
      <c r="D67" s="51"/>
      <c r="E67" s="74"/>
      <c r="F67" s="51"/>
      <c r="G67" s="74">
        <f t="shared" si="4"/>
        <v>225</v>
      </c>
      <c r="H67" s="51">
        <f t="shared" si="5"/>
        <v>15</v>
      </c>
      <c r="I67" s="51"/>
      <c r="J67" s="51"/>
      <c r="K67" s="51"/>
      <c r="L67" s="51" t="str">
        <f t="shared" si="8"/>
        <v xml:space="preserve"> </v>
      </c>
      <c r="M67" s="51"/>
      <c r="N67" s="73"/>
      <c r="O67" s="73"/>
      <c r="P67" s="73">
        <f t="shared" si="7"/>
        <v>0</v>
      </c>
    </row>
    <row r="68" spans="1:16" ht="15" x14ac:dyDescent="0.2">
      <c r="A68" s="129"/>
      <c r="B68" s="51"/>
      <c r="C68" s="74"/>
      <c r="D68" s="51"/>
      <c r="E68" s="74"/>
      <c r="F68" s="51"/>
      <c r="G68" s="74">
        <f t="shared" si="4"/>
        <v>225</v>
      </c>
      <c r="H68" s="51">
        <f t="shared" si="5"/>
        <v>15</v>
      </c>
      <c r="I68" s="51"/>
      <c r="J68" s="51"/>
      <c r="K68" s="51"/>
      <c r="L68" s="51" t="str">
        <f t="shared" si="8"/>
        <v xml:space="preserve"> </v>
      </c>
      <c r="M68" s="51"/>
      <c r="N68" s="73"/>
      <c r="O68" s="73"/>
      <c r="P68" s="73">
        <f t="shared" si="7"/>
        <v>0</v>
      </c>
    </row>
    <row r="69" spans="1:16" ht="15" x14ac:dyDescent="0.2">
      <c r="A69" s="129"/>
      <c r="B69" s="51"/>
      <c r="C69" s="74"/>
      <c r="D69" s="51"/>
      <c r="E69" s="74"/>
      <c r="F69" s="51"/>
      <c r="G69" s="74">
        <f t="shared" si="4"/>
        <v>225</v>
      </c>
      <c r="H69" s="51">
        <f t="shared" si="5"/>
        <v>15</v>
      </c>
      <c r="I69" s="51"/>
      <c r="J69" s="51"/>
      <c r="K69" s="51"/>
      <c r="L69" s="51" t="str">
        <f t="shared" si="8"/>
        <v xml:space="preserve"> </v>
      </c>
      <c r="M69" s="51"/>
      <c r="N69" s="73"/>
      <c r="O69" s="73"/>
      <c r="P69" s="73">
        <f t="shared" si="7"/>
        <v>0</v>
      </c>
    </row>
    <row r="70" spans="1:16" ht="15" x14ac:dyDescent="0.2">
      <c r="A70" s="129"/>
      <c r="B70" s="51"/>
      <c r="C70" s="74"/>
      <c r="D70" s="51"/>
      <c r="E70" s="74"/>
      <c r="F70" s="51"/>
      <c r="G70" s="74">
        <f t="shared" si="4"/>
        <v>225</v>
      </c>
      <c r="H70" s="51">
        <f t="shared" si="5"/>
        <v>15</v>
      </c>
      <c r="I70" s="51"/>
      <c r="J70" s="51"/>
      <c r="K70" s="51"/>
      <c r="L70" s="51" t="str">
        <f t="shared" si="8"/>
        <v xml:space="preserve"> </v>
      </c>
      <c r="M70" s="51"/>
      <c r="N70" s="73"/>
      <c r="O70" s="73"/>
      <c r="P70" s="73">
        <f t="shared" si="7"/>
        <v>0</v>
      </c>
    </row>
    <row r="71" spans="1:16" ht="15" x14ac:dyDescent="0.2">
      <c r="A71" s="129"/>
      <c r="B71" s="51"/>
      <c r="C71" s="74"/>
      <c r="D71" s="51"/>
      <c r="E71" s="74"/>
      <c r="F71" s="51"/>
      <c r="G71" s="74">
        <f t="shared" si="4"/>
        <v>225</v>
      </c>
      <c r="H71" s="51">
        <f t="shared" si="5"/>
        <v>15</v>
      </c>
      <c r="I71" s="51"/>
      <c r="J71" s="51"/>
      <c r="K71" s="51"/>
      <c r="L71" s="51" t="str">
        <f t="shared" si="8"/>
        <v xml:space="preserve"> </v>
      </c>
      <c r="M71" s="51"/>
      <c r="N71" s="73"/>
      <c r="O71" s="73"/>
      <c r="P71" s="73">
        <f t="shared" si="7"/>
        <v>0</v>
      </c>
    </row>
    <row r="72" spans="1:16" ht="15" x14ac:dyDescent="0.2">
      <c r="A72" s="129"/>
      <c r="B72" s="51"/>
      <c r="C72" s="74"/>
      <c r="D72" s="51"/>
      <c r="E72" s="74"/>
      <c r="F72" s="51"/>
      <c r="G72" s="74">
        <f t="shared" si="4"/>
        <v>225</v>
      </c>
      <c r="H72" s="51">
        <f t="shared" si="5"/>
        <v>15</v>
      </c>
      <c r="I72" s="51"/>
      <c r="J72" s="51"/>
      <c r="K72" s="51"/>
      <c r="L72" s="51" t="str">
        <f t="shared" si="8"/>
        <v xml:space="preserve"> </v>
      </c>
      <c r="M72" s="51"/>
      <c r="N72" s="73"/>
      <c r="O72" s="73"/>
      <c r="P72" s="73">
        <f t="shared" si="7"/>
        <v>0</v>
      </c>
    </row>
    <row r="73" spans="1:16" ht="15" x14ac:dyDescent="0.2">
      <c r="A73" s="129"/>
      <c r="B73" s="51"/>
      <c r="C73" s="74"/>
      <c r="D73" s="51"/>
      <c r="E73" s="74"/>
      <c r="F73" s="51"/>
      <c r="G73" s="74">
        <f t="shared" si="4"/>
        <v>225</v>
      </c>
      <c r="H73" s="51">
        <f t="shared" si="5"/>
        <v>15</v>
      </c>
      <c r="I73" s="51"/>
      <c r="J73" s="51"/>
      <c r="K73" s="51"/>
      <c r="L73" s="51" t="str">
        <f t="shared" si="8"/>
        <v xml:space="preserve"> </v>
      </c>
      <c r="M73" s="51"/>
      <c r="N73" s="73"/>
      <c r="O73" s="73"/>
      <c r="P73" s="73">
        <f t="shared" si="7"/>
        <v>0</v>
      </c>
    </row>
    <row r="74" spans="1:16" ht="15" x14ac:dyDescent="0.2">
      <c r="A74" s="129"/>
      <c r="B74" s="51"/>
      <c r="C74" s="74"/>
      <c r="D74" s="51"/>
      <c r="E74" s="74"/>
      <c r="F74" s="51"/>
      <c r="G74" s="74">
        <f t="shared" si="4"/>
        <v>225</v>
      </c>
      <c r="H74" s="51">
        <f t="shared" si="5"/>
        <v>15</v>
      </c>
      <c r="I74" s="51"/>
      <c r="J74" s="51"/>
      <c r="K74" s="51"/>
      <c r="L74" s="51" t="str">
        <f t="shared" si="8"/>
        <v xml:space="preserve"> </v>
      </c>
      <c r="M74" s="51"/>
      <c r="N74" s="73"/>
      <c r="O74" s="73"/>
      <c r="P74" s="73">
        <f t="shared" si="7"/>
        <v>0</v>
      </c>
    </row>
    <row r="75" spans="1:16" ht="15" x14ac:dyDescent="0.2">
      <c r="A75" s="129"/>
      <c r="B75" s="51"/>
      <c r="C75" s="74"/>
      <c r="D75" s="51"/>
      <c r="E75" s="74"/>
      <c r="F75" s="51"/>
      <c r="G75" s="74">
        <f t="shared" si="4"/>
        <v>225</v>
      </c>
      <c r="H75" s="51">
        <f t="shared" si="5"/>
        <v>15</v>
      </c>
      <c r="I75" s="51"/>
      <c r="J75" s="51"/>
      <c r="K75" s="51"/>
      <c r="L75" s="51" t="str">
        <f t="shared" si="8"/>
        <v xml:space="preserve"> </v>
      </c>
      <c r="M75" s="51"/>
      <c r="N75" s="73"/>
      <c r="O75" s="73"/>
      <c r="P75" s="73">
        <f t="shared" si="7"/>
        <v>0</v>
      </c>
    </row>
    <row r="76" spans="1:16" ht="15" x14ac:dyDescent="0.2">
      <c r="A76" s="129"/>
      <c r="B76" s="51"/>
      <c r="C76" s="74"/>
      <c r="D76" s="51"/>
      <c r="E76" s="74"/>
      <c r="F76" s="51"/>
      <c r="G76" s="74">
        <f t="shared" si="4"/>
        <v>225</v>
      </c>
      <c r="H76" s="51">
        <f t="shared" si="5"/>
        <v>15</v>
      </c>
      <c r="I76" s="51"/>
      <c r="J76" s="51"/>
      <c r="K76" s="51"/>
      <c r="L76" s="51" t="str">
        <f t="shared" si="8"/>
        <v xml:space="preserve"> </v>
      </c>
      <c r="M76" s="51"/>
      <c r="N76" s="73"/>
      <c r="O76" s="73"/>
      <c r="P76" s="73">
        <f t="shared" si="7"/>
        <v>0</v>
      </c>
    </row>
    <row r="77" spans="1:16" ht="15" x14ac:dyDescent="0.2">
      <c r="A77" s="129"/>
      <c r="B77" s="51"/>
      <c r="C77" s="74"/>
      <c r="D77" s="51"/>
      <c r="E77" s="74"/>
      <c r="F77" s="51"/>
      <c r="G77" s="74">
        <f t="shared" si="4"/>
        <v>225</v>
      </c>
      <c r="H77" s="51">
        <f t="shared" si="5"/>
        <v>15</v>
      </c>
      <c r="I77" s="51"/>
      <c r="J77" s="51"/>
      <c r="K77" s="51"/>
      <c r="L77" s="51" t="str">
        <f t="shared" si="8"/>
        <v xml:space="preserve"> </v>
      </c>
      <c r="M77" s="51"/>
      <c r="N77" s="73"/>
      <c r="O77" s="73"/>
      <c r="P77" s="73">
        <f t="shared" si="7"/>
        <v>0</v>
      </c>
    </row>
    <row r="78" spans="1:16" ht="15" x14ac:dyDescent="0.2">
      <c r="A78" s="129"/>
      <c r="B78" s="51"/>
      <c r="C78" s="74"/>
      <c r="D78" s="51"/>
      <c r="E78" s="74"/>
      <c r="F78" s="51"/>
      <c r="G78" s="74">
        <f t="shared" ref="G78:G141" si="9">G77-E78+C78</f>
        <v>225</v>
      </c>
      <c r="H78" s="51">
        <f t="shared" ref="H78:H141" si="10">H77-F78+D78</f>
        <v>15</v>
      </c>
      <c r="I78" s="51"/>
      <c r="J78" s="51"/>
      <c r="K78" s="51"/>
      <c r="L78" s="51" t="str">
        <f t="shared" si="8"/>
        <v xml:space="preserve"> </v>
      </c>
      <c r="M78" s="51"/>
      <c r="N78" s="73"/>
      <c r="O78" s="73"/>
      <c r="P78" s="73">
        <f t="shared" si="7"/>
        <v>0</v>
      </c>
    </row>
    <row r="79" spans="1:16" ht="15" x14ac:dyDescent="0.2">
      <c r="A79" s="129"/>
      <c r="B79" s="51"/>
      <c r="C79" s="74"/>
      <c r="D79" s="51"/>
      <c r="E79" s="74"/>
      <c r="F79" s="51"/>
      <c r="G79" s="74">
        <f t="shared" si="9"/>
        <v>225</v>
      </c>
      <c r="H79" s="51">
        <f t="shared" si="10"/>
        <v>15</v>
      </c>
      <c r="I79" s="51"/>
      <c r="J79" s="51"/>
      <c r="K79" s="51"/>
      <c r="L79" s="51" t="str">
        <f t="shared" si="8"/>
        <v xml:space="preserve"> </v>
      </c>
      <c r="M79" s="51"/>
      <c r="N79" s="73"/>
      <c r="O79" s="73"/>
      <c r="P79" s="73">
        <f t="shared" si="7"/>
        <v>0</v>
      </c>
    </row>
    <row r="80" spans="1:16" ht="15" x14ac:dyDescent="0.2">
      <c r="A80" s="129"/>
      <c r="B80" s="51"/>
      <c r="C80" s="74"/>
      <c r="D80" s="51"/>
      <c r="E80" s="74"/>
      <c r="F80" s="51"/>
      <c r="G80" s="74">
        <f t="shared" si="9"/>
        <v>225</v>
      </c>
      <c r="H80" s="51">
        <f t="shared" si="10"/>
        <v>15</v>
      </c>
      <c r="I80" s="51"/>
      <c r="J80" s="51"/>
      <c r="K80" s="51"/>
      <c r="L80" s="51" t="str">
        <f t="shared" si="8"/>
        <v xml:space="preserve"> </v>
      </c>
      <c r="M80" s="51"/>
      <c r="N80" s="73"/>
      <c r="O80" s="73"/>
      <c r="P80" s="73">
        <f t="shared" si="7"/>
        <v>0</v>
      </c>
    </row>
    <row r="81" spans="1:16" ht="15" x14ac:dyDescent="0.2">
      <c r="A81" s="129"/>
      <c r="B81" s="51"/>
      <c r="C81" s="74"/>
      <c r="D81" s="51"/>
      <c r="E81" s="74"/>
      <c r="F81" s="51"/>
      <c r="G81" s="74">
        <f t="shared" si="9"/>
        <v>225</v>
      </c>
      <c r="H81" s="51">
        <f t="shared" si="10"/>
        <v>15</v>
      </c>
      <c r="I81" s="51"/>
      <c r="J81" s="51"/>
      <c r="K81" s="51"/>
      <c r="L81" s="51" t="str">
        <f t="shared" si="8"/>
        <v xml:space="preserve"> </v>
      </c>
      <c r="M81" s="51"/>
      <c r="N81" s="73"/>
      <c r="O81" s="73"/>
      <c r="P81" s="73">
        <f t="shared" si="7"/>
        <v>0</v>
      </c>
    </row>
    <row r="82" spans="1:16" ht="15" x14ac:dyDescent="0.2">
      <c r="A82" s="129"/>
      <c r="B82" s="51"/>
      <c r="C82" s="74"/>
      <c r="D82" s="51"/>
      <c r="E82" s="74"/>
      <c r="F82" s="51"/>
      <c r="G82" s="74">
        <f t="shared" si="9"/>
        <v>225</v>
      </c>
      <c r="H82" s="51">
        <f t="shared" si="10"/>
        <v>15</v>
      </c>
      <c r="I82" s="51"/>
      <c r="J82" s="51"/>
      <c r="K82" s="51"/>
      <c r="L82" s="51" t="str">
        <f t="shared" si="8"/>
        <v xml:space="preserve"> </v>
      </c>
      <c r="M82" s="51"/>
      <c r="N82" s="73"/>
      <c r="O82" s="73"/>
      <c r="P82" s="73">
        <f t="shared" si="7"/>
        <v>0</v>
      </c>
    </row>
    <row r="83" spans="1:16" ht="15" x14ac:dyDescent="0.2">
      <c r="A83" s="129"/>
      <c r="B83" s="51"/>
      <c r="C83" s="74"/>
      <c r="D83" s="51"/>
      <c r="E83" s="74"/>
      <c r="F83" s="51"/>
      <c r="G83" s="74">
        <f t="shared" si="9"/>
        <v>225</v>
      </c>
      <c r="H83" s="51">
        <f t="shared" si="10"/>
        <v>15</v>
      </c>
      <c r="I83" s="51"/>
      <c r="J83" s="51"/>
      <c r="K83" s="51"/>
      <c r="L83" s="51" t="str">
        <f t="shared" si="8"/>
        <v xml:space="preserve"> </v>
      </c>
      <c r="M83" s="51"/>
      <c r="N83" s="73"/>
      <c r="O83" s="73"/>
      <c r="P83" s="73">
        <f t="shared" si="7"/>
        <v>0</v>
      </c>
    </row>
    <row r="84" spans="1:16" ht="15" x14ac:dyDescent="0.2">
      <c r="A84" s="129"/>
      <c r="B84" s="51"/>
      <c r="C84" s="74"/>
      <c r="D84" s="51"/>
      <c r="E84" s="74"/>
      <c r="F84" s="51"/>
      <c r="G84" s="74">
        <f t="shared" si="9"/>
        <v>225</v>
      </c>
      <c r="H84" s="51">
        <f t="shared" si="10"/>
        <v>15</v>
      </c>
      <c r="I84" s="51"/>
      <c r="J84" s="51"/>
      <c r="K84" s="51"/>
      <c r="L84" s="51" t="str">
        <f t="shared" si="8"/>
        <v xml:space="preserve"> </v>
      </c>
      <c r="M84" s="51"/>
      <c r="N84" s="73"/>
      <c r="O84" s="73"/>
      <c r="P84" s="73">
        <f t="shared" si="7"/>
        <v>0</v>
      </c>
    </row>
    <row r="85" spans="1:16" ht="15" x14ac:dyDescent="0.2">
      <c r="A85" s="129"/>
      <c r="B85" s="51"/>
      <c r="C85" s="74"/>
      <c r="D85" s="51"/>
      <c r="E85" s="74"/>
      <c r="F85" s="51"/>
      <c r="G85" s="74">
        <f t="shared" si="9"/>
        <v>225</v>
      </c>
      <c r="H85" s="51">
        <f t="shared" si="10"/>
        <v>15</v>
      </c>
      <c r="I85" s="51"/>
      <c r="J85" s="51"/>
      <c r="K85" s="51"/>
      <c r="L85" s="51" t="str">
        <f t="shared" si="8"/>
        <v xml:space="preserve"> </v>
      </c>
      <c r="M85" s="51"/>
      <c r="N85" s="73"/>
      <c r="O85" s="73"/>
      <c r="P85" s="73">
        <f t="shared" si="7"/>
        <v>0</v>
      </c>
    </row>
    <row r="86" spans="1:16" ht="15" x14ac:dyDescent="0.2">
      <c r="A86" s="129"/>
      <c r="B86" s="51"/>
      <c r="C86" s="74"/>
      <c r="D86" s="51"/>
      <c r="E86" s="74"/>
      <c r="F86" s="51"/>
      <c r="G86" s="74">
        <f t="shared" si="9"/>
        <v>225</v>
      </c>
      <c r="H86" s="51">
        <f t="shared" si="10"/>
        <v>15</v>
      </c>
      <c r="I86" s="51"/>
      <c r="J86" s="51"/>
      <c r="K86" s="51"/>
      <c r="L86" s="51" t="str">
        <f t="shared" si="8"/>
        <v xml:space="preserve"> </v>
      </c>
      <c r="M86" s="51"/>
      <c r="N86" s="73"/>
      <c r="O86" s="73"/>
      <c r="P86" s="73">
        <f t="shared" si="7"/>
        <v>0</v>
      </c>
    </row>
    <row r="87" spans="1:16" ht="15" x14ac:dyDescent="0.2">
      <c r="A87" s="129"/>
      <c r="B87" s="51"/>
      <c r="C87" s="74"/>
      <c r="D87" s="51"/>
      <c r="E87" s="74"/>
      <c r="F87" s="51"/>
      <c r="G87" s="74">
        <f t="shared" si="9"/>
        <v>225</v>
      </c>
      <c r="H87" s="51">
        <f t="shared" si="10"/>
        <v>15</v>
      </c>
      <c r="I87" s="51"/>
      <c r="J87" s="51"/>
      <c r="K87" s="51"/>
      <c r="L87" s="51" t="str">
        <f t="shared" si="8"/>
        <v xml:space="preserve"> </v>
      </c>
      <c r="M87" s="51"/>
      <c r="N87" s="73"/>
      <c r="O87" s="73"/>
      <c r="P87" s="73">
        <f t="shared" si="7"/>
        <v>0</v>
      </c>
    </row>
    <row r="88" spans="1:16" ht="15" x14ac:dyDescent="0.2">
      <c r="A88" s="129"/>
      <c r="B88" s="51"/>
      <c r="C88" s="74"/>
      <c r="D88" s="51"/>
      <c r="E88" s="74"/>
      <c r="F88" s="51"/>
      <c r="G88" s="74">
        <f t="shared" si="9"/>
        <v>225</v>
      </c>
      <c r="H88" s="51">
        <f t="shared" si="10"/>
        <v>15</v>
      </c>
      <c r="I88" s="51"/>
      <c r="J88" s="51"/>
      <c r="K88" s="51"/>
      <c r="L88" s="51" t="str">
        <f t="shared" si="8"/>
        <v xml:space="preserve"> </v>
      </c>
      <c r="M88" s="51"/>
      <c r="N88" s="73"/>
      <c r="O88" s="73"/>
      <c r="P88" s="73">
        <f t="shared" si="7"/>
        <v>0</v>
      </c>
    </row>
    <row r="89" spans="1:16" ht="15" x14ac:dyDescent="0.2">
      <c r="A89" s="129"/>
      <c r="B89" s="51"/>
      <c r="C89" s="74"/>
      <c r="D89" s="51"/>
      <c r="E89" s="74"/>
      <c r="F89" s="51"/>
      <c r="G89" s="74">
        <f t="shared" si="9"/>
        <v>225</v>
      </c>
      <c r="H89" s="51">
        <f t="shared" si="10"/>
        <v>15</v>
      </c>
      <c r="I89" s="51"/>
      <c r="J89" s="51"/>
      <c r="K89" s="51"/>
      <c r="L89" s="51" t="str">
        <f t="shared" si="8"/>
        <v xml:space="preserve"> </v>
      </c>
      <c r="M89" s="51"/>
      <c r="N89" s="73"/>
      <c r="O89" s="73"/>
      <c r="P89" s="73">
        <f t="shared" si="7"/>
        <v>0</v>
      </c>
    </row>
    <row r="90" spans="1:16" ht="15" x14ac:dyDescent="0.2">
      <c r="A90" s="129"/>
      <c r="B90" s="51"/>
      <c r="C90" s="74"/>
      <c r="D90" s="51"/>
      <c r="E90" s="74"/>
      <c r="F90" s="51"/>
      <c r="G90" s="74">
        <f t="shared" si="9"/>
        <v>225</v>
      </c>
      <c r="H90" s="51">
        <f t="shared" si="10"/>
        <v>15</v>
      </c>
      <c r="I90" s="51"/>
      <c r="J90" s="51"/>
      <c r="K90" s="51"/>
      <c r="L90" s="51" t="str">
        <f t="shared" si="8"/>
        <v xml:space="preserve"> </v>
      </c>
      <c r="M90" s="51"/>
      <c r="N90" s="73"/>
      <c r="O90" s="73"/>
      <c r="P90" s="73">
        <f t="shared" si="7"/>
        <v>0</v>
      </c>
    </row>
    <row r="91" spans="1:16" ht="15" x14ac:dyDescent="0.2">
      <c r="A91" s="129"/>
      <c r="B91" s="51"/>
      <c r="C91" s="74"/>
      <c r="D91" s="51"/>
      <c r="E91" s="74"/>
      <c r="F91" s="51"/>
      <c r="G91" s="74">
        <f t="shared" si="9"/>
        <v>225</v>
      </c>
      <c r="H91" s="51">
        <f t="shared" si="10"/>
        <v>15</v>
      </c>
      <c r="I91" s="51"/>
      <c r="J91" s="51"/>
      <c r="K91" s="51"/>
      <c r="L91" s="51" t="str">
        <f t="shared" si="8"/>
        <v xml:space="preserve"> </v>
      </c>
      <c r="M91" s="51"/>
      <c r="N91" s="73"/>
      <c r="O91" s="73"/>
      <c r="P91" s="73">
        <f t="shared" si="7"/>
        <v>0</v>
      </c>
    </row>
    <row r="92" spans="1:16" ht="15" x14ac:dyDescent="0.2">
      <c r="A92" s="129"/>
      <c r="B92" s="51"/>
      <c r="C92" s="74"/>
      <c r="D92" s="51"/>
      <c r="E92" s="74"/>
      <c r="F92" s="51"/>
      <c r="G92" s="74">
        <f t="shared" si="9"/>
        <v>225</v>
      </c>
      <c r="H92" s="51">
        <f t="shared" si="10"/>
        <v>15</v>
      </c>
      <c r="I92" s="51"/>
      <c r="J92" s="51"/>
      <c r="K92" s="51"/>
      <c r="L92" s="51" t="str">
        <f t="shared" si="8"/>
        <v xml:space="preserve"> </v>
      </c>
      <c r="M92" s="51"/>
      <c r="N92" s="73"/>
      <c r="O92" s="73"/>
      <c r="P92" s="73">
        <f t="shared" si="7"/>
        <v>0</v>
      </c>
    </row>
    <row r="93" spans="1:16" ht="15" x14ac:dyDescent="0.2">
      <c r="A93" s="129"/>
      <c r="B93" s="51"/>
      <c r="C93" s="74"/>
      <c r="D93" s="51"/>
      <c r="E93" s="74"/>
      <c r="F93" s="51"/>
      <c r="G93" s="74">
        <f t="shared" si="9"/>
        <v>225</v>
      </c>
      <c r="H93" s="51">
        <f t="shared" si="10"/>
        <v>15</v>
      </c>
      <c r="I93" s="51"/>
      <c r="J93" s="51"/>
      <c r="K93" s="51"/>
      <c r="L93" s="51" t="str">
        <f t="shared" si="8"/>
        <v xml:space="preserve"> </v>
      </c>
      <c r="M93" s="51"/>
      <c r="N93" s="73"/>
      <c r="O93" s="73"/>
      <c r="P93" s="73">
        <f t="shared" si="7"/>
        <v>0</v>
      </c>
    </row>
    <row r="94" spans="1:16" ht="15" x14ac:dyDescent="0.2">
      <c r="A94" s="129"/>
      <c r="B94" s="51"/>
      <c r="C94" s="74"/>
      <c r="D94" s="51"/>
      <c r="E94" s="74"/>
      <c r="F94" s="51"/>
      <c r="G94" s="74">
        <f t="shared" si="9"/>
        <v>225</v>
      </c>
      <c r="H94" s="51">
        <f t="shared" si="10"/>
        <v>15</v>
      </c>
      <c r="I94" s="51"/>
      <c r="J94" s="51"/>
      <c r="K94" s="51"/>
      <c r="L94" s="51" t="str">
        <f t="shared" si="8"/>
        <v xml:space="preserve"> </v>
      </c>
      <c r="M94" s="51"/>
      <c r="N94" s="73"/>
      <c r="O94" s="73"/>
      <c r="P94" s="73">
        <f t="shared" ref="P94:P125" si="11">O94*G92</f>
        <v>0</v>
      </c>
    </row>
    <row r="95" spans="1:16" ht="15" x14ac:dyDescent="0.2">
      <c r="A95" s="129"/>
      <c r="B95" s="51"/>
      <c r="C95" s="74"/>
      <c r="D95" s="51"/>
      <c r="E95" s="74"/>
      <c r="F95" s="51"/>
      <c r="G95" s="74">
        <f t="shared" si="9"/>
        <v>225</v>
      </c>
      <c r="H95" s="51">
        <f t="shared" si="10"/>
        <v>15</v>
      </c>
      <c r="I95" s="51"/>
      <c r="J95" s="51"/>
      <c r="K95" s="51"/>
      <c r="L95" s="51" t="str">
        <f t="shared" si="8"/>
        <v xml:space="preserve"> </v>
      </c>
      <c r="M95" s="51"/>
      <c r="N95" s="73"/>
      <c r="O95" s="73"/>
      <c r="P95" s="73">
        <f t="shared" si="11"/>
        <v>0</v>
      </c>
    </row>
    <row r="96" spans="1:16" ht="15" x14ac:dyDescent="0.2">
      <c r="A96" s="129"/>
      <c r="B96" s="51"/>
      <c r="C96" s="74"/>
      <c r="D96" s="51"/>
      <c r="E96" s="74"/>
      <c r="F96" s="51"/>
      <c r="G96" s="74">
        <f t="shared" si="9"/>
        <v>225</v>
      </c>
      <c r="H96" s="51">
        <f t="shared" si="10"/>
        <v>15</v>
      </c>
      <c r="I96" s="51"/>
      <c r="J96" s="51"/>
      <c r="K96" s="51"/>
      <c r="L96" s="51" t="str">
        <f t="shared" si="8"/>
        <v xml:space="preserve"> </v>
      </c>
      <c r="M96" s="51"/>
      <c r="N96" s="73"/>
      <c r="O96" s="73"/>
      <c r="P96" s="73">
        <f t="shared" si="11"/>
        <v>0</v>
      </c>
    </row>
    <row r="97" spans="1:16" ht="15" x14ac:dyDescent="0.2">
      <c r="A97" s="129"/>
      <c r="B97" s="51"/>
      <c r="C97" s="74"/>
      <c r="D97" s="51"/>
      <c r="E97" s="74"/>
      <c r="F97" s="51"/>
      <c r="G97" s="74">
        <f t="shared" si="9"/>
        <v>225</v>
      </c>
      <c r="H97" s="51">
        <f t="shared" si="10"/>
        <v>15</v>
      </c>
      <c r="I97" s="51"/>
      <c r="J97" s="51"/>
      <c r="K97" s="51"/>
      <c r="L97" s="51" t="str">
        <f t="shared" si="8"/>
        <v xml:space="preserve"> </v>
      </c>
      <c r="M97" s="51"/>
      <c r="N97" s="73"/>
      <c r="O97" s="73"/>
      <c r="P97" s="73">
        <f t="shared" si="11"/>
        <v>0</v>
      </c>
    </row>
    <row r="98" spans="1:16" ht="15" x14ac:dyDescent="0.2">
      <c r="A98" s="129"/>
      <c r="B98" s="51"/>
      <c r="C98" s="74"/>
      <c r="D98" s="51"/>
      <c r="E98" s="74"/>
      <c r="F98" s="51"/>
      <c r="G98" s="74">
        <f t="shared" si="9"/>
        <v>225</v>
      </c>
      <c r="H98" s="51">
        <f t="shared" si="10"/>
        <v>15</v>
      </c>
      <c r="I98" s="51"/>
      <c r="J98" s="51"/>
      <c r="K98" s="51"/>
      <c r="L98" s="51" t="str">
        <f t="shared" ref="L98:L129" si="12">IF(D96&gt;0,D96," ")</f>
        <v xml:space="preserve"> </v>
      </c>
      <c r="M98" s="51"/>
      <c r="N98" s="73"/>
      <c r="O98" s="73"/>
      <c r="P98" s="73">
        <f t="shared" si="11"/>
        <v>0</v>
      </c>
    </row>
    <row r="99" spans="1:16" ht="15" x14ac:dyDescent="0.2">
      <c r="A99" s="129"/>
      <c r="B99" s="51"/>
      <c r="C99" s="74"/>
      <c r="D99" s="51"/>
      <c r="E99" s="74"/>
      <c r="F99" s="51"/>
      <c r="G99" s="74">
        <f t="shared" si="9"/>
        <v>225</v>
      </c>
      <c r="H99" s="51">
        <f t="shared" si="10"/>
        <v>15</v>
      </c>
      <c r="I99" s="51"/>
      <c r="J99" s="51"/>
      <c r="K99" s="51"/>
      <c r="L99" s="51" t="str">
        <f t="shared" si="12"/>
        <v xml:space="preserve"> </v>
      </c>
      <c r="M99" s="51"/>
      <c r="N99" s="73"/>
      <c r="O99" s="73"/>
      <c r="P99" s="73">
        <f t="shared" si="11"/>
        <v>0</v>
      </c>
    </row>
    <row r="100" spans="1:16" ht="15" x14ac:dyDescent="0.2">
      <c r="A100" s="129"/>
      <c r="B100" s="51"/>
      <c r="C100" s="74"/>
      <c r="D100" s="51"/>
      <c r="E100" s="74"/>
      <c r="F100" s="51"/>
      <c r="G100" s="74">
        <f t="shared" si="9"/>
        <v>225</v>
      </c>
      <c r="H100" s="51">
        <f t="shared" si="10"/>
        <v>15</v>
      </c>
      <c r="I100" s="51"/>
      <c r="J100" s="51"/>
      <c r="K100" s="51"/>
      <c r="L100" s="51" t="str">
        <f t="shared" si="12"/>
        <v xml:space="preserve"> </v>
      </c>
      <c r="M100" s="51"/>
      <c r="N100" s="73"/>
      <c r="O100" s="73"/>
      <c r="P100" s="73">
        <f t="shared" si="11"/>
        <v>0</v>
      </c>
    </row>
    <row r="101" spans="1:16" ht="15" x14ac:dyDescent="0.2">
      <c r="A101" s="129"/>
      <c r="B101" s="51"/>
      <c r="C101" s="74"/>
      <c r="D101" s="51"/>
      <c r="E101" s="74"/>
      <c r="F101" s="51"/>
      <c r="G101" s="74">
        <f t="shared" si="9"/>
        <v>225</v>
      </c>
      <c r="H101" s="51">
        <f t="shared" si="10"/>
        <v>15</v>
      </c>
      <c r="I101" s="51"/>
      <c r="J101" s="51"/>
      <c r="K101" s="51"/>
      <c r="L101" s="51" t="str">
        <f t="shared" si="12"/>
        <v xml:space="preserve"> </v>
      </c>
      <c r="M101" s="51"/>
      <c r="N101" s="73"/>
      <c r="O101" s="73"/>
      <c r="P101" s="73">
        <f t="shared" si="11"/>
        <v>0</v>
      </c>
    </row>
    <row r="102" spans="1:16" ht="15" x14ac:dyDescent="0.2">
      <c r="A102" s="129"/>
      <c r="B102" s="51"/>
      <c r="C102" s="74"/>
      <c r="D102" s="51"/>
      <c r="E102" s="74"/>
      <c r="F102" s="51"/>
      <c r="G102" s="74">
        <f t="shared" si="9"/>
        <v>225</v>
      </c>
      <c r="H102" s="51">
        <f t="shared" si="10"/>
        <v>15</v>
      </c>
      <c r="I102" s="51"/>
      <c r="J102" s="51"/>
      <c r="K102" s="51"/>
      <c r="L102" s="51" t="str">
        <f t="shared" si="12"/>
        <v xml:space="preserve"> </v>
      </c>
      <c r="M102" s="51"/>
      <c r="N102" s="73"/>
      <c r="O102" s="73"/>
      <c r="P102" s="73">
        <f t="shared" si="11"/>
        <v>0</v>
      </c>
    </row>
    <row r="103" spans="1:16" ht="15" x14ac:dyDescent="0.2">
      <c r="A103" s="129"/>
      <c r="B103" s="51"/>
      <c r="C103" s="74"/>
      <c r="D103" s="51"/>
      <c r="E103" s="74"/>
      <c r="F103" s="51"/>
      <c r="G103" s="74">
        <f t="shared" si="9"/>
        <v>225</v>
      </c>
      <c r="H103" s="51">
        <f t="shared" si="10"/>
        <v>15</v>
      </c>
      <c r="I103" s="51"/>
      <c r="J103" s="51"/>
      <c r="K103" s="51"/>
      <c r="L103" s="51" t="str">
        <f t="shared" si="12"/>
        <v xml:space="preserve"> </v>
      </c>
      <c r="M103" s="51"/>
      <c r="N103" s="73"/>
      <c r="O103" s="73"/>
      <c r="P103" s="73">
        <f t="shared" si="11"/>
        <v>0</v>
      </c>
    </row>
    <row r="104" spans="1:16" ht="15" x14ac:dyDescent="0.2">
      <c r="A104" s="129"/>
      <c r="B104" s="51"/>
      <c r="C104" s="74"/>
      <c r="D104" s="51"/>
      <c r="E104" s="74"/>
      <c r="F104" s="51"/>
      <c r="G104" s="74">
        <f t="shared" si="9"/>
        <v>225</v>
      </c>
      <c r="H104" s="51">
        <f t="shared" si="10"/>
        <v>15</v>
      </c>
      <c r="I104" s="51"/>
      <c r="J104" s="51"/>
      <c r="K104" s="51"/>
      <c r="L104" s="51" t="str">
        <f t="shared" si="12"/>
        <v xml:space="preserve"> </v>
      </c>
      <c r="M104" s="51"/>
      <c r="N104" s="73"/>
      <c r="O104" s="73"/>
      <c r="P104" s="73">
        <f t="shared" si="11"/>
        <v>0</v>
      </c>
    </row>
    <row r="105" spans="1:16" ht="15" x14ac:dyDescent="0.2">
      <c r="A105" s="129"/>
      <c r="B105" s="51"/>
      <c r="C105" s="74"/>
      <c r="D105" s="51"/>
      <c r="E105" s="74"/>
      <c r="F105" s="51"/>
      <c r="G105" s="74">
        <f t="shared" si="9"/>
        <v>225</v>
      </c>
      <c r="H105" s="51">
        <f t="shared" si="10"/>
        <v>15</v>
      </c>
      <c r="I105" s="51"/>
      <c r="J105" s="51"/>
      <c r="K105" s="51"/>
      <c r="L105" s="51" t="str">
        <f t="shared" si="12"/>
        <v xml:space="preserve"> </v>
      </c>
      <c r="M105" s="51"/>
      <c r="N105" s="73"/>
      <c r="O105" s="73"/>
      <c r="P105" s="73">
        <f t="shared" si="11"/>
        <v>0</v>
      </c>
    </row>
    <row r="106" spans="1:16" ht="15" x14ac:dyDescent="0.2">
      <c r="A106" s="129"/>
      <c r="B106" s="51"/>
      <c r="C106" s="74"/>
      <c r="D106" s="51"/>
      <c r="E106" s="74"/>
      <c r="F106" s="51"/>
      <c r="G106" s="74">
        <f t="shared" si="9"/>
        <v>225</v>
      </c>
      <c r="H106" s="51">
        <f t="shared" si="10"/>
        <v>15</v>
      </c>
      <c r="I106" s="51"/>
      <c r="J106" s="51"/>
      <c r="K106" s="51"/>
      <c r="L106" s="51" t="str">
        <f t="shared" si="12"/>
        <v xml:space="preserve"> </v>
      </c>
      <c r="M106" s="51"/>
      <c r="N106" s="73"/>
      <c r="O106" s="73"/>
      <c r="P106" s="73">
        <f t="shared" si="11"/>
        <v>0</v>
      </c>
    </row>
    <row r="107" spans="1:16" ht="15" x14ac:dyDescent="0.2">
      <c r="A107" s="129"/>
      <c r="B107" s="51"/>
      <c r="C107" s="74"/>
      <c r="D107" s="51"/>
      <c r="E107" s="74"/>
      <c r="F107" s="51"/>
      <c r="G107" s="74">
        <f t="shared" si="9"/>
        <v>225</v>
      </c>
      <c r="H107" s="51">
        <f t="shared" si="10"/>
        <v>15</v>
      </c>
      <c r="I107" s="51"/>
      <c r="J107" s="51"/>
      <c r="K107" s="51"/>
      <c r="L107" s="51" t="str">
        <f t="shared" si="12"/>
        <v xml:space="preserve"> </v>
      </c>
      <c r="M107" s="51"/>
      <c r="N107" s="73"/>
      <c r="O107" s="73"/>
      <c r="P107" s="73">
        <f t="shared" si="11"/>
        <v>0</v>
      </c>
    </row>
    <row r="108" spans="1:16" ht="15" x14ac:dyDescent="0.2">
      <c r="A108" s="129"/>
      <c r="B108" s="51"/>
      <c r="C108" s="74"/>
      <c r="D108" s="51"/>
      <c r="E108" s="74"/>
      <c r="F108" s="51"/>
      <c r="G108" s="74">
        <f t="shared" si="9"/>
        <v>225</v>
      </c>
      <c r="H108" s="51">
        <f t="shared" si="10"/>
        <v>15</v>
      </c>
      <c r="I108" s="51"/>
      <c r="J108" s="51"/>
      <c r="K108" s="51"/>
      <c r="L108" s="51" t="str">
        <f t="shared" si="12"/>
        <v xml:space="preserve"> </v>
      </c>
      <c r="M108" s="51"/>
      <c r="N108" s="73"/>
      <c r="O108" s="73"/>
      <c r="P108" s="73">
        <f t="shared" si="11"/>
        <v>0</v>
      </c>
    </row>
    <row r="109" spans="1:16" ht="15" x14ac:dyDescent="0.2">
      <c r="A109" s="136"/>
      <c r="B109" s="67"/>
      <c r="C109" s="68"/>
      <c r="D109" s="67"/>
      <c r="E109" s="68"/>
      <c r="F109" s="67"/>
      <c r="G109" s="74">
        <f t="shared" si="9"/>
        <v>225</v>
      </c>
      <c r="H109" s="51">
        <f t="shared" si="10"/>
        <v>15</v>
      </c>
      <c r="I109" s="51"/>
      <c r="J109" s="51"/>
      <c r="K109" s="51"/>
      <c r="L109" s="51" t="str">
        <f t="shared" si="12"/>
        <v xml:space="preserve"> </v>
      </c>
      <c r="M109" s="51"/>
      <c r="N109" s="73"/>
      <c r="O109" s="73"/>
      <c r="P109" s="73">
        <f t="shared" si="11"/>
        <v>0</v>
      </c>
    </row>
    <row r="110" spans="1:16" ht="15" x14ac:dyDescent="0.2">
      <c r="A110" s="136"/>
      <c r="B110" s="67"/>
      <c r="C110" s="68"/>
      <c r="D110" s="67"/>
      <c r="E110" s="68"/>
      <c r="F110" s="67"/>
      <c r="G110" s="74">
        <f t="shared" si="9"/>
        <v>225</v>
      </c>
      <c r="H110" s="51">
        <f t="shared" si="10"/>
        <v>15</v>
      </c>
      <c r="I110" s="51"/>
      <c r="J110" s="51"/>
      <c r="K110" s="51"/>
      <c r="L110" s="51" t="str">
        <f t="shared" si="12"/>
        <v xml:space="preserve"> </v>
      </c>
      <c r="M110" s="51"/>
      <c r="N110" s="73"/>
      <c r="O110" s="73"/>
      <c r="P110" s="73">
        <f t="shared" si="11"/>
        <v>0</v>
      </c>
    </row>
    <row r="111" spans="1:16" ht="15" x14ac:dyDescent="0.2">
      <c r="A111" s="136"/>
      <c r="B111" s="67"/>
      <c r="C111" s="68"/>
      <c r="D111" s="67"/>
      <c r="E111" s="68"/>
      <c r="F111" s="67"/>
      <c r="G111" s="74">
        <f t="shared" si="9"/>
        <v>225</v>
      </c>
      <c r="H111" s="51">
        <f t="shared" si="10"/>
        <v>15</v>
      </c>
      <c r="I111" s="51"/>
      <c r="J111" s="51"/>
      <c r="K111" s="67"/>
      <c r="L111" s="51" t="str">
        <f t="shared" si="12"/>
        <v xml:space="preserve"> </v>
      </c>
      <c r="M111" s="67"/>
      <c r="N111" s="72"/>
      <c r="O111" s="72"/>
      <c r="P111" s="73">
        <f t="shared" si="11"/>
        <v>0</v>
      </c>
    </row>
    <row r="112" spans="1:16" ht="15" x14ac:dyDescent="0.2">
      <c r="A112" s="136"/>
      <c r="B112" s="67"/>
      <c r="C112" s="68"/>
      <c r="D112" s="67"/>
      <c r="E112" s="68"/>
      <c r="F112" s="67"/>
      <c r="G112" s="74">
        <f t="shared" si="9"/>
        <v>225</v>
      </c>
      <c r="H112" s="51">
        <f t="shared" si="10"/>
        <v>15</v>
      </c>
      <c r="I112" s="51"/>
      <c r="J112" s="51"/>
      <c r="K112" s="67"/>
      <c r="L112" s="51" t="str">
        <f t="shared" si="12"/>
        <v xml:space="preserve"> </v>
      </c>
      <c r="M112" s="67"/>
      <c r="N112" s="72"/>
      <c r="O112" s="72"/>
      <c r="P112" s="73">
        <f t="shared" si="11"/>
        <v>0</v>
      </c>
    </row>
    <row r="113" spans="1:16" ht="15" x14ac:dyDescent="0.2">
      <c r="A113" s="136"/>
      <c r="B113" s="67"/>
      <c r="C113" s="68"/>
      <c r="D113" s="67"/>
      <c r="E113" s="68"/>
      <c r="F113" s="67"/>
      <c r="G113" s="74">
        <f t="shared" si="9"/>
        <v>225</v>
      </c>
      <c r="H113" s="51">
        <f t="shared" si="10"/>
        <v>15</v>
      </c>
      <c r="I113" s="51"/>
      <c r="J113" s="51"/>
      <c r="K113" s="67"/>
      <c r="L113" s="51" t="str">
        <f t="shared" si="12"/>
        <v xml:space="preserve"> </v>
      </c>
      <c r="M113" s="67"/>
      <c r="N113" s="72"/>
      <c r="O113" s="72"/>
      <c r="P113" s="73">
        <f t="shared" si="11"/>
        <v>0</v>
      </c>
    </row>
    <row r="114" spans="1:16" ht="15" x14ac:dyDescent="0.2">
      <c r="A114" s="136"/>
      <c r="B114" s="67"/>
      <c r="C114" s="68"/>
      <c r="D114" s="67"/>
      <c r="E114" s="68"/>
      <c r="F114" s="67"/>
      <c r="G114" s="74">
        <f t="shared" si="9"/>
        <v>225</v>
      </c>
      <c r="H114" s="51">
        <f t="shared" si="10"/>
        <v>15</v>
      </c>
      <c r="I114" s="51"/>
      <c r="J114" s="51"/>
      <c r="K114" s="67"/>
      <c r="L114" s="51" t="str">
        <f t="shared" si="12"/>
        <v xml:space="preserve"> </v>
      </c>
      <c r="M114" s="67"/>
      <c r="N114" s="72"/>
      <c r="O114" s="72"/>
      <c r="P114" s="73">
        <f t="shared" si="11"/>
        <v>0</v>
      </c>
    </row>
    <row r="115" spans="1:16" ht="15" x14ac:dyDescent="0.2">
      <c r="A115" s="136"/>
      <c r="B115" s="67"/>
      <c r="C115" s="74"/>
      <c r="D115" s="67"/>
      <c r="E115" s="68"/>
      <c r="F115" s="67"/>
      <c r="G115" s="74">
        <f t="shared" si="9"/>
        <v>225</v>
      </c>
      <c r="H115" s="51">
        <f t="shared" si="10"/>
        <v>15</v>
      </c>
      <c r="I115" s="51"/>
      <c r="J115" s="51"/>
      <c r="K115" s="67"/>
      <c r="L115" s="51" t="str">
        <f t="shared" si="12"/>
        <v xml:space="preserve"> </v>
      </c>
      <c r="M115" s="67"/>
      <c r="N115" s="72"/>
      <c r="O115" s="72"/>
      <c r="P115" s="73">
        <f t="shared" si="11"/>
        <v>0</v>
      </c>
    </row>
    <row r="116" spans="1:16" ht="15" x14ac:dyDescent="0.2">
      <c r="A116" s="136"/>
      <c r="B116" s="67"/>
      <c r="C116" s="68"/>
      <c r="D116" s="67"/>
      <c r="E116" s="68"/>
      <c r="F116" s="67"/>
      <c r="G116" s="74">
        <f t="shared" si="9"/>
        <v>225</v>
      </c>
      <c r="H116" s="51">
        <f t="shared" si="10"/>
        <v>15</v>
      </c>
      <c r="I116" s="51"/>
      <c r="J116" s="51"/>
      <c r="K116" s="67"/>
      <c r="L116" s="51" t="str">
        <f t="shared" si="12"/>
        <v xml:space="preserve"> </v>
      </c>
      <c r="M116" s="67"/>
      <c r="N116" s="72"/>
      <c r="O116" s="72"/>
      <c r="P116" s="73">
        <f t="shared" si="11"/>
        <v>0</v>
      </c>
    </row>
    <row r="117" spans="1:16" ht="15" x14ac:dyDescent="0.2">
      <c r="A117" s="136"/>
      <c r="B117" s="67"/>
      <c r="C117" s="68"/>
      <c r="D117" s="67"/>
      <c r="E117" s="68"/>
      <c r="F117" s="67"/>
      <c r="G117" s="74">
        <f t="shared" si="9"/>
        <v>225</v>
      </c>
      <c r="H117" s="51">
        <f t="shared" si="10"/>
        <v>15</v>
      </c>
      <c r="I117" s="51"/>
      <c r="J117" s="51"/>
      <c r="K117" s="67"/>
      <c r="L117" s="51" t="str">
        <f t="shared" si="12"/>
        <v xml:space="preserve"> </v>
      </c>
      <c r="M117" s="67"/>
      <c r="N117" s="72"/>
      <c r="O117" s="72"/>
      <c r="P117" s="73">
        <f t="shared" si="11"/>
        <v>0</v>
      </c>
    </row>
    <row r="118" spans="1:16" ht="15" x14ac:dyDescent="0.2">
      <c r="A118" s="136"/>
      <c r="B118" s="67"/>
      <c r="C118" s="68"/>
      <c r="D118" s="67"/>
      <c r="E118" s="68"/>
      <c r="F118" s="67"/>
      <c r="G118" s="74">
        <f t="shared" si="9"/>
        <v>225</v>
      </c>
      <c r="H118" s="51">
        <f t="shared" si="10"/>
        <v>15</v>
      </c>
      <c r="I118" s="51"/>
      <c r="J118" s="51"/>
      <c r="K118" s="67"/>
      <c r="L118" s="51" t="str">
        <f t="shared" si="12"/>
        <v xml:space="preserve"> </v>
      </c>
      <c r="M118" s="67"/>
      <c r="N118" s="72"/>
      <c r="O118" s="72"/>
      <c r="P118" s="73">
        <f t="shared" si="11"/>
        <v>0</v>
      </c>
    </row>
    <row r="119" spans="1:16" ht="15" x14ac:dyDescent="0.2">
      <c r="A119" s="136"/>
      <c r="B119" s="67"/>
      <c r="C119" s="68"/>
      <c r="D119" s="67"/>
      <c r="E119" s="68"/>
      <c r="F119" s="67"/>
      <c r="G119" s="74">
        <f t="shared" si="9"/>
        <v>225</v>
      </c>
      <c r="H119" s="51">
        <f t="shared" si="10"/>
        <v>15</v>
      </c>
      <c r="I119" s="51"/>
      <c r="J119" s="51"/>
      <c r="K119" s="67"/>
      <c r="L119" s="51" t="str">
        <f t="shared" si="12"/>
        <v xml:space="preserve"> </v>
      </c>
      <c r="M119" s="67"/>
      <c r="N119" s="72"/>
      <c r="O119" s="72"/>
      <c r="P119" s="73">
        <f t="shared" si="11"/>
        <v>0</v>
      </c>
    </row>
    <row r="120" spans="1:16" ht="15" x14ac:dyDescent="0.2">
      <c r="A120" s="136"/>
      <c r="B120" s="67"/>
      <c r="C120" s="68"/>
      <c r="D120" s="67"/>
      <c r="E120" s="68"/>
      <c r="F120" s="67"/>
      <c r="G120" s="74">
        <f t="shared" si="9"/>
        <v>225</v>
      </c>
      <c r="H120" s="51">
        <f t="shared" si="10"/>
        <v>15</v>
      </c>
      <c r="I120" s="51"/>
      <c r="J120" s="51"/>
      <c r="K120" s="67"/>
      <c r="L120" s="51" t="str">
        <f t="shared" si="12"/>
        <v xml:space="preserve"> </v>
      </c>
      <c r="M120" s="67"/>
      <c r="N120" s="72"/>
      <c r="O120" s="72"/>
      <c r="P120" s="73">
        <f t="shared" si="11"/>
        <v>0</v>
      </c>
    </row>
    <row r="121" spans="1:16" ht="15" x14ac:dyDescent="0.2">
      <c r="A121" s="136"/>
      <c r="B121" s="67"/>
      <c r="C121" s="68"/>
      <c r="D121" s="67"/>
      <c r="E121" s="68"/>
      <c r="F121" s="67"/>
      <c r="G121" s="74">
        <f t="shared" si="9"/>
        <v>225</v>
      </c>
      <c r="H121" s="51">
        <f t="shared" si="10"/>
        <v>15</v>
      </c>
      <c r="I121" s="51"/>
      <c r="J121" s="51"/>
      <c r="K121" s="67"/>
      <c r="L121" s="51" t="str">
        <f t="shared" si="12"/>
        <v xml:space="preserve"> </v>
      </c>
      <c r="M121" s="67"/>
      <c r="N121" s="72"/>
      <c r="O121" s="72"/>
      <c r="P121" s="73">
        <f t="shared" si="11"/>
        <v>0</v>
      </c>
    </row>
    <row r="122" spans="1:16" ht="15" x14ac:dyDescent="0.2">
      <c r="A122" s="136"/>
      <c r="B122" s="67"/>
      <c r="C122" s="68"/>
      <c r="D122" s="67"/>
      <c r="E122" s="68"/>
      <c r="F122" s="67"/>
      <c r="G122" s="74">
        <f t="shared" si="9"/>
        <v>225</v>
      </c>
      <c r="H122" s="51">
        <f t="shared" si="10"/>
        <v>15</v>
      </c>
      <c r="I122" s="51"/>
      <c r="J122" s="51"/>
      <c r="K122" s="67"/>
      <c r="L122" s="51" t="str">
        <f t="shared" si="12"/>
        <v xml:space="preserve"> </v>
      </c>
      <c r="M122" s="67"/>
      <c r="N122" s="72"/>
      <c r="O122" s="72"/>
      <c r="P122" s="73">
        <f t="shared" si="11"/>
        <v>0</v>
      </c>
    </row>
    <row r="123" spans="1:16" ht="15" x14ac:dyDescent="0.2">
      <c r="A123" s="136"/>
      <c r="B123" s="67"/>
      <c r="C123" s="68"/>
      <c r="D123" s="67"/>
      <c r="E123" s="68"/>
      <c r="F123" s="67"/>
      <c r="G123" s="74">
        <f t="shared" si="9"/>
        <v>225</v>
      </c>
      <c r="H123" s="51">
        <f t="shared" si="10"/>
        <v>15</v>
      </c>
      <c r="I123" s="51"/>
      <c r="J123" s="51"/>
      <c r="K123" s="67"/>
      <c r="L123" s="51" t="str">
        <f t="shared" si="12"/>
        <v xml:space="preserve"> </v>
      </c>
      <c r="M123" s="67"/>
      <c r="N123" s="72"/>
      <c r="O123" s="72"/>
      <c r="P123" s="73">
        <f t="shared" si="11"/>
        <v>0</v>
      </c>
    </row>
    <row r="124" spans="1:16" ht="15" x14ac:dyDescent="0.2">
      <c r="A124" s="136"/>
      <c r="B124" s="67"/>
      <c r="C124" s="68"/>
      <c r="D124" s="67"/>
      <c r="E124" s="68"/>
      <c r="F124" s="67"/>
      <c r="G124" s="74">
        <f t="shared" si="9"/>
        <v>225</v>
      </c>
      <c r="H124" s="51">
        <f t="shared" si="10"/>
        <v>15</v>
      </c>
      <c r="I124" s="51"/>
      <c r="J124" s="51"/>
      <c r="K124" s="67"/>
      <c r="L124" s="51" t="str">
        <f t="shared" si="12"/>
        <v xml:space="preserve"> </v>
      </c>
      <c r="M124" s="67"/>
      <c r="N124" s="72"/>
      <c r="O124" s="72"/>
      <c r="P124" s="73">
        <f t="shared" si="11"/>
        <v>0</v>
      </c>
    </row>
    <row r="125" spans="1:16" ht="15" x14ac:dyDescent="0.2">
      <c r="A125" s="136"/>
      <c r="B125" s="67"/>
      <c r="C125" s="76"/>
      <c r="D125" s="67"/>
      <c r="E125" s="68"/>
      <c r="F125" s="67"/>
      <c r="G125" s="74">
        <f t="shared" si="9"/>
        <v>225</v>
      </c>
      <c r="H125" s="51">
        <f t="shared" si="10"/>
        <v>15</v>
      </c>
      <c r="I125" s="51"/>
      <c r="J125" s="51"/>
      <c r="K125" s="67"/>
      <c r="L125" s="51" t="str">
        <f t="shared" si="12"/>
        <v xml:space="preserve"> </v>
      </c>
      <c r="M125" s="67"/>
      <c r="N125" s="72"/>
      <c r="O125" s="72"/>
      <c r="P125" s="73">
        <f t="shared" si="11"/>
        <v>0</v>
      </c>
    </row>
    <row r="126" spans="1:16" ht="15" x14ac:dyDescent="0.2">
      <c r="A126" s="136"/>
      <c r="B126" s="67"/>
      <c r="C126" s="68"/>
      <c r="D126" s="67"/>
      <c r="E126" s="68"/>
      <c r="F126" s="67"/>
      <c r="G126" s="74">
        <f t="shared" si="9"/>
        <v>225</v>
      </c>
      <c r="H126" s="51">
        <f t="shared" si="10"/>
        <v>15</v>
      </c>
      <c r="I126" s="51"/>
      <c r="J126" s="51"/>
      <c r="K126" s="67"/>
      <c r="L126" s="51" t="str">
        <f t="shared" si="12"/>
        <v xml:space="preserve"> </v>
      </c>
      <c r="M126" s="67"/>
      <c r="N126" s="72"/>
      <c r="O126" s="72"/>
      <c r="P126" s="73">
        <f t="shared" ref="P126:P157" si="13">O126*G124</f>
        <v>0</v>
      </c>
    </row>
    <row r="127" spans="1:16" ht="15" x14ac:dyDescent="0.2">
      <c r="A127" s="136"/>
      <c r="B127" s="67"/>
      <c r="C127" s="68"/>
      <c r="D127" s="67"/>
      <c r="E127" s="68"/>
      <c r="F127" s="67"/>
      <c r="G127" s="74">
        <f t="shared" si="9"/>
        <v>225</v>
      </c>
      <c r="H127" s="51">
        <f t="shared" si="10"/>
        <v>15</v>
      </c>
      <c r="I127" s="51"/>
      <c r="J127" s="51"/>
      <c r="K127" s="67"/>
      <c r="L127" s="51" t="str">
        <f t="shared" si="12"/>
        <v xml:space="preserve"> </v>
      </c>
      <c r="M127" s="67"/>
      <c r="N127" s="72"/>
      <c r="O127" s="72"/>
      <c r="P127" s="73">
        <f t="shared" si="13"/>
        <v>0</v>
      </c>
    </row>
    <row r="128" spans="1:16" ht="15" x14ac:dyDescent="0.2">
      <c r="A128" s="136"/>
      <c r="B128" s="67"/>
      <c r="C128" s="68"/>
      <c r="D128" s="67"/>
      <c r="E128" s="68"/>
      <c r="F128" s="67"/>
      <c r="G128" s="74">
        <f t="shared" si="9"/>
        <v>225</v>
      </c>
      <c r="H128" s="51">
        <f t="shared" si="10"/>
        <v>15</v>
      </c>
      <c r="I128" s="51"/>
      <c r="J128" s="51"/>
      <c r="K128" s="67"/>
      <c r="L128" s="51" t="str">
        <f t="shared" si="12"/>
        <v xml:space="preserve"> </v>
      </c>
      <c r="M128" s="67"/>
      <c r="N128" s="72"/>
      <c r="O128" s="72"/>
      <c r="P128" s="73">
        <f t="shared" si="13"/>
        <v>0</v>
      </c>
    </row>
    <row r="129" spans="1:16" ht="15" x14ac:dyDescent="0.2">
      <c r="A129" s="136"/>
      <c r="B129" s="67"/>
      <c r="C129" s="68"/>
      <c r="D129" s="67"/>
      <c r="E129" s="68"/>
      <c r="F129" s="67"/>
      <c r="G129" s="74">
        <f t="shared" si="9"/>
        <v>225</v>
      </c>
      <c r="H129" s="51">
        <f t="shared" si="10"/>
        <v>15</v>
      </c>
      <c r="I129" s="51"/>
      <c r="J129" s="51"/>
      <c r="K129" s="67"/>
      <c r="L129" s="51" t="str">
        <f t="shared" si="12"/>
        <v xml:space="preserve"> </v>
      </c>
      <c r="M129" s="67"/>
      <c r="N129" s="72"/>
      <c r="O129" s="72"/>
      <c r="P129" s="73">
        <f t="shared" si="13"/>
        <v>0</v>
      </c>
    </row>
    <row r="130" spans="1:16" ht="15" x14ac:dyDescent="0.2">
      <c r="A130" s="136"/>
      <c r="B130" s="67"/>
      <c r="C130" s="68"/>
      <c r="D130" s="67"/>
      <c r="E130" s="68"/>
      <c r="F130" s="67"/>
      <c r="G130" s="74">
        <f t="shared" si="9"/>
        <v>225</v>
      </c>
      <c r="H130" s="51">
        <f t="shared" si="10"/>
        <v>15</v>
      </c>
      <c r="I130" s="51"/>
      <c r="J130" s="51"/>
      <c r="K130" s="67"/>
      <c r="L130" s="51" t="str">
        <f t="shared" ref="L130:L145" si="14">IF(D128&gt;0,D128," ")</f>
        <v xml:space="preserve"> </v>
      </c>
      <c r="M130" s="67"/>
      <c r="N130" s="72"/>
      <c r="O130" s="72"/>
      <c r="P130" s="73">
        <f t="shared" si="13"/>
        <v>0</v>
      </c>
    </row>
    <row r="131" spans="1:16" ht="15" x14ac:dyDescent="0.2">
      <c r="A131" s="136"/>
      <c r="B131" s="67"/>
      <c r="C131" s="68"/>
      <c r="D131" s="67"/>
      <c r="E131" s="68"/>
      <c r="F131" s="67"/>
      <c r="G131" s="74">
        <f t="shared" si="9"/>
        <v>225</v>
      </c>
      <c r="H131" s="51">
        <f t="shared" si="10"/>
        <v>15</v>
      </c>
      <c r="I131" s="51"/>
      <c r="J131" s="51"/>
      <c r="K131" s="67"/>
      <c r="L131" s="51" t="str">
        <f t="shared" si="14"/>
        <v xml:space="preserve"> </v>
      </c>
      <c r="M131" s="67"/>
      <c r="N131" s="72"/>
      <c r="O131" s="72"/>
      <c r="P131" s="73">
        <f t="shared" si="13"/>
        <v>0</v>
      </c>
    </row>
    <row r="132" spans="1:16" ht="15" x14ac:dyDescent="0.2">
      <c r="A132" s="136"/>
      <c r="B132" s="67"/>
      <c r="C132" s="68"/>
      <c r="D132" s="67"/>
      <c r="E132" s="68"/>
      <c r="F132" s="67"/>
      <c r="G132" s="74">
        <f t="shared" si="9"/>
        <v>225</v>
      </c>
      <c r="H132" s="51">
        <f t="shared" si="10"/>
        <v>15</v>
      </c>
      <c r="I132" s="51"/>
      <c r="J132" s="51"/>
      <c r="K132" s="67"/>
      <c r="L132" s="51" t="str">
        <f t="shared" si="14"/>
        <v xml:space="preserve"> </v>
      </c>
      <c r="M132" s="67"/>
      <c r="N132" s="72"/>
      <c r="O132" s="72"/>
      <c r="P132" s="73">
        <f t="shared" si="13"/>
        <v>0</v>
      </c>
    </row>
    <row r="133" spans="1:16" ht="15" x14ac:dyDescent="0.2">
      <c r="A133" s="136"/>
      <c r="B133" s="67"/>
      <c r="C133" s="68"/>
      <c r="D133" s="67"/>
      <c r="E133" s="68"/>
      <c r="F133" s="67"/>
      <c r="G133" s="74">
        <f t="shared" si="9"/>
        <v>225</v>
      </c>
      <c r="H133" s="51">
        <f t="shared" si="10"/>
        <v>15</v>
      </c>
      <c r="I133" s="51"/>
      <c r="J133" s="51"/>
      <c r="K133" s="67"/>
      <c r="L133" s="51" t="str">
        <f t="shared" si="14"/>
        <v xml:space="preserve"> </v>
      </c>
      <c r="M133" s="67"/>
      <c r="N133" s="72"/>
      <c r="O133" s="72"/>
      <c r="P133" s="73">
        <f t="shared" si="13"/>
        <v>0</v>
      </c>
    </row>
    <row r="134" spans="1:16" ht="15" x14ac:dyDescent="0.2">
      <c r="A134" s="136"/>
      <c r="B134" s="67"/>
      <c r="C134" s="68"/>
      <c r="D134" s="67"/>
      <c r="E134" s="68"/>
      <c r="F134" s="67"/>
      <c r="G134" s="74">
        <f t="shared" si="9"/>
        <v>225</v>
      </c>
      <c r="H134" s="51">
        <f t="shared" si="10"/>
        <v>15</v>
      </c>
      <c r="I134" s="51"/>
      <c r="J134" s="51"/>
      <c r="K134" s="67"/>
      <c r="L134" s="51" t="str">
        <f t="shared" si="14"/>
        <v xml:space="preserve"> </v>
      </c>
      <c r="M134" s="67"/>
      <c r="N134" s="72"/>
      <c r="O134" s="72"/>
      <c r="P134" s="73">
        <f t="shared" si="13"/>
        <v>0</v>
      </c>
    </row>
    <row r="135" spans="1:16" ht="15" x14ac:dyDescent="0.2">
      <c r="A135" s="136"/>
      <c r="B135" s="67"/>
      <c r="C135" s="68"/>
      <c r="D135" s="67"/>
      <c r="E135" s="68"/>
      <c r="F135" s="67"/>
      <c r="G135" s="74">
        <f t="shared" si="9"/>
        <v>225</v>
      </c>
      <c r="H135" s="51">
        <f t="shared" si="10"/>
        <v>15</v>
      </c>
      <c r="I135" s="51"/>
      <c r="J135" s="51"/>
      <c r="K135" s="67"/>
      <c r="L135" s="51" t="str">
        <f t="shared" si="14"/>
        <v xml:space="preserve"> </v>
      </c>
      <c r="M135" s="67"/>
      <c r="N135" s="72"/>
      <c r="O135" s="72"/>
      <c r="P135" s="73">
        <f t="shared" si="13"/>
        <v>0</v>
      </c>
    </row>
    <row r="136" spans="1:16" ht="15" x14ac:dyDescent="0.2">
      <c r="A136" s="136"/>
      <c r="B136" s="67"/>
      <c r="C136" s="68"/>
      <c r="D136" s="67"/>
      <c r="E136" s="68"/>
      <c r="F136" s="67"/>
      <c r="G136" s="74">
        <f t="shared" si="9"/>
        <v>225</v>
      </c>
      <c r="H136" s="51">
        <f t="shared" si="10"/>
        <v>15</v>
      </c>
      <c r="I136" s="51"/>
      <c r="J136" s="51"/>
      <c r="K136" s="67"/>
      <c r="L136" s="51" t="str">
        <f t="shared" si="14"/>
        <v xml:space="preserve"> </v>
      </c>
      <c r="M136" s="67"/>
      <c r="N136" s="72"/>
      <c r="O136" s="72"/>
      <c r="P136" s="73">
        <f t="shared" si="13"/>
        <v>0</v>
      </c>
    </row>
    <row r="137" spans="1:16" ht="15" x14ac:dyDescent="0.2">
      <c r="A137" s="136"/>
      <c r="B137" s="67"/>
      <c r="C137" s="68"/>
      <c r="D137" s="67"/>
      <c r="E137" s="68"/>
      <c r="F137" s="67"/>
      <c r="G137" s="74">
        <f t="shared" si="9"/>
        <v>225</v>
      </c>
      <c r="H137" s="51">
        <f t="shared" si="10"/>
        <v>15</v>
      </c>
      <c r="I137" s="51"/>
      <c r="J137" s="51"/>
      <c r="K137" s="67"/>
      <c r="L137" s="51" t="str">
        <f t="shared" si="14"/>
        <v xml:space="preserve"> </v>
      </c>
      <c r="M137" s="67"/>
      <c r="N137" s="72"/>
      <c r="O137" s="72"/>
      <c r="P137" s="73">
        <f t="shared" si="13"/>
        <v>0</v>
      </c>
    </row>
    <row r="138" spans="1:16" ht="15" x14ac:dyDescent="0.2">
      <c r="A138" s="136"/>
      <c r="B138" s="67"/>
      <c r="C138" s="68"/>
      <c r="D138" s="67"/>
      <c r="E138" s="68"/>
      <c r="F138" s="67"/>
      <c r="G138" s="74">
        <f t="shared" si="9"/>
        <v>225</v>
      </c>
      <c r="H138" s="51">
        <f t="shared" si="10"/>
        <v>15</v>
      </c>
      <c r="I138" s="51"/>
      <c r="J138" s="51"/>
      <c r="K138" s="67"/>
      <c r="L138" s="51" t="str">
        <f t="shared" si="14"/>
        <v xml:space="preserve"> </v>
      </c>
      <c r="M138" s="67"/>
      <c r="N138" s="72"/>
      <c r="O138" s="72"/>
      <c r="P138" s="73">
        <f t="shared" si="13"/>
        <v>0</v>
      </c>
    </row>
    <row r="139" spans="1:16" ht="15" x14ac:dyDescent="0.2">
      <c r="A139" s="136"/>
      <c r="B139" s="67"/>
      <c r="C139" s="68"/>
      <c r="D139" s="67"/>
      <c r="E139" s="68"/>
      <c r="F139" s="67"/>
      <c r="G139" s="74">
        <f t="shared" si="9"/>
        <v>225</v>
      </c>
      <c r="H139" s="51">
        <f t="shared" si="10"/>
        <v>15</v>
      </c>
      <c r="I139" s="51"/>
      <c r="J139" s="51"/>
      <c r="K139" s="67"/>
      <c r="L139" s="51" t="str">
        <f t="shared" si="14"/>
        <v xml:space="preserve"> </v>
      </c>
      <c r="M139" s="67"/>
      <c r="N139" s="72"/>
      <c r="O139" s="72"/>
      <c r="P139" s="73">
        <f t="shared" si="13"/>
        <v>0</v>
      </c>
    </row>
    <row r="140" spans="1:16" ht="15" x14ac:dyDescent="0.2">
      <c r="A140" s="136"/>
      <c r="B140" s="67"/>
      <c r="C140" s="68"/>
      <c r="D140" s="67"/>
      <c r="E140" s="68"/>
      <c r="F140" s="67"/>
      <c r="G140" s="74">
        <f t="shared" si="9"/>
        <v>225</v>
      </c>
      <c r="H140" s="51">
        <f t="shared" si="10"/>
        <v>15</v>
      </c>
      <c r="I140" s="51"/>
      <c r="J140" s="51"/>
      <c r="K140" s="67"/>
      <c r="L140" s="51" t="str">
        <f t="shared" si="14"/>
        <v xml:space="preserve"> </v>
      </c>
      <c r="M140" s="67"/>
      <c r="N140" s="72"/>
      <c r="O140" s="72"/>
      <c r="P140" s="73">
        <f t="shared" si="13"/>
        <v>0</v>
      </c>
    </row>
    <row r="141" spans="1:16" ht="15" x14ac:dyDescent="0.2">
      <c r="A141" s="136"/>
      <c r="B141" s="67"/>
      <c r="C141" s="68"/>
      <c r="D141" s="67"/>
      <c r="E141" s="68"/>
      <c r="F141" s="67"/>
      <c r="G141" s="74">
        <f t="shared" si="9"/>
        <v>225</v>
      </c>
      <c r="H141" s="51">
        <f t="shared" si="10"/>
        <v>15</v>
      </c>
      <c r="I141" s="51"/>
      <c r="J141" s="51"/>
      <c r="K141" s="67"/>
      <c r="L141" s="51" t="str">
        <f t="shared" si="14"/>
        <v xml:space="preserve"> </v>
      </c>
      <c r="M141" s="67"/>
      <c r="N141" s="72"/>
      <c r="O141" s="72"/>
      <c r="P141" s="73">
        <f t="shared" si="13"/>
        <v>0</v>
      </c>
    </row>
    <row r="142" spans="1:16" ht="15" x14ac:dyDescent="0.2">
      <c r="A142" s="136"/>
      <c r="B142" s="67"/>
      <c r="C142" s="68"/>
      <c r="D142" s="67"/>
      <c r="E142" s="68"/>
      <c r="F142" s="67"/>
      <c r="G142" s="74">
        <f t="shared" ref="G142:G205" si="15">G141-E142+C142</f>
        <v>225</v>
      </c>
      <c r="H142" s="51">
        <f t="shared" ref="H142:H205" si="16">H141-F142+D142</f>
        <v>15</v>
      </c>
      <c r="I142" s="51"/>
      <c r="J142" s="51"/>
      <c r="K142" s="67"/>
      <c r="L142" s="51" t="str">
        <f t="shared" si="14"/>
        <v xml:space="preserve"> </v>
      </c>
      <c r="M142" s="67"/>
      <c r="N142" s="72"/>
      <c r="O142" s="72"/>
      <c r="P142" s="73">
        <f t="shared" si="13"/>
        <v>0</v>
      </c>
    </row>
    <row r="143" spans="1:16" ht="15" x14ac:dyDescent="0.2">
      <c r="A143" s="136"/>
      <c r="B143" s="67"/>
      <c r="C143" s="68"/>
      <c r="D143" s="67"/>
      <c r="E143" s="68"/>
      <c r="F143" s="67"/>
      <c r="G143" s="74">
        <f t="shared" si="15"/>
        <v>225</v>
      </c>
      <c r="H143" s="51">
        <f t="shared" si="16"/>
        <v>15</v>
      </c>
      <c r="I143" s="51"/>
      <c r="J143" s="51"/>
      <c r="K143" s="67"/>
      <c r="L143" s="51" t="str">
        <f t="shared" si="14"/>
        <v xml:space="preserve"> </v>
      </c>
      <c r="M143" s="67"/>
      <c r="N143" s="72"/>
      <c r="O143" s="72"/>
      <c r="P143" s="73">
        <f t="shared" si="13"/>
        <v>0</v>
      </c>
    </row>
    <row r="144" spans="1:16" ht="15" x14ac:dyDescent="0.2">
      <c r="A144" s="136"/>
      <c r="B144" s="67"/>
      <c r="C144" s="76"/>
      <c r="D144" s="67"/>
      <c r="E144" s="68"/>
      <c r="F144" s="67"/>
      <c r="G144" s="74">
        <f t="shared" si="15"/>
        <v>225</v>
      </c>
      <c r="H144" s="51">
        <f t="shared" si="16"/>
        <v>15</v>
      </c>
      <c r="I144" s="51"/>
      <c r="J144" s="51"/>
      <c r="K144" s="67"/>
      <c r="L144" s="51" t="str">
        <f t="shared" si="14"/>
        <v xml:space="preserve"> </v>
      </c>
      <c r="M144" s="67"/>
      <c r="N144" s="72"/>
      <c r="O144" s="72"/>
      <c r="P144" s="73">
        <f t="shared" si="13"/>
        <v>0</v>
      </c>
    </row>
    <row r="145" spans="1:16" ht="15" x14ac:dyDescent="0.2">
      <c r="A145" s="136"/>
      <c r="B145" s="67"/>
      <c r="C145" s="68"/>
      <c r="D145" s="67"/>
      <c r="E145" s="68"/>
      <c r="F145" s="67"/>
      <c r="G145" s="74">
        <f t="shared" si="15"/>
        <v>225</v>
      </c>
      <c r="H145" s="51">
        <f t="shared" si="16"/>
        <v>15</v>
      </c>
      <c r="I145" s="51"/>
      <c r="J145" s="51"/>
      <c r="K145" s="67"/>
      <c r="L145" s="51" t="str">
        <f t="shared" si="14"/>
        <v xml:space="preserve"> </v>
      </c>
      <c r="M145" s="67"/>
      <c r="N145" s="72"/>
      <c r="O145" s="72"/>
      <c r="P145" s="73">
        <f t="shared" si="13"/>
        <v>0</v>
      </c>
    </row>
    <row r="146" spans="1:16" ht="15" x14ac:dyDescent="0.2">
      <c r="A146" s="136"/>
      <c r="B146" s="67"/>
      <c r="C146" s="68"/>
      <c r="D146" s="67"/>
      <c r="E146" s="68"/>
      <c r="F146" s="67"/>
      <c r="G146" s="74">
        <f t="shared" si="15"/>
        <v>225</v>
      </c>
      <c r="H146" s="51">
        <f t="shared" si="16"/>
        <v>15</v>
      </c>
      <c r="I146" s="51"/>
      <c r="J146" s="51"/>
      <c r="K146" s="67"/>
      <c r="L146" s="51"/>
      <c r="M146" s="67"/>
      <c r="N146" s="72"/>
      <c r="O146" s="72"/>
      <c r="P146" s="73">
        <f t="shared" si="13"/>
        <v>0</v>
      </c>
    </row>
    <row r="147" spans="1:16" ht="15" x14ac:dyDescent="0.2">
      <c r="A147" s="136"/>
      <c r="B147" s="67"/>
      <c r="C147" s="68"/>
      <c r="D147" s="67"/>
      <c r="E147" s="68"/>
      <c r="F147" s="67"/>
      <c r="G147" s="74">
        <f t="shared" si="15"/>
        <v>225</v>
      </c>
      <c r="H147" s="51">
        <f t="shared" si="16"/>
        <v>15</v>
      </c>
      <c r="I147" s="51"/>
      <c r="J147" s="51"/>
      <c r="K147" s="67"/>
      <c r="L147" s="51" t="str">
        <f t="shared" ref="L147:L178" si="17">IF(D145&gt;0,D145," ")</f>
        <v xml:space="preserve"> </v>
      </c>
      <c r="M147" s="67"/>
      <c r="N147" s="72"/>
      <c r="O147" s="72"/>
      <c r="P147" s="73">
        <f t="shared" si="13"/>
        <v>0</v>
      </c>
    </row>
    <row r="148" spans="1:16" ht="15" x14ac:dyDescent="0.2">
      <c r="A148" s="136"/>
      <c r="B148" s="67"/>
      <c r="C148" s="68"/>
      <c r="D148" s="67"/>
      <c r="E148" s="68"/>
      <c r="F148" s="67"/>
      <c r="G148" s="74">
        <f t="shared" si="15"/>
        <v>225</v>
      </c>
      <c r="H148" s="51">
        <f t="shared" si="16"/>
        <v>15</v>
      </c>
      <c r="I148" s="51"/>
      <c r="J148" s="51"/>
      <c r="K148" s="67"/>
      <c r="L148" s="51" t="str">
        <f t="shared" si="17"/>
        <v xml:space="preserve"> </v>
      </c>
      <c r="M148" s="67"/>
      <c r="N148" s="72"/>
      <c r="O148" s="72"/>
      <c r="P148" s="73">
        <f t="shared" si="13"/>
        <v>0</v>
      </c>
    </row>
    <row r="149" spans="1:16" ht="15" x14ac:dyDescent="0.2">
      <c r="A149" s="136"/>
      <c r="B149" s="67"/>
      <c r="C149" s="68"/>
      <c r="D149" s="67"/>
      <c r="E149" s="68"/>
      <c r="F149" s="67"/>
      <c r="G149" s="74">
        <f t="shared" si="15"/>
        <v>225</v>
      </c>
      <c r="H149" s="51">
        <f t="shared" si="16"/>
        <v>15</v>
      </c>
      <c r="I149" s="51"/>
      <c r="J149" s="51"/>
      <c r="K149" s="67"/>
      <c r="L149" s="51" t="str">
        <f t="shared" si="17"/>
        <v xml:space="preserve"> </v>
      </c>
      <c r="M149" s="67"/>
      <c r="N149" s="72"/>
      <c r="O149" s="72"/>
      <c r="P149" s="73">
        <f t="shared" si="13"/>
        <v>0</v>
      </c>
    </row>
    <row r="150" spans="1:16" ht="15" x14ac:dyDescent="0.2">
      <c r="A150" s="136"/>
      <c r="B150" s="67"/>
      <c r="C150" s="68"/>
      <c r="D150" s="67"/>
      <c r="E150" s="68"/>
      <c r="F150" s="67"/>
      <c r="G150" s="74">
        <f t="shared" si="15"/>
        <v>225</v>
      </c>
      <c r="H150" s="51">
        <f t="shared" si="16"/>
        <v>15</v>
      </c>
      <c r="I150" s="51"/>
      <c r="J150" s="51"/>
      <c r="K150" s="67"/>
      <c r="L150" s="51" t="str">
        <f t="shared" si="17"/>
        <v xml:space="preserve"> </v>
      </c>
      <c r="M150" s="67"/>
      <c r="N150" s="72"/>
      <c r="O150" s="72"/>
      <c r="P150" s="73">
        <f t="shared" si="13"/>
        <v>0</v>
      </c>
    </row>
    <row r="151" spans="1:16" ht="15" x14ac:dyDescent="0.2">
      <c r="A151" s="136"/>
      <c r="B151" s="67"/>
      <c r="C151" s="68"/>
      <c r="D151" s="67"/>
      <c r="E151" s="68"/>
      <c r="F151" s="67"/>
      <c r="G151" s="74">
        <f t="shared" si="15"/>
        <v>225</v>
      </c>
      <c r="H151" s="51">
        <f t="shared" si="16"/>
        <v>15</v>
      </c>
      <c r="I151" s="51"/>
      <c r="J151" s="51"/>
      <c r="K151" s="67"/>
      <c r="L151" s="51" t="str">
        <f t="shared" si="17"/>
        <v xml:space="preserve"> </v>
      </c>
      <c r="M151" s="67"/>
      <c r="N151" s="72"/>
      <c r="O151" s="72"/>
      <c r="P151" s="73">
        <f t="shared" si="13"/>
        <v>0</v>
      </c>
    </row>
    <row r="152" spans="1:16" ht="15" x14ac:dyDescent="0.2">
      <c r="A152" s="136"/>
      <c r="B152" s="67"/>
      <c r="C152" s="68"/>
      <c r="D152" s="67"/>
      <c r="E152" s="68"/>
      <c r="F152" s="67"/>
      <c r="G152" s="74">
        <f t="shared" si="15"/>
        <v>225</v>
      </c>
      <c r="H152" s="51">
        <f t="shared" si="16"/>
        <v>15</v>
      </c>
      <c r="I152" s="51"/>
      <c r="J152" s="51"/>
      <c r="K152" s="67"/>
      <c r="L152" s="51" t="str">
        <f t="shared" si="17"/>
        <v xml:space="preserve"> </v>
      </c>
      <c r="M152" s="67"/>
      <c r="N152" s="72"/>
      <c r="O152" s="72"/>
      <c r="P152" s="73">
        <f t="shared" si="13"/>
        <v>0</v>
      </c>
    </row>
    <row r="153" spans="1:16" ht="15" x14ac:dyDescent="0.2">
      <c r="A153" s="136"/>
      <c r="B153" s="67"/>
      <c r="C153" s="68"/>
      <c r="D153" s="67"/>
      <c r="E153" s="68"/>
      <c r="F153" s="67"/>
      <c r="G153" s="74">
        <f t="shared" si="15"/>
        <v>225</v>
      </c>
      <c r="H153" s="51">
        <f t="shared" si="16"/>
        <v>15</v>
      </c>
      <c r="I153" s="51"/>
      <c r="J153" s="51"/>
      <c r="K153" s="67"/>
      <c r="L153" s="51" t="str">
        <f t="shared" si="17"/>
        <v xml:space="preserve"> </v>
      </c>
      <c r="M153" s="67"/>
      <c r="N153" s="72"/>
      <c r="O153" s="72"/>
      <c r="P153" s="73">
        <f t="shared" si="13"/>
        <v>0</v>
      </c>
    </row>
    <row r="154" spans="1:16" ht="15" x14ac:dyDescent="0.2">
      <c r="A154" s="136"/>
      <c r="B154" s="67"/>
      <c r="C154" s="68"/>
      <c r="D154" s="67"/>
      <c r="E154" s="68"/>
      <c r="F154" s="67"/>
      <c r="G154" s="74">
        <f t="shared" si="15"/>
        <v>225</v>
      </c>
      <c r="H154" s="51">
        <f t="shared" si="16"/>
        <v>15</v>
      </c>
      <c r="I154" s="51"/>
      <c r="J154" s="51"/>
      <c r="K154" s="67"/>
      <c r="L154" s="51" t="str">
        <f t="shared" si="17"/>
        <v xml:space="preserve"> </v>
      </c>
      <c r="M154" s="67"/>
      <c r="N154" s="72"/>
      <c r="O154" s="72"/>
      <c r="P154" s="73">
        <f t="shared" si="13"/>
        <v>0</v>
      </c>
    </row>
    <row r="155" spans="1:16" ht="15" x14ac:dyDescent="0.2">
      <c r="A155" s="136"/>
      <c r="B155" s="67"/>
      <c r="C155" s="68"/>
      <c r="D155" s="67"/>
      <c r="E155" s="68"/>
      <c r="F155" s="67"/>
      <c r="G155" s="74">
        <f t="shared" si="15"/>
        <v>225</v>
      </c>
      <c r="H155" s="51">
        <f t="shared" si="16"/>
        <v>15</v>
      </c>
      <c r="I155" s="51"/>
      <c r="J155" s="51"/>
      <c r="K155" s="67"/>
      <c r="L155" s="51" t="str">
        <f t="shared" si="17"/>
        <v xml:space="preserve"> </v>
      </c>
      <c r="M155" s="67"/>
      <c r="N155" s="72"/>
      <c r="O155" s="72"/>
      <c r="P155" s="73">
        <f t="shared" si="13"/>
        <v>0</v>
      </c>
    </row>
    <row r="156" spans="1:16" ht="15" x14ac:dyDescent="0.2">
      <c r="A156" s="136"/>
      <c r="B156" s="67"/>
      <c r="C156" s="68"/>
      <c r="D156" s="67"/>
      <c r="E156" s="68"/>
      <c r="F156" s="67"/>
      <c r="G156" s="74">
        <f t="shared" si="15"/>
        <v>225</v>
      </c>
      <c r="H156" s="51">
        <f t="shared" si="16"/>
        <v>15</v>
      </c>
      <c r="I156" s="51"/>
      <c r="J156" s="51"/>
      <c r="K156" s="67"/>
      <c r="L156" s="51" t="str">
        <f t="shared" si="17"/>
        <v xml:space="preserve"> </v>
      </c>
      <c r="M156" s="67"/>
      <c r="N156" s="72"/>
      <c r="O156" s="72"/>
      <c r="P156" s="73">
        <f t="shared" si="13"/>
        <v>0</v>
      </c>
    </row>
    <row r="157" spans="1:16" ht="15" x14ac:dyDescent="0.2">
      <c r="A157" s="136"/>
      <c r="B157" s="67"/>
      <c r="C157" s="68"/>
      <c r="D157" s="67"/>
      <c r="E157" s="68"/>
      <c r="F157" s="67"/>
      <c r="G157" s="74">
        <f t="shared" si="15"/>
        <v>225</v>
      </c>
      <c r="H157" s="51">
        <f t="shared" si="16"/>
        <v>15</v>
      </c>
      <c r="I157" s="51"/>
      <c r="J157" s="51"/>
      <c r="K157" s="67"/>
      <c r="L157" s="51" t="str">
        <f t="shared" si="17"/>
        <v xml:space="preserve"> </v>
      </c>
      <c r="M157" s="67"/>
      <c r="N157" s="72"/>
      <c r="O157" s="72"/>
      <c r="P157" s="73">
        <f t="shared" si="13"/>
        <v>0</v>
      </c>
    </row>
    <row r="158" spans="1:16" ht="15" x14ac:dyDescent="0.2">
      <c r="A158" s="136"/>
      <c r="B158" s="67"/>
      <c r="C158" s="68"/>
      <c r="D158" s="67"/>
      <c r="E158" s="68"/>
      <c r="F158" s="67"/>
      <c r="G158" s="74">
        <f t="shared" si="15"/>
        <v>225</v>
      </c>
      <c r="H158" s="51">
        <f t="shared" si="16"/>
        <v>15</v>
      </c>
      <c r="I158" s="51"/>
      <c r="J158" s="51"/>
      <c r="K158" s="67"/>
      <c r="L158" s="51" t="str">
        <f t="shared" si="17"/>
        <v xml:space="preserve"> </v>
      </c>
      <c r="M158" s="67"/>
      <c r="N158" s="72"/>
      <c r="O158" s="72"/>
      <c r="P158" s="73">
        <f t="shared" ref="P158:P189" si="18">O158*G156</f>
        <v>0</v>
      </c>
    </row>
    <row r="159" spans="1:16" ht="15" x14ac:dyDescent="0.2">
      <c r="A159" s="136"/>
      <c r="B159" s="67"/>
      <c r="C159" s="68"/>
      <c r="D159" s="67"/>
      <c r="E159" s="68"/>
      <c r="F159" s="67"/>
      <c r="G159" s="74">
        <f t="shared" si="15"/>
        <v>225</v>
      </c>
      <c r="H159" s="51">
        <f t="shared" si="16"/>
        <v>15</v>
      </c>
      <c r="I159" s="51"/>
      <c r="J159" s="51"/>
      <c r="K159" s="67"/>
      <c r="L159" s="51" t="str">
        <f t="shared" si="17"/>
        <v xml:space="preserve"> </v>
      </c>
      <c r="M159" s="67"/>
      <c r="N159" s="72"/>
      <c r="O159" s="72"/>
      <c r="P159" s="73">
        <f t="shared" si="18"/>
        <v>0</v>
      </c>
    </row>
    <row r="160" spans="1:16" ht="15" x14ac:dyDescent="0.2">
      <c r="A160" s="136"/>
      <c r="B160" s="67"/>
      <c r="C160" s="68"/>
      <c r="D160" s="67"/>
      <c r="E160" s="68"/>
      <c r="F160" s="67"/>
      <c r="G160" s="74">
        <f t="shared" si="15"/>
        <v>225</v>
      </c>
      <c r="H160" s="51">
        <f t="shared" si="16"/>
        <v>15</v>
      </c>
      <c r="I160" s="51"/>
      <c r="J160" s="51"/>
      <c r="K160" s="67"/>
      <c r="L160" s="51" t="str">
        <f t="shared" si="17"/>
        <v xml:space="preserve"> </v>
      </c>
      <c r="M160" s="67"/>
      <c r="N160" s="72"/>
      <c r="O160" s="72"/>
      <c r="P160" s="73">
        <f t="shared" si="18"/>
        <v>0</v>
      </c>
    </row>
    <row r="161" spans="1:16" ht="15" x14ac:dyDescent="0.2">
      <c r="A161" s="136"/>
      <c r="B161" s="67"/>
      <c r="C161" s="68"/>
      <c r="D161" s="67"/>
      <c r="E161" s="68"/>
      <c r="F161" s="67"/>
      <c r="G161" s="74">
        <f t="shared" si="15"/>
        <v>225</v>
      </c>
      <c r="H161" s="51">
        <f t="shared" si="16"/>
        <v>15</v>
      </c>
      <c r="I161" s="51"/>
      <c r="J161" s="51"/>
      <c r="K161" s="67"/>
      <c r="L161" s="51" t="str">
        <f t="shared" si="17"/>
        <v xml:space="preserve"> </v>
      </c>
      <c r="M161" s="67"/>
      <c r="N161" s="72"/>
      <c r="O161" s="72"/>
      <c r="P161" s="73">
        <f t="shared" si="18"/>
        <v>0</v>
      </c>
    </row>
    <row r="162" spans="1:16" ht="15" x14ac:dyDescent="0.2">
      <c r="A162" s="136"/>
      <c r="B162" s="67"/>
      <c r="C162" s="68"/>
      <c r="D162" s="67"/>
      <c r="E162" s="68"/>
      <c r="F162" s="67"/>
      <c r="G162" s="74">
        <f t="shared" si="15"/>
        <v>225</v>
      </c>
      <c r="H162" s="51">
        <f t="shared" si="16"/>
        <v>15</v>
      </c>
      <c r="I162" s="51"/>
      <c r="J162" s="51"/>
      <c r="K162" s="67"/>
      <c r="L162" s="51" t="str">
        <f t="shared" si="17"/>
        <v xml:space="preserve"> </v>
      </c>
      <c r="M162" s="67"/>
      <c r="N162" s="72"/>
      <c r="O162" s="72"/>
      <c r="P162" s="73">
        <f t="shared" si="18"/>
        <v>0</v>
      </c>
    </row>
    <row r="163" spans="1:16" ht="15" x14ac:dyDescent="0.2">
      <c r="A163" s="136"/>
      <c r="B163" s="67"/>
      <c r="C163" s="68"/>
      <c r="D163" s="67"/>
      <c r="E163" s="68"/>
      <c r="F163" s="67"/>
      <c r="G163" s="74">
        <f t="shared" si="15"/>
        <v>225</v>
      </c>
      <c r="H163" s="51">
        <f t="shared" si="16"/>
        <v>15</v>
      </c>
      <c r="I163" s="51"/>
      <c r="J163" s="51"/>
      <c r="K163" s="67"/>
      <c r="L163" s="51" t="str">
        <f t="shared" si="17"/>
        <v xml:space="preserve"> </v>
      </c>
      <c r="M163" s="67"/>
      <c r="N163" s="72"/>
      <c r="O163" s="72"/>
      <c r="P163" s="73">
        <f t="shared" si="18"/>
        <v>0</v>
      </c>
    </row>
    <row r="164" spans="1:16" ht="15" x14ac:dyDescent="0.2">
      <c r="A164" s="136"/>
      <c r="B164" s="67"/>
      <c r="C164" s="76"/>
      <c r="D164" s="67"/>
      <c r="E164" s="68"/>
      <c r="F164" s="67"/>
      <c r="G164" s="74">
        <f t="shared" si="15"/>
        <v>225</v>
      </c>
      <c r="H164" s="51">
        <f t="shared" si="16"/>
        <v>15</v>
      </c>
      <c r="I164" s="51"/>
      <c r="J164" s="51"/>
      <c r="K164" s="67"/>
      <c r="L164" s="51" t="str">
        <f t="shared" si="17"/>
        <v xml:space="preserve"> </v>
      </c>
      <c r="M164" s="67"/>
      <c r="N164" s="72"/>
      <c r="O164" s="72"/>
      <c r="P164" s="73">
        <f t="shared" si="18"/>
        <v>0</v>
      </c>
    </row>
    <row r="165" spans="1:16" ht="15" x14ac:dyDescent="0.2">
      <c r="A165" s="136"/>
      <c r="B165" s="67"/>
      <c r="C165" s="68"/>
      <c r="D165" s="67"/>
      <c r="E165" s="68"/>
      <c r="F165" s="67"/>
      <c r="G165" s="74">
        <f t="shared" si="15"/>
        <v>225</v>
      </c>
      <c r="H165" s="51">
        <f t="shared" si="16"/>
        <v>15</v>
      </c>
      <c r="I165" s="51"/>
      <c r="J165" s="51"/>
      <c r="K165" s="67"/>
      <c r="L165" s="51" t="str">
        <f t="shared" si="17"/>
        <v xml:space="preserve"> </v>
      </c>
      <c r="M165" s="67"/>
      <c r="N165" s="72"/>
      <c r="O165" s="72"/>
      <c r="P165" s="73">
        <f t="shared" si="18"/>
        <v>0</v>
      </c>
    </row>
    <row r="166" spans="1:16" ht="15" x14ac:dyDescent="0.2">
      <c r="A166" s="136"/>
      <c r="B166" s="67"/>
      <c r="C166" s="68"/>
      <c r="D166" s="67"/>
      <c r="E166" s="68"/>
      <c r="F166" s="67"/>
      <c r="G166" s="74">
        <f t="shared" si="15"/>
        <v>225</v>
      </c>
      <c r="H166" s="51">
        <f t="shared" si="16"/>
        <v>15</v>
      </c>
      <c r="I166" s="51"/>
      <c r="J166" s="51"/>
      <c r="K166" s="67"/>
      <c r="L166" s="51" t="str">
        <f t="shared" si="17"/>
        <v xml:space="preserve"> </v>
      </c>
      <c r="M166" s="67"/>
      <c r="N166" s="72"/>
      <c r="O166" s="72"/>
      <c r="P166" s="73">
        <f t="shared" si="18"/>
        <v>0</v>
      </c>
    </row>
    <row r="167" spans="1:16" ht="15" x14ac:dyDescent="0.2">
      <c r="A167" s="136"/>
      <c r="B167" s="67"/>
      <c r="C167" s="68"/>
      <c r="D167" s="67"/>
      <c r="E167" s="68"/>
      <c r="F167" s="67"/>
      <c r="G167" s="74">
        <f t="shared" si="15"/>
        <v>225</v>
      </c>
      <c r="H167" s="51">
        <f t="shared" si="16"/>
        <v>15</v>
      </c>
      <c r="I167" s="51"/>
      <c r="J167" s="51"/>
      <c r="K167" s="67"/>
      <c r="L167" s="51" t="str">
        <f t="shared" si="17"/>
        <v xml:space="preserve"> </v>
      </c>
      <c r="M167" s="67"/>
      <c r="N167" s="72"/>
      <c r="O167" s="72"/>
      <c r="P167" s="73">
        <f t="shared" si="18"/>
        <v>0</v>
      </c>
    </row>
    <row r="168" spans="1:16" ht="15" x14ac:dyDescent="0.2">
      <c r="A168" s="136"/>
      <c r="B168" s="67"/>
      <c r="C168" s="68"/>
      <c r="D168" s="67"/>
      <c r="E168" s="68"/>
      <c r="F168" s="67"/>
      <c r="G168" s="74">
        <f t="shared" si="15"/>
        <v>225</v>
      </c>
      <c r="H168" s="51">
        <f t="shared" si="16"/>
        <v>15</v>
      </c>
      <c r="I168" s="51"/>
      <c r="J168" s="51"/>
      <c r="K168" s="67"/>
      <c r="L168" s="51" t="str">
        <f t="shared" si="17"/>
        <v xml:space="preserve"> </v>
      </c>
      <c r="M168" s="67"/>
      <c r="N168" s="72"/>
      <c r="O168" s="72"/>
      <c r="P168" s="73">
        <f t="shared" si="18"/>
        <v>0</v>
      </c>
    </row>
    <row r="169" spans="1:16" ht="15" x14ac:dyDescent="0.2">
      <c r="A169" s="136"/>
      <c r="B169" s="67"/>
      <c r="C169" s="68"/>
      <c r="D169" s="67"/>
      <c r="E169" s="68"/>
      <c r="F169" s="67"/>
      <c r="G169" s="74">
        <f t="shared" si="15"/>
        <v>225</v>
      </c>
      <c r="H169" s="51">
        <f t="shared" si="16"/>
        <v>15</v>
      </c>
      <c r="I169" s="51"/>
      <c r="J169" s="51"/>
      <c r="K169" s="67"/>
      <c r="L169" s="51" t="str">
        <f t="shared" si="17"/>
        <v xml:space="preserve"> </v>
      </c>
      <c r="M169" s="67"/>
      <c r="N169" s="72"/>
      <c r="O169" s="72"/>
      <c r="P169" s="73">
        <f t="shared" si="18"/>
        <v>0</v>
      </c>
    </row>
    <row r="170" spans="1:16" ht="15" x14ac:dyDescent="0.2">
      <c r="A170" s="136"/>
      <c r="B170" s="67"/>
      <c r="C170" s="68"/>
      <c r="D170" s="67"/>
      <c r="E170" s="68"/>
      <c r="F170" s="67"/>
      <c r="G170" s="74">
        <f t="shared" si="15"/>
        <v>225</v>
      </c>
      <c r="H170" s="51">
        <f t="shared" si="16"/>
        <v>15</v>
      </c>
      <c r="I170" s="51"/>
      <c r="J170" s="51"/>
      <c r="K170" s="67"/>
      <c r="L170" s="51" t="str">
        <f t="shared" si="17"/>
        <v xml:space="preserve"> </v>
      </c>
      <c r="M170" s="67"/>
      <c r="N170" s="72"/>
      <c r="O170" s="72"/>
      <c r="P170" s="73">
        <f t="shared" si="18"/>
        <v>0</v>
      </c>
    </row>
    <row r="171" spans="1:16" ht="15" x14ac:dyDescent="0.2">
      <c r="A171" s="136"/>
      <c r="B171" s="67"/>
      <c r="C171" s="68"/>
      <c r="D171" s="67"/>
      <c r="E171" s="68"/>
      <c r="F171" s="67"/>
      <c r="G171" s="74">
        <f t="shared" si="15"/>
        <v>225</v>
      </c>
      <c r="H171" s="51">
        <f t="shared" si="16"/>
        <v>15</v>
      </c>
      <c r="I171" s="51"/>
      <c r="J171" s="51"/>
      <c r="K171" s="67"/>
      <c r="L171" s="51" t="str">
        <f t="shared" si="17"/>
        <v xml:space="preserve"> </v>
      </c>
      <c r="M171" s="67"/>
      <c r="N171" s="72"/>
      <c r="O171" s="72"/>
      <c r="P171" s="73">
        <f t="shared" si="18"/>
        <v>0</v>
      </c>
    </row>
    <row r="172" spans="1:16" ht="15" x14ac:dyDescent="0.2">
      <c r="A172" s="136"/>
      <c r="B172" s="67"/>
      <c r="C172" s="68"/>
      <c r="D172" s="67"/>
      <c r="E172" s="68"/>
      <c r="F172" s="67"/>
      <c r="G172" s="74">
        <f t="shared" si="15"/>
        <v>225</v>
      </c>
      <c r="H172" s="51">
        <f t="shared" si="16"/>
        <v>15</v>
      </c>
      <c r="I172" s="51"/>
      <c r="J172" s="51"/>
      <c r="K172" s="67"/>
      <c r="L172" s="51" t="str">
        <f t="shared" si="17"/>
        <v xml:space="preserve"> </v>
      </c>
      <c r="M172" s="67"/>
      <c r="N172" s="72"/>
      <c r="O172" s="72"/>
      <c r="P172" s="73">
        <f t="shared" si="18"/>
        <v>0</v>
      </c>
    </row>
    <row r="173" spans="1:16" ht="15" x14ac:dyDescent="0.2">
      <c r="A173" s="136"/>
      <c r="B173" s="67"/>
      <c r="C173" s="68"/>
      <c r="D173" s="67"/>
      <c r="E173" s="68"/>
      <c r="F173" s="67"/>
      <c r="G173" s="74">
        <f t="shared" si="15"/>
        <v>225</v>
      </c>
      <c r="H173" s="51">
        <f t="shared" si="16"/>
        <v>15</v>
      </c>
      <c r="I173" s="51"/>
      <c r="J173" s="51"/>
      <c r="K173" s="67"/>
      <c r="L173" s="51" t="str">
        <f t="shared" si="17"/>
        <v xml:space="preserve"> </v>
      </c>
      <c r="M173" s="67"/>
      <c r="N173" s="72"/>
      <c r="O173" s="72"/>
      <c r="P173" s="73">
        <f t="shared" si="18"/>
        <v>0</v>
      </c>
    </row>
    <row r="174" spans="1:16" ht="15" x14ac:dyDescent="0.2">
      <c r="A174" s="136"/>
      <c r="B174" s="67"/>
      <c r="C174" s="68"/>
      <c r="D174" s="67"/>
      <c r="E174" s="68"/>
      <c r="F174" s="67"/>
      <c r="G174" s="74">
        <f t="shared" si="15"/>
        <v>225</v>
      </c>
      <c r="H174" s="51">
        <f t="shared" si="16"/>
        <v>15</v>
      </c>
      <c r="I174" s="51"/>
      <c r="J174" s="51"/>
      <c r="K174" s="67"/>
      <c r="L174" s="51" t="str">
        <f t="shared" si="17"/>
        <v xml:space="preserve"> </v>
      </c>
      <c r="M174" s="67"/>
      <c r="N174" s="72"/>
      <c r="O174" s="72"/>
      <c r="P174" s="73">
        <f t="shared" si="18"/>
        <v>0</v>
      </c>
    </row>
    <row r="175" spans="1:16" ht="15" x14ac:dyDescent="0.2">
      <c r="A175" s="136"/>
      <c r="B175" s="67"/>
      <c r="C175" s="68"/>
      <c r="D175" s="67"/>
      <c r="E175" s="68"/>
      <c r="F175" s="67"/>
      <c r="G175" s="74">
        <f t="shared" si="15"/>
        <v>225</v>
      </c>
      <c r="H175" s="51">
        <f t="shared" si="16"/>
        <v>15</v>
      </c>
      <c r="I175" s="51"/>
      <c r="J175" s="51"/>
      <c r="K175" s="67"/>
      <c r="L175" s="51" t="str">
        <f t="shared" si="17"/>
        <v xml:space="preserve"> </v>
      </c>
      <c r="M175" s="67"/>
      <c r="N175" s="72"/>
      <c r="O175" s="72"/>
      <c r="P175" s="73">
        <f t="shared" si="18"/>
        <v>0</v>
      </c>
    </row>
    <row r="176" spans="1:16" ht="15" x14ac:dyDescent="0.2">
      <c r="A176" s="136"/>
      <c r="B176" s="67"/>
      <c r="C176" s="68"/>
      <c r="D176" s="67"/>
      <c r="E176" s="68"/>
      <c r="F176" s="67"/>
      <c r="G176" s="74">
        <f t="shared" si="15"/>
        <v>225</v>
      </c>
      <c r="H176" s="51">
        <f t="shared" si="16"/>
        <v>15</v>
      </c>
      <c r="I176" s="51"/>
      <c r="J176" s="51"/>
      <c r="K176" s="67"/>
      <c r="L176" s="51" t="str">
        <f t="shared" si="17"/>
        <v xml:space="preserve"> </v>
      </c>
      <c r="M176" s="67"/>
      <c r="N176" s="72"/>
      <c r="O176" s="72"/>
      <c r="P176" s="73">
        <f t="shared" si="18"/>
        <v>0</v>
      </c>
    </row>
    <row r="177" spans="1:16" ht="15" x14ac:dyDescent="0.2">
      <c r="A177" s="136"/>
      <c r="B177" s="67"/>
      <c r="C177" s="68"/>
      <c r="D177" s="67"/>
      <c r="E177" s="68"/>
      <c r="F177" s="67"/>
      <c r="G177" s="74">
        <f t="shared" si="15"/>
        <v>225</v>
      </c>
      <c r="H177" s="51">
        <f t="shared" si="16"/>
        <v>15</v>
      </c>
      <c r="I177" s="51"/>
      <c r="J177" s="51"/>
      <c r="K177" s="67"/>
      <c r="L177" s="51" t="str">
        <f t="shared" si="17"/>
        <v xml:space="preserve"> </v>
      </c>
      <c r="M177" s="67"/>
      <c r="N177" s="72"/>
      <c r="O177" s="72"/>
      <c r="P177" s="73">
        <f t="shared" si="18"/>
        <v>0</v>
      </c>
    </row>
    <row r="178" spans="1:16" ht="15" x14ac:dyDescent="0.2">
      <c r="A178" s="136"/>
      <c r="B178" s="67"/>
      <c r="C178" s="68"/>
      <c r="D178" s="67"/>
      <c r="E178" s="68"/>
      <c r="F178" s="67"/>
      <c r="G178" s="74">
        <f t="shared" si="15"/>
        <v>225</v>
      </c>
      <c r="H178" s="51">
        <f t="shared" si="16"/>
        <v>15</v>
      </c>
      <c r="I178" s="51"/>
      <c r="J178" s="51"/>
      <c r="K178" s="67"/>
      <c r="L178" s="51" t="str">
        <f t="shared" si="17"/>
        <v xml:space="preserve"> </v>
      </c>
      <c r="M178" s="67"/>
      <c r="N178" s="72"/>
      <c r="O178" s="72"/>
      <c r="P178" s="73">
        <f t="shared" si="18"/>
        <v>0</v>
      </c>
    </row>
    <row r="179" spans="1:16" ht="15" x14ac:dyDescent="0.2">
      <c r="A179" s="136"/>
      <c r="B179" s="67"/>
      <c r="C179" s="68"/>
      <c r="D179" s="67"/>
      <c r="E179" s="68"/>
      <c r="F179" s="67"/>
      <c r="G179" s="74">
        <f t="shared" si="15"/>
        <v>225</v>
      </c>
      <c r="H179" s="51">
        <f t="shared" si="16"/>
        <v>15</v>
      </c>
      <c r="I179" s="51"/>
      <c r="J179" s="51"/>
      <c r="K179" s="67"/>
      <c r="L179" s="51" t="str">
        <f t="shared" ref="L179:L210" si="19">IF(D177&gt;0,D177," ")</f>
        <v xml:space="preserve"> </v>
      </c>
      <c r="M179" s="67"/>
      <c r="N179" s="72"/>
      <c r="O179" s="72"/>
      <c r="P179" s="73">
        <f t="shared" si="18"/>
        <v>0</v>
      </c>
    </row>
    <row r="180" spans="1:16" ht="15" x14ac:dyDescent="0.2">
      <c r="A180" s="136"/>
      <c r="B180" s="67"/>
      <c r="C180" s="68"/>
      <c r="D180" s="67"/>
      <c r="E180" s="68"/>
      <c r="F180" s="67"/>
      <c r="G180" s="74">
        <f t="shared" si="15"/>
        <v>225</v>
      </c>
      <c r="H180" s="51">
        <f t="shared" si="16"/>
        <v>15</v>
      </c>
      <c r="I180" s="51"/>
      <c r="J180" s="51"/>
      <c r="K180" s="67"/>
      <c r="L180" s="51" t="str">
        <f t="shared" si="19"/>
        <v xml:space="preserve"> </v>
      </c>
      <c r="M180" s="67"/>
      <c r="N180" s="72"/>
      <c r="O180" s="72"/>
      <c r="P180" s="73">
        <f t="shared" si="18"/>
        <v>0</v>
      </c>
    </row>
    <row r="181" spans="1:16" ht="15" x14ac:dyDescent="0.2">
      <c r="A181" s="136"/>
      <c r="B181" s="67"/>
      <c r="C181" s="68"/>
      <c r="D181" s="67"/>
      <c r="E181" s="68"/>
      <c r="F181" s="67"/>
      <c r="G181" s="74">
        <f t="shared" si="15"/>
        <v>225</v>
      </c>
      <c r="H181" s="51">
        <f t="shared" si="16"/>
        <v>15</v>
      </c>
      <c r="I181" s="51"/>
      <c r="J181" s="51"/>
      <c r="K181" s="67"/>
      <c r="L181" s="51" t="str">
        <f t="shared" si="19"/>
        <v xml:space="preserve"> </v>
      </c>
      <c r="M181" s="67"/>
      <c r="N181" s="72"/>
      <c r="O181" s="72"/>
      <c r="P181" s="73">
        <f t="shared" si="18"/>
        <v>0</v>
      </c>
    </row>
    <row r="182" spans="1:16" ht="15" x14ac:dyDescent="0.2">
      <c r="A182" s="136"/>
      <c r="B182" s="67"/>
      <c r="C182" s="68"/>
      <c r="D182" s="67"/>
      <c r="E182" s="68"/>
      <c r="F182" s="67"/>
      <c r="G182" s="74">
        <f t="shared" si="15"/>
        <v>225</v>
      </c>
      <c r="H182" s="51">
        <f t="shared" si="16"/>
        <v>15</v>
      </c>
      <c r="I182" s="51"/>
      <c r="J182" s="51"/>
      <c r="K182" s="67"/>
      <c r="L182" s="51" t="str">
        <f t="shared" si="19"/>
        <v xml:space="preserve"> </v>
      </c>
      <c r="M182" s="67"/>
      <c r="N182" s="72"/>
      <c r="O182" s="72"/>
      <c r="P182" s="73">
        <f t="shared" si="18"/>
        <v>0</v>
      </c>
    </row>
    <row r="183" spans="1:16" ht="15" x14ac:dyDescent="0.2">
      <c r="A183" s="136"/>
      <c r="B183" s="67"/>
      <c r="C183" s="68"/>
      <c r="D183" s="67"/>
      <c r="E183" s="68"/>
      <c r="F183" s="67"/>
      <c r="G183" s="74">
        <f t="shared" si="15"/>
        <v>225</v>
      </c>
      <c r="H183" s="51">
        <f t="shared" si="16"/>
        <v>15</v>
      </c>
      <c r="I183" s="51"/>
      <c r="J183" s="51"/>
      <c r="K183" s="67"/>
      <c r="L183" s="51" t="str">
        <f t="shared" si="19"/>
        <v xml:space="preserve"> </v>
      </c>
      <c r="M183" s="67"/>
      <c r="N183" s="72"/>
      <c r="O183" s="72"/>
      <c r="P183" s="73">
        <f t="shared" si="18"/>
        <v>0</v>
      </c>
    </row>
    <row r="184" spans="1:16" ht="15" x14ac:dyDescent="0.2">
      <c r="A184" s="136"/>
      <c r="B184" s="67"/>
      <c r="C184" s="68"/>
      <c r="D184" s="67"/>
      <c r="E184" s="68"/>
      <c r="F184" s="67"/>
      <c r="G184" s="74">
        <f t="shared" si="15"/>
        <v>225</v>
      </c>
      <c r="H184" s="51">
        <f t="shared" si="16"/>
        <v>15</v>
      </c>
      <c r="I184" s="51"/>
      <c r="J184" s="51"/>
      <c r="K184" s="67"/>
      <c r="L184" s="51" t="str">
        <f t="shared" si="19"/>
        <v xml:space="preserve"> </v>
      </c>
      <c r="M184" s="67"/>
      <c r="N184" s="72"/>
      <c r="O184" s="72"/>
      <c r="P184" s="73">
        <f t="shared" si="18"/>
        <v>0</v>
      </c>
    </row>
    <row r="185" spans="1:16" ht="15" x14ac:dyDescent="0.2">
      <c r="A185" s="136"/>
      <c r="B185" s="67"/>
      <c r="C185" s="68"/>
      <c r="D185" s="67"/>
      <c r="E185" s="68"/>
      <c r="F185" s="67"/>
      <c r="G185" s="74">
        <f t="shared" si="15"/>
        <v>225</v>
      </c>
      <c r="H185" s="51">
        <f t="shared" si="16"/>
        <v>15</v>
      </c>
      <c r="I185" s="51"/>
      <c r="J185" s="51"/>
      <c r="K185" s="67"/>
      <c r="L185" s="51" t="str">
        <f t="shared" si="19"/>
        <v xml:space="preserve"> </v>
      </c>
      <c r="M185" s="67"/>
      <c r="N185" s="72"/>
      <c r="O185" s="72"/>
      <c r="P185" s="73">
        <f t="shared" si="18"/>
        <v>0</v>
      </c>
    </row>
    <row r="186" spans="1:16" ht="15" x14ac:dyDescent="0.2">
      <c r="A186" s="136"/>
      <c r="B186" s="67"/>
      <c r="C186" s="68"/>
      <c r="D186" s="67"/>
      <c r="E186" s="68"/>
      <c r="F186" s="67"/>
      <c r="G186" s="74">
        <f t="shared" si="15"/>
        <v>225</v>
      </c>
      <c r="H186" s="51">
        <f t="shared" si="16"/>
        <v>15</v>
      </c>
      <c r="I186" s="51"/>
      <c r="J186" s="51"/>
      <c r="K186" s="67"/>
      <c r="L186" s="51" t="str">
        <f t="shared" si="19"/>
        <v xml:space="preserve"> </v>
      </c>
      <c r="M186" s="67"/>
      <c r="N186" s="72"/>
      <c r="O186" s="72"/>
      <c r="P186" s="73">
        <f t="shared" si="18"/>
        <v>0</v>
      </c>
    </row>
    <row r="187" spans="1:16" ht="15" x14ac:dyDescent="0.2">
      <c r="A187" s="136"/>
      <c r="B187" s="67"/>
      <c r="C187" s="68"/>
      <c r="D187" s="67"/>
      <c r="E187" s="68"/>
      <c r="F187" s="67"/>
      <c r="G187" s="74">
        <f t="shared" si="15"/>
        <v>225</v>
      </c>
      <c r="H187" s="51">
        <f t="shared" si="16"/>
        <v>15</v>
      </c>
      <c r="I187" s="51"/>
      <c r="J187" s="51"/>
      <c r="K187" s="67"/>
      <c r="L187" s="51" t="str">
        <f t="shared" si="19"/>
        <v xml:space="preserve"> </v>
      </c>
      <c r="M187" s="67"/>
      <c r="N187" s="72"/>
      <c r="O187" s="72"/>
      <c r="P187" s="73">
        <f t="shared" si="18"/>
        <v>0</v>
      </c>
    </row>
    <row r="188" spans="1:16" ht="15" x14ac:dyDescent="0.2">
      <c r="A188" s="136"/>
      <c r="B188" s="67"/>
      <c r="C188" s="68"/>
      <c r="D188" s="67"/>
      <c r="E188" s="68"/>
      <c r="F188" s="67"/>
      <c r="G188" s="74">
        <f t="shared" si="15"/>
        <v>225</v>
      </c>
      <c r="H188" s="51">
        <f t="shared" si="16"/>
        <v>15</v>
      </c>
      <c r="I188" s="51"/>
      <c r="J188" s="51"/>
      <c r="K188" s="67"/>
      <c r="L188" s="51" t="str">
        <f t="shared" si="19"/>
        <v xml:space="preserve"> </v>
      </c>
      <c r="M188" s="67"/>
      <c r="N188" s="72"/>
      <c r="O188" s="72"/>
      <c r="P188" s="73">
        <f t="shared" si="18"/>
        <v>0</v>
      </c>
    </row>
    <row r="189" spans="1:16" ht="15" x14ac:dyDescent="0.2">
      <c r="A189" s="136"/>
      <c r="B189" s="67"/>
      <c r="C189" s="68"/>
      <c r="D189" s="67"/>
      <c r="E189" s="68"/>
      <c r="F189" s="67"/>
      <c r="G189" s="74">
        <f t="shared" si="15"/>
        <v>225</v>
      </c>
      <c r="H189" s="51">
        <f t="shared" si="16"/>
        <v>15</v>
      </c>
      <c r="I189" s="51"/>
      <c r="J189" s="51"/>
      <c r="K189" s="67"/>
      <c r="L189" s="51" t="str">
        <f t="shared" si="19"/>
        <v xml:space="preserve"> </v>
      </c>
      <c r="M189" s="67"/>
      <c r="N189" s="72"/>
      <c r="O189" s="72"/>
      <c r="P189" s="73">
        <f t="shared" si="18"/>
        <v>0</v>
      </c>
    </row>
    <row r="190" spans="1:16" ht="15" x14ac:dyDescent="0.2">
      <c r="A190" s="136"/>
      <c r="B190" s="67"/>
      <c r="C190" s="68"/>
      <c r="D190" s="67"/>
      <c r="E190" s="68"/>
      <c r="F190" s="67"/>
      <c r="G190" s="74">
        <f t="shared" si="15"/>
        <v>225</v>
      </c>
      <c r="H190" s="51">
        <f t="shared" si="16"/>
        <v>15</v>
      </c>
      <c r="I190" s="51"/>
      <c r="J190" s="51"/>
      <c r="K190" s="67"/>
      <c r="L190" s="51" t="str">
        <f t="shared" si="19"/>
        <v xml:space="preserve"> </v>
      </c>
      <c r="M190" s="67"/>
      <c r="N190" s="72"/>
      <c r="O190" s="72"/>
      <c r="P190" s="73">
        <f t="shared" ref="P190:P212" si="20">O190*G188</f>
        <v>0</v>
      </c>
    </row>
    <row r="191" spans="1:16" ht="15" x14ac:dyDescent="0.2">
      <c r="A191" s="136"/>
      <c r="B191" s="67"/>
      <c r="C191" s="68"/>
      <c r="D191" s="67"/>
      <c r="E191" s="68"/>
      <c r="F191" s="67"/>
      <c r="G191" s="74">
        <f t="shared" si="15"/>
        <v>225</v>
      </c>
      <c r="H191" s="51">
        <f t="shared" si="16"/>
        <v>15</v>
      </c>
      <c r="I191" s="51"/>
      <c r="J191" s="51"/>
      <c r="K191" s="67"/>
      <c r="L191" s="51" t="str">
        <f t="shared" si="19"/>
        <v xml:space="preserve"> </v>
      </c>
      <c r="M191" s="67"/>
      <c r="N191" s="72"/>
      <c r="O191" s="72"/>
      <c r="P191" s="73">
        <f t="shared" si="20"/>
        <v>0</v>
      </c>
    </row>
    <row r="192" spans="1:16" ht="15" x14ac:dyDescent="0.2">
      <c r="A192" s="136"/>
      <c r="B192" s="67"/>
      <c r="C192" s="68"/>
      <c r="D192" s="67"/>
      <c r="E192" s="68"/>
      <c r="F192" s="67"/>
      <c r="G192" s="74">
        <f t="shared" si="15"/>
        <v>225</v>
      </c>
      <c r="H192" s="51">
        <f t="shared" si="16"/>
        <v>15</v>
      </c>
      <c r="I192" s="51"/>
      <c r="J192" s="51"/>
      <c r="K192" s="67"/>
      <c r="L192" s="51" t="str">
        <f t="shared" si="19"/>
        <v xml:space="preserve"> </v>
      </c>
      <c r="M192" s="67"/>
      <c r="N192" s="72"/>
      <c r="O192" s="72"/>
      <c r="P192" s="73">
        <f t="shared" si="20"/>
        <v>0</v>
      </c>
    </row>
    <row r="193" spans="1:16" ht="15" x14ac:dyDescent="0.2">
      <c r="A193" s="136"/>
      <c r="B193" s="67"/>
      <c r="C193" s="68"/>
      <c r="D193" s="67"/>
      <c r="E193" s="68"/>
      <c r="F193" s="67"/>
      <c r="G193" s="74">
        <f t="shared" si="15"/>
        <v>225</v>
      </c>
      <c r="H193" s="51">
        <f t="shared" si="16"/>
        <v>15</v>
      </c>
      <c r="I193" s="51"/>
      <c r="J193" s="51"/>
      <c r="K193" s="67"/>
      <c r="L193" s="51" t="str">
        <f t="shared" si="19"/>
        <v xml:space="preserve"> </v>
      </c>
      <c r="M193" s="67"/>
      <c r="N193" s="72"/>
      <c r="O193" s="72"/>
      <c r="P193" s="73">
        <f t="shared" si="20"/>
        <v>0</v>
      </c>
    </row>
    <row r="194" spans="1:16" ht="15" x14ac:dyDescent="0.2">
      <c r="A194" s="136"/>
      <c r="B194" s="67"/>
      <c r="C194" s="68"/>
      <c r="D194" s="67"/>
      <c r="E194" s="68"/>
      <c r="F194" s="67"/>
      <c r="G194" s="74">
        <f t="shared" si="15"/>
        <v>225</v>
      </c>
      <c r="H194" s="51">
        <f t="shared" si="16"/>
        <v>15</v>
      </c>
      <c r="I194" s="51"/>
      <c r="J194" s="51"/>
      <c r="K194" s="67"/>
      <c r="L194" s="51" t="str">
        <f t="shared" si="19"/>
        <v xml:space="preserve"> </v>
      </c>
      <c r="M194" s="67"/>
      <c r="N194" s="72"/>
      <c r="O194" s="72"/>
      <c r="P194" s="73">
        <f t="shared" si="20"/>
        <v>0</v>
      </c>
    </row>
    <row r="195" spans="1:16" ht="15" x14ac:dyDescent="0.2">
      <c r="A195" s="136"/>
      <c r="B195" s="67"/>
      <c r="C195" s="68"/>
      <c r="D195" s="67"/>
      <c r="E195" s="68"/>
      <c r="F195" s="67"/>
      <c r="G195" s="74">
        <f t="shared" si="15"/>
        <v>225</v>
      </c>
      <c r="H195" s="51">
        <f t="shared" si="16"/>
        <v>15</v>
      </c>
      <c r="I195" s="51"/>
      <c r="J195" s="51"/>
      <c r="K195" s="67"/>
      <c r="L195" s="51" t="str">
        <f t="shared" si="19"/>
        <v xml:space="preserve"> </v>
      </c>
      <c r="M195" s="67"/>
      <c r="N195" s="72"/>
      <c r="O195" s="72"/>
      <c r="P195" s="73">
        <f t="shared" si="20"/>
        <v>0</v>
      </c>
    </row>
    <row r="196" spans="1:16" ht="15" x14ac:dyDescent="0.2">
      <c r="A196" s="136"/>
      <c r="B196" s="67"/>
      <c r="C196" s="68"/>
      <c r="D196" s="67"/>
      <c r="E196" s="68"/>
      <c r="F196" s="67"/>
      <c r="G196" s="74">
        <f t="shared" si="15"/>
        <v>225</v>
      </c>
      <c r="H196" s="51">
        <f t="shared" si="16"/>
        <v>15</v>
      </c>
      <c r="I196" s="51"/>
      <c r="J196" s="51"/>
      <c r="K196" s="67"/>
      <c r="L196" s="51" t="str">
        <f t="shared" si="19"/>
        <v xml:space="preserve"> </v>
      </c>
      <c r="M196" s="67"/>
      <c r="N196" s="72"/>
      <c r="O196" s="72"/>
      <c r="P196" s="73">
        <f t="shared" si="20"/>
        <v>0</v>
      </c>
    </row>
    <row r="197" spans="1:16" ht="15" x14ac:dyDescent="0.2">
      <c r="A197" s="136"/>
      <c r="B197" s="67"/>
      <c r="C197" s="68"/>
      <c r="D197" s="67"/>
      <c r="E197" s="68"/>
      <c r="F197" s="67"/>
      <c r="G197" s="74">
        <f t="shared" si="15"/>
        <v>225</v>
      </c>
      <c r="H197" s="51">
        <f t="shared" si="16"/>
        <v>15</v>
      </c>
      <c r="I197" s="51"/>
      <c r="J197" s="51"/>
      <c r="K197" s="67"/>
      <c r="L197" s="51" t="str">
        <f t="shared" si="19"/>
        <v xml:space="preserve"> </v>
      </c>
      <c r="M197" s="67"/>
      <c r="N197" s="72"/>
      <c r="O197" s="72"/>
      <c r="P197" s="73">
        <f t="shared" si="20"/>
        <v>0</v>
      </c>
    </row>
    <row r="198" spans="1:16" ht="15" x14ac:dyDescent="0.2">
      <c r="A198" s="136"/>
      <c r="B198" s="67"/>
      <c r="C198" s="68"/>
      <c r="D198" s="67"/>
      <c r="E198" s="68"/>
      <c r="F198" s="67"/>
      <c r="G198" s="74">
        <f t="shared" si="15"/>
        <v>225</v>
      </c>
      <c r="H198" s="51">
        <f t="shared" si="16"/>
        <v>15</v>
      </c>
      <c r="I198" s="51"/>
      <c r="J198" s="51"/>
      <c r="K198" s="67"/>
      <c r="L198" s="51" t="str">
        <f t="shared" si="19"/>
        <v xml:space="preserve"> </v>
      </c>
      <c r="M198" s="67"/>
      <c r="N198" s="72"/>
      <c r="O198" s="72"/>
      <c r="P198" s="73">
        <f t="shared" si="20"/>
        <v>0</v>
      </c>
    </row>
    <row r="199" spans="1:16" ht="15" x14ac:dyDescent="0.2">
      <c r="A199" s="136"/>
      <c r="B199" s="67"/>
      <c r="C199" s="68"/>
      <c r="D199" s="67"/>
      <c r="E199" s="68"/>
      <c r="F199" s="67"/>
      <c r="G199" s="74">
        <f t="shared" si="15"/>
        <v>225</v>
      </c>
      <c r="H199" s="51">
        <f t="shared" si="16"/>
        <v>15</v>
      </c>
      <c r="I199" s="51"/>
      <c r="J199" s="51"/>
      <c r="K199" s="67"/>
      <c r="L199" s="51" t="str">
        <f t="shared" si="19"/>
        <v xml:space="preserve"> </v>
      </c>
      <c r="M199" s="67"/>
      <c r="N199" s="72"/>
      <c r="O199" s="72"/>
      <c r="P199" s="73">
        <f t="shared" si="20"/>
        <v>0</v>
      </c>
    </row>
    <row r="200" spans="1:16" ht="15" x14ac:dyDescent="0.2">
      <c r="A200" s="136"/>
      <c r="B200" s="67"/>
      <c r="C200" s="68"/>
      <c r="D200" s="67"/>
      <c r="E200" s="68"/>
      <c r="F200" s="67"/>
      <c r="G200" s="74">
        <f t="shared" si="15"/>
        <v>225</v>
      </c>
      <c r="H200" s="51">
        <f t="shared" si="16"/>
        <v>15</v>
      </c>
      <c r="I200" s="51"/>
      <c r="J200" s="51"/>
      <c r="K200" s="67"/>
      <c r="L200" s="51" t="str">
        <f t="shared" si="19"/>
        <v xml:space="preserve"> </v>
      </c>
      <c r="M200" s="67"/>
      <c r="N200" s="72"/>
      <c r="O200" s="72"/>
      <c r="P200" s="73">
        <f t="shared" si="20"/>
        <v>0</v>
      </c>
    </row>
    <row r="201" spans="1:16" ht="15" x14ac:dyDescent="0.2">
      <c r="A201" s="136"/>
      <c r="B201" s="67"/>
      <c r="C201" s="68"/>
      <c r="D201" s="67"/>
      <c r="E201" s="68"/>
      <c r="F201" s="67"/>
      <c r="G201" s="74">
        <f t="shared" si="15"/>
        <v>225</v>
      </c>
      <c r="H201" s="51">
        <f t="shared" si="16"/>
        <v>15</v>
      </c>
      <c r="I201" s="51"/>
      <c r="J201" s="51"/>
      <c r="K201" s="67"/>
      <c r="L201" s="51" t="str">
        <f t="shared" si="19"/>
        <v xml:space="preserve"> </v>
      </c>
      <c r="M201" s="67"/>
      <c r="N201" s="72"/>
      <c r="O201" s="72"/>
      <c r="P201" s="73">
        <f t="shared" si="20"/>
        <v>0</v>
      </c>
    </row>
    <row r="202" spans="1:16" ht="15" x14ac:dyDescent="0.2">
      <c r="A202" s="136"/>
      <c r="B202" s="67"/>
      <c r="C202" s="68"/>
      <c r="D202" s="67"/>
      <c r="E202" s="68"/>
      <c r="F202" s="67"/>
      <c r="G202" s="74">
        <f t="shared" si="15"/>
        <v>225</v>
      </c>
      <c r="H202" s="51">
        <f t="shared" si="16"/>
        <v>15</v>
      </c>
      <c r="I202" s="51"/>
      <c r="J202" s="51"/>
      <c r="K202" s="67"/>
      <c r="L202" s="51" t="str">
        <f t="shared" si="19"/>
        <v xml:space="preserve"> </v>
      </c>
      <c r="M202" s="67"/>
      <c r="N202" s="72"/>
      <c r="O202" s="72"/>
      <c r="P202" s="73">
        <f t="shared" si="20"/>
        <v>0</v>
      </c>
    </row>
    <row r="203" spans="1:16" ht="15" x14ac:dyDescent="0.2">
      <c r="A203" s="136"/>
      <c r="B203" s="67"/>
      <c r="C203" s="68"/>
      <c r="D203" s="67"/>
      <c r="E203" s="68"/>
      <c r="F203" s="67"/>
      <c r="G203" s="74">
        <f t="shared" si="15"/>
        <v>225</v>
      </c>
      <c r="H203" s="51">
        <f t="shared" si="16"/>
        <v>15</v>
      </c>
      <c r="I203" s="51"/>
      <c r="J203" s="51"/>
      <c r="K203" s="67"/>
      <c r="L203" s="51" t="str">
        <f t="shared" si="19"/>
        <v xml:space="preserve"> </v>
      </c>
      <c r="M203" s="67"/>
      <c r="N203" s="72"/>
      <c r="O203" s="72"/>
      <c r="P203" s="73">
        <f t="shared" si="20"/>
        <v>0</v>
      </c>
    </row>
    <row r="204" spans="1:16" ht="15" x14ac:dyDescent="0.2">
      <c r="A204" s="136"/>
      <c r="B204" s="67"/>
      <c r="C204" s="68"/>
      <c r="D204" s="67"/>
      <c r="E204" s="68"/>
      <c r="F204" s="67"/>
      <c r="G204" s="74">
        <f t="shared" si="15"/>
        <v>225</v>
      </c>
      <c r="H204" s="51">
        <f t="shared" si="16"/>
        <v>15</v>
      </c>
      <c r="I204" s="51"/>
      <c r="J204" s="51"/>
      <c r="K204" s="67"/>
      <c r="L204" s="51" t="str">
        <f t="shared" si="19"/>
        <v xml:space="preserve"> </v>
      </c>
      <c r="M204" s="67"/>
      <c r="N204" s="72"/>
      <c r="O204" s="72"/>
      <c r="P204" s="73">
        <f t="shared" si="20"/>
        <v>0</v>
      </c>
    </row>
    <row r="205" spans="1:16" ht="15" x14ac:dyDescent="0.2">
      <c r="A205" s="136"/>
      <c r="B205" s="67"/>
      <c r="C205" s="68"/>
      <c r="D205" s="67"/>
      <c r="E205" s="68"/>
      <c r="F205" s="67"/>
      <c r="G205" s="74">
        <f t="shared" si="15"/>
        <v>225</v>
      </c>
      <c r="H205" s="51">
        <f t="shared" si="16"/>
        <v>15</v>
      </c>
      <c r="I205" s="51"/>
      <c r="J205" s="51"/>
      <c r="K205" s="67"/>
      <c r="L205" s="51" t="str">
        <f t="shared" si="19"/>
        <v xml:space="preserve"> </v>
      </c>
      <c r="M205" s="67"/>
      <c r="N205" s="72"/>
      <c r="O205" s="72"/>
      <c r="P205" s="73">
        <f t="shared" si="20"/>
        <v>0</v>
      </c>
    </row>
    <row r="206" spans="1:16" ht="15" x14ac:dyDescent="0.2">
      <c r="A206" s="136"/>
      <c r="B206" s="67"/>
      <c r="C206" s="68"/>
      <c r="D206" s="67"/>
      <c r="E206" s="68"/>
      <c r="F206" s="67"/>
      <c r="G206" s="74">
        <f t="shared" ref="G206:G218" si="21">G205-E206+C206</f>
        <v>225</v>
      </c>
      <c r="H206" s="51">
        <f t="shared" ref="H206:H218" si="22">H205-F206+D206</f>
        <v>15</v>
      </c>
      <c r="I206" s="51"/>
      <c r="J206" s="51"/>
      <c r="K206" s="67"/>
      <c r="L206" s="51" t="str">
        <f t="shared" si="19"/>
        <v xml:space="preserve"> </v>
      </c>
      <c r="M206" s="67"/>
      <c r="N206" s="72"/>
      <c r="O206" s="72"/>
      <c r="P206" s="73">
        <f t="shared" si="20"/>
        <v>0</v>
      </c>
    </row>
    <row r="207" spans="1:16" ht="15" x14ac:dyDescent="0.2">
      <c r="A207" s="136"/>
      <c r="B207" s="67"/>
      <c r="C207" s="68"/>
      <c r="D207" s="67"/>
      <c r="E207" s="68"/>
      <c r="F207" s="67"/>
      <c r="G207" s="74">
        <f t="shared" si="21"/>
        <v>225</v>
      </c>
      <c r="H207" s="51">
        <f t="shared" si="22"/>
        <v>15</v>
      </c>
      <c r="I207" s="51"/>
      <c r="J207" s="51"/>
      <c r="K207" s="67"/>
      <c r="L207" s="51" t="str">
        <f t="shared" si="19"/>
        <v xml:space="preserve"> </v>
      </c>
      <c r="M207" s="67"/>
      <c r="N207" s="72"/>
      <c r="O207" s="72"/>
      <c r="P207" s="73">
        <f t="shared" si="20"/>
        <v>0</v>
      </c>
    </row>
    <row r="208" spans="1:16" ht="15" x14ac:dyDescent="0.2">
      <c r="A208" s="136"/>
      <c r="B208" s="67"/>
      <c r="C208" s="68"/>
      <c r="D208" s="67"/>
      <c r="E208" s="68"/>
      <c r="F208" s="67"/>
      <c r="G208" s="74">
        <f t="shared" si="21"/>
        <v>225</v>
      </c>
      <c r="H208" s="51">
        <f t="shared" si="22"/>
        <v>15</v>
      </c>
      <c r="I208" s="51"/>
      <c r="J208" s="51"/>
      <c r="K208" s="67"/>
      <c r="L208" s="51" t="str">
        <f t="shared" si="19"/>
        <v xml:space="preserve"> </v>
      </c>
      <c r="M208" s="67"/>
      <c r="N208" s="72"/>
      <c r="O208" s="72"/>
      <c r="P208" s="73">
        <f t="shared" si="20"/>
        <v>0</v>
      </c>
    </row>
    <row r="209" spans="1:16" ht="15" x14ac:dyDescent="0.2">
      <c r="A209" s="136"/>
      <c r="B209" s="67"/>
      <c r="C209" s="68"/>
      <c r="D209" s="67"/>
      <c r="E209" s="68"/>
      <c r="F209" s="67"/>
      <c r="G209" s="74">
        <f t="shared" si="21"/>
        <v>225</v>
      </c>
      <c r="H209" s="51">
        <f t="shared" si="22"/>
        <v>15</v>
      </c>
      <c r="I209" s="51"/>
      <c r="J209" s="51"/>
      <c r="K209" s="67"/>
      <c r="L209" s="51" t="str">
        <f t="shared" si="19"/>
        <v xml:space="preserve"> </v>
      </c>
      <c r="M209" s="67"/>
      <c r="N209" s="72"/>
      <c r="O209" s="72"/>
      <c r="P209" s="73">
        <f t="shared" si="20"/>
        <v>0</v>
      </c>
    </row>
    <row r="210" spans="1:16" ht="15" x14ac:dyDescent="0.2">
      <c r="A210" s="136"/>
      <c r="B210" s="67"/>
      <c r="C210" s="68"/>
      <c r="D210" s="67"/>
      <c r="E210" s="68"/>
      <c r="F210" s="67"/>
      <c r="G210" s="74">
        <f t="shared" si="21"/>
        <v>225</v>
      </c>
      <c r="H210" s="51">
        <f t="shared" si="22"/>
        <v>15</v>
      </c>
      <c r="I210" s="51"/>
      <c r="J210" s="51"/>
      <c r="K210" s="67"/>
      <c r="L210" s="51" t="str">
        <f t="shared" si="19"/>
        <v xml:space="preserve"> </v>
      </c>
      <c r="M210" s="67"/>
      <c r="N210" s="72"/>
      <c r="O210" s="72"/>
      <c r="P210" s="73">
        <f t="shared" si="20"/>
        <v>0</v>
      </c>
    </row>
    <row r="211" spans="1:16" ht="15" x14ac:dyDescent="0.2">
      <c r="A211" s="136"/>
      <c r="B211" s="67"/>
      <c r="C211" s="68"/>
      <c r="D211" s="67"/>
      <c r="E211" s="68"/>
      <c r="F211" s="67"/>
      <c r="G211" s="74">
        <f t="shared" si="21"/>
        <v>225</v>
      </c>
      <c r="H211" s="51">
        <f t="shared" si="22"/>
        <v>15</v>
      </c>
      <c r="I211" s="67"/>
      <c r="J211" s="67"/>
      <c r="K211" s="67"/>
      <c r="L211" s="51" t="str">
        <f t="shared" ref="L211:L212" si="23">IF(D209&gt;0,D209," ")</f>
        <v xml:space="preserve"> </v>
      </c>
      <c r="M211" s="67"/>
      <c r="N211" s="72"/>
      <c r="O211" s="72"/>
      <c r="P211" s="73">
        <f t="shared" si="20"/>
        <v>0</v>
      </c>
    </row>
    <row r="212" spans="1:16" ht="15" x14ac:dyDescent="0.2">
      <c r="A212" s="136"/>
      <c r="B212" s="67"/>
      <c r="C212" s="68"/>
      <c r="D212" s="67"/>
      <c r="E212" s="68"/>
      <c r="F212" s="67"/>
      <c r="G212" s="74">
        <f t="shared" si="21"/>
        <v>225</v>
      </c>
      <c r="H212" s="51">
        <f t="shared" si="22"/>
        <v>15</v>
      </c>
      <c r="I212" s="67"/>
      <c r="J212" s="67"/>
      <c r="K212" s="67"/>
      <c r="L212" s="51" t="str">
        <f t="shared" si="23"/>
        <v xml:space="preserve"> </v>
      </c>
      <c r="M212" s="67"/>
      <c r="N212" s="72"/>
      <c r="O212" s="72"/>
      <c r="P212" s="73">
        <f t="shared" si="20"/>
        <v>0</v>
      </c>
    </row>
    <row r="213" spans="1:16" ht="15" x14ac:dyDescent="0.2">
      <c r="A213" s="136"/>
      <c r="B213" s="67"/>
      <c r="C213" s="68"/>
      <c r="D213" s="67"/>
      <c r="E213" s="68"/>
      <c r="F213" s="67"/>
      <c r="G213" s="74">
        <f t="shared" si="21"/>
        <v>225</v>
      </c>
      <c r="H213" s="51">
        <f t="shared" si="22"/>
        <v>15</v>
      </c>
      <c r="I213" s="67"/>
      <c r="J213" s="67"/>
      <c r="K213" s="67"/>
      <c r="L213" s="67"/>
      <c r="M213" s="67"/>
      <c r="N213" s="72"/>
      <c r="O213" s="72"/>
      <c r="P213" s="72"/>
    </row>
    <row r="214" spans="1:16" ht="15" x14ac:dyDescent="0.2">
      <c r="A214" s="136"/>
      <c r="B214" s="67"/>
      <c r="C214" s="68"/>
      <c r="D214" s="67"/>
      <c r="E214" s="68"/>
      <c r="F214" s="67"/>
      <c r="G214" s="74">
        <f t="shared" si="21"/>
        <v>225</v>
      </c>
      <c r="H214" s="51">
        <f t="shared" si="22"/>
        <v>15</v>
      </c>
      <c r="I214" s="67"/>
      <c r="J214" s="67"/>
      <c r="K214" s="67"/>
      <c r="L214" s="67"/>
      <c r="M214" s="67"/>
      <c r="N214" s="72"/>
      <c r="O214" s="72"/>
      <c r="P214" s="72"/>
    </row>
    <row r="215" spans="1:16" ht="15" x14ac:dyDescent="0.2">
      <c r="A215" s="136"/>
      <c r="B215" s="67"/>
      <c r="C215" s="68"/>
      <c r="D215" s="67"/>
      <c r="E215" s="68"/>
      <c r="F215" s="67"/>
      <c r="G215" s="74">
        <f t="shared" si="21"/>
        <v>225</v>
      </c>
      <c r="H215" s="51">
        <f t="shared" si="22"/>
        <v>15</v>
      </c>
      <c r="I215" s="67"/>
      <c r="J215" s="67"/>
      <c r="K215" s="67"/>
      <c r="L215" s="67"/>
      <c r="M215" s="67"/>
      <c r="N215" s="72"/>
      <c r="O215" s="72"/>
      <c r="P215" s="72"/>
    </row>
    <row r="216" spans="1:16" ht="15" x14ac:dyDescent="0.2">
      <c r="A216" s="136"/>
      <c r="B216" s="67"/>
      <c r="C216" s="68"/>
      <c r="D216" s="67"/>
      <c r="E216" s="68"/>
      <c r="F216" s="67"/>
      <c r="G216" s="74">
        <f t="shared" si="21"/>
        <v>225</v>
      </c>
      <c r="H216" s="51">
        <f t="shared" si="22"/>
        <v>15</v>
      </c>
      <c r="I216" s="67"/>
      <c r="J216" s="67"/>
      <c r="K216" s="67"/>
      <c r="L216" s="67"/>
      <c r="M216" s="67"/>
      <c r="N216" s="72"/>
      <c r="O216" s="72"/>
      <c r="P216" s="72"/>
    </row>
    <row r="217" spans="1:16" ht="15" x14ac:dyDescent="0.2">
      <c r="A217" s="136"/>
      <c r="B217" s="67"/>
      <c r="C217" s="68"/>
      <c r="D217" s="67"/>
      <c r="E217" s="68"/>
      <c r="F217" s="67"/>
      <c r="G217" s="74">
        <f t="shared" si="21"/>
        <v>225</v>
      </c>
      <c r="H217" s="51">
        <f t="shared" si="22"/>
        <v>15</v>
      </c>
      <c r="I217" s="67"/>
      <c r="J217" s="67"/>
      <c r="K217" s="67"/>
      <c r="L217" s="67"/>
      <c r="M217" s="67"/>
      <c r="N217" s="72"/>
      <c r="O217" s="72"/>
      <c r="P217" s="72"/>
    </row>
    <row r="218" spans="1:16" ht="15" x14ac:dyDescent="0.2">
      <c r="A218" s="136"/>
      <c r="B218" s="67"/>
      <c r="C218" s="68"/>
      <c r="D218" s="67"/>
      <c r="E218" s="68"/>
      <c r="F218" s="67"/>
      <c r="G218" s="74">
        <f t="shared" si="21"/>
        <v>225</v>
      </c>
      <c r="H218" s="51">
        <f t="shared" si="22"/>
        <v>15</v>
      </c>
      <c r="I218" s="67"/>
      <c r="J218" s="67"/>
      <c r="K218" s="67"/>
      <c r="L218" s="67"/>
      <c r="M218" s="67"/>
      <c r="N218" s="72"/>
      <c r="O218" s="72"/>
      <c r="P218" s="72"/>
    </row>
    <row r="219" spans="1:16" ht="15" x14ac:dyDescent="0.2">
      <c r="A219" s="136"/>
      <c r="B219" s="67"/>
      <c r="C219" s="68"/>
      <c r="D219" s="67"/>
      <c r="E219" s="68"/>
      <c r="F219" s="67"/>
      <c r="G219" s="68"/>
      <c r="H219" s="67"/>
      <c r="I219" s="67"/>
      <c r="J219" s="67"/>
      <c r="K219" s="67"/>
      <c r="L219" s="67"/>
      <c r="M219" s="67"/>
      <c r="N219" s="72"/>
      <c r="O219" s="72"/>
      <c r="P219" s="72"/>
    </row>
    <row r="220" spans="1:16" ht="15" x14ac:dyDescent="0.2">
      <c r="A220" s="136"/>
      <c r="B220" s="67"/>
      <c r="C220" s="68"/>
      <c r="D220" s="67"/>
      <c r="E220" s="68"/>
      <c r="F220" s="67"/>
      <c r="G220" s="68"/>
      <c r="H220" s="67"/>
      <c r="I220" s="67"/>
      <c r="J220" s="67"/>
      <c r="K220" s="67"/>
      <c r="L220" s="67"/>
      <c r="M220" s="67"/>
      <c r="N220" s="72"/>
      <c r="O220" s="72"/>
      <c r="P220" s="72"/>
    </row>
    <row r="221" spans="1:16" ht="15" x14ac:dyDescent="0.2">
      <c r="A221" s="136"/>
      <c r="B221" s="67"/>
      <c r="C221" s="68"/>
      <c r="D221" s="67"/>
      <c r="E221" s="68"/>
      <c r="F221" s="67"/>
      <c r="G221" s="68"/>
      <c r="H221" s="67"/>
      <c r="I221" s="67"/>
      <c r="J221" s="67"/>
      <c r="K221" s="67"/>
      <c r="L221" s="67"/>
      <c r="M221" s="67"/>
      <c r="N221" s="72"/>
      <c r="O221" s="72"/>
      <c r="P221" s="72"/>
    </row>
    <row r="222" spans="1:16" ht="15" x14ac:dyDescent="0.2">
      <c r="A222" s="136"/>
      <c r="B222" s="67"/>
      <c r="C222" s="68"/>
      <c r="D222" s="67"/>
      <c r="E222" s="68"/>
      <c r="F222" s="67"/>
      <c r="G222" s="68"/>
      <c r="H222" s="67"/>
      <c r="I222" s="67"/>
      <c r="J222" s="67"/>
      <c r="K222" s="67"/>
      <c r="L222" s="67"/>
      <c r="M222" s="67"/>
      <c r="N222" s="72"/>
      <c r="O222" s="72"/>
      <c r="P222" s="72"/>
    </row>
    <row r="223" spans="1:16" ht="15" x14ac:dyDescent="0.2">
      <c r="A223" s="136"/>
      <c r="B223" s="67"/>
      <c r="C223" s="68"/>
      <c r="D223" s="67"/>
      <c r="E223" s="68"/>
      <c r="F223" s="67"/>
      <c r="G223" s="68"/>
      <c r="H223" s="67"/>
      <c r="I223" s="67"/>
      <c r="J223" s="67"/>
      <c r="K223" s="67"/>
      <c r="L223" s="67"/>
      <c r="M223" s="67"/>
      <c r="N223" s="72"/>
      <c r="O223" s="72"/>
      <c r="P223" s="72"/>
    </row>
    <row r="224" spans="1:16" ht="15" x14ac:dyDescent="0.2">
      <c r="A224" s="136"/>
      <c r="B224" s="67"/>
      <c r="C224" s="68"/>
      <c r="D224" s="67"/>
      <c r="E224" s="68"/>
      <c r="F224" s="67"/>
      <c r="G224" s="68"/>
      <c r="H224" s="67"/>
      <c r="I224" s="67"/>
      <c r="J224" s="67"/>
      <c r="K224" s="67"/>
      <c r="L224" s="67"/>
      <c r="M224" s="67"/>
      <c r="N224" s="72"/>
      <c r="O224" s="72"/>
      <c r="P224" s="72"/>
    </row>
    <row r="225" spans="1:16" ht="15" x14ac:dyDescent="0.2">
      <c r="A225" s="136"/>
      <c r="B225" s="67"/>
      <c r="C225" s="68"/>
      <c r="D225" s="67"/>
      <c r="E225" s="68"/>
      <c r="F225" s="67"/>
      <c r="G225" s="68"/>
      <c r="H225" s="67"/>
      <c r="I225" s="67"/>
      <c r="J225" s="67"/>
      <c r="K225" s="67"/>
      <c r="L225" s="67"/>
      <c r="M225" s="67"/>
      <c r="N225" s="72"/>
      <c r="O225" s="72"/>
      <c r="P225" s="72"/>
    </row>
    <row r="226" spans="1:16" ht="15" x14ac:dyDescent="0.2">
      <c r="A226" s="136"/>
      <c r="B226" s="67"/>
      <c r="C226" s="68"/>
      <c r="D226" s="67"/>
      <c r="E226" s="68"/>
      <c r="F226" s="67"/>
      <c r="G226" s="68"/>
      <c r="H226" s="67"/>
      <c r="I226" s="67"/>
      <c r="J226" s="67"/>
      <c r="K226" s="67"/>
      <c r="L226" s="67"/>
      <c r="M226" s="67"/>
      <c r="N226" s="72"/>
      <c r="O226" s="72"/>
      <c r="P226" s="72"/>
    </row>
    <row r="227" spans="1:16" ht="15" x14ac:dyDescent="0.2">
      <c r="A227" s="136"/>
      <c r="B227" s="67"/>
      <c r="C227" s="68"/>
      <c r="D227" s="67"/>
      <c r="E227" s="68"/>
      <c r="F227" s="67"/>
      <c r="G227" s="68"/>
      <c r="H227" s="67"/>
      <c r="I227" s="67"/>
      <c r="J227" s="67"/>
      <c r="K227" s="67"/>
      <c r="L227" s="67"/>
      <c r="M227" s="67"/>
      <c r="N227" s="72"/>
      <c r="O227" s="72"/>
      <c r="P227" s="72"/>
    </row>
    <row r="228" spans="1:16" ht="15" x14ac:dyDescent="0.2">
      <c r="A228" s="136"/>
      <c r="B228" s="67"/>
      <c r="C228" s="68"/>
      <c r="D228" s="67"/>
      <c r="E228" s="68"/>
      <c r="F228" s="67"/>
      <c r="G228" s="68"/>
      <c r="H228" s="67"/>
      <c r="I228" s="67"/>
      <c r="J228" s="67"/>
      <c r="K228" s="67"/>
      <c r="L228" s="67"/>
      <c r="M228" s="67"/>
      <c r="N228" s="72"/>
      <c r="O228" s="72"/>
      <c r="P228" s="72"/>
    </row>
    <row r="229" spans="1:16" ht="15" x14ac:dyDescent="0.2">
      <c r="A229" s="136"/>
      <c r="B229" s="67"/>
      <c r="C229" s="68"/>
      <c r="D229" s="67"/>
      <c r="E229" s="68"/>
      <c r="F229" s="67"/>
      <c r="G229" s="68"/>
      <c r="H229" s="67"/>
      <c r="I229" s="67"/>
      <c r="J229" s="67"/>
      <c r="K229" s="67"/>
      <c r="L229" s="67"/>
      <c r="M229" s="67"/>
      <c r="N229" s="72"/>
      <c r="O229" s="72"/>
      <c r="P229" s="72"/>
    </row>
    <row r="230" spans="1:16" ht="15" x14ac:dyDescent="0.2">
      <c r="A230" s="136"/>
      <c r="B230" s="67"/>
      <c r="C230" s="68"/>
      <c r="D230" s="67"/>
      <c r="E230" s="68"/>
      <c r="F230" s="67"/>
      <c r="G230" s="68"/>
      <c r="H230" s="67"/>
      <c r="I230" s="67"/>
      <c r="J230" s="67"/>
      <c r="K230" s="67"/>
      <c r="L230" s="67"/>
      <c r="M230" s="67"/>
      <c r="N230" s="72"/>
      <c r="O230" s="72"/>
      <c r="P230" s="72"/>
    </row>
    <row r="231" spans="1:16" ht="15" x14ac:dyDescent="0.2">
      <c r="A231" s="136"/>
      <c r="B231" s="67"/>
      <c r="C231" s="68"/>
      <c r="D231" s="67"/>
      <c r="E231" s="68"/>
      <c r="F231" s="67"/>
      <c r="G231" s="68"/>
      <c r="H231" s="67"/>
      <c r="I231" s="67"/>
      <c r="J231" s="67"/>
      <c r="K231" s="67"/>
      <c r="L231" s="67"/>
      <c r="M231" s="67"/>
      <c r="N231" s="72"/>
      <c r="O231" s="72"/>
      <c r="P231" s="72"/>
    </row>
    <row r="232" spans="1:16" ht="15" x14ac:dyDescent="0.2">
      <c r="A232" s="136"/>
      <c r="B232" s="67"/>
      <c r="C232" s="68"/>
      <c r="D232" s="67"/>
      <c r="E232" s="68"/>
      <c r="F232" s="67"/>
      <c r="G232" s="68"/>
      <c r="H232" s="67"/>
      <c r="I232" s="67"/>
      <c r="J232" s="67"/>
      <c r="K232" s="67"/>
      <c r="L232" s="67"/>
      <c r="M232" s="67"/>
      <c r="N232" s="72"/>
      <c r="O232" s="72"/>
      <c r="P232" s="72"/>
    </row>
    <row r="233" spans="1:16" ht="15" x14ac:dyDescent="0.2">
      <c r="A233" s="136"/>
      <c r="B233" s="67"/>
      <c r="C233" s="68"/>
      <c r="D233" s="67"/>
      <c r="E233" s="68"/>
      <c r="F233" s="67"/>
      <c r="G233" s="68"/>
      <c r="H233" s="67"/>
      <c r="I233" s="67"/>
      <c r="J233" s="67"/>
      <c r="K233" s="67"/>
      <c r="L233" s="67"/>
      <c r="M233" s="67"/>
      <c r="N233" s="72"/>
      <c r="O233" s="72"/>
      <c r="P233" s="72"/>
    </row>
    <row r="234" spans="1:16" ht="15" x14ac:dyDescent="0.2">
      <c r="A234" s="136"/>
      <c r="B234" s="67"/>
      <c r="C234" s="68"/>
      <c r="D234" s="67"/>
      <c r="E234" s="68"/>
      <c r="F234" s="67"/>
      <c r="G234" s="68"/>
      <c r="H234" s="67"/>
      <c r="I234" s="67"/>
      <c r="J234" s="67"/>
      <c r="K234" s="67"/>
      <c r="L234" s="67"/>
      <c r="M234" s="67"/>
      <c r="N234" s="72"/>
      <c r="O234" s="72"/>
      <c r="P234" s="72"/>
    </row>
    <row r="235" spans="1:16" ht="15" x14ac:dyDescent="0.2">
      <c r="A235" s="136"/>
      <c r="B235" s="67"/>
      <c r="C235" s="68"/>
      <c r="D235" s="67"/>
      <c r="E235" s="68"/>
      <c r="F235" s="67"/>
      <c r="G235" s="68"/>
      <c r="H235" s="67"/>
      <c r="I235" s="67"/>
      <c r="J235" s="67"/>
      <c r="K235" s="67"/>
      <c r="L235" s="67"/>
      <c r="M235" s="67"/>
      <c r="N235" s="72"/>
      <c r="O235" s="72"/>
      <c r="P235" s="72"/>
    </row>
    <row r="236" spans="1:16" ht="15" x14ac:dyDescent="0.2">
      <c r="A236" s="136"/>
      <c r="B236" s="67"/>
      <c r="C236" s="68"/>
      <c r="D236" s="67"/>
      <c r="E236" s="68"/>
      <c r="F236" s="67"/>
      <c r="G236" s="68"/>
      <c r="H236" s="67"/>
      <c r="I236" s="67"/>
      <c r="J236" s="67"/>
      <c r="K236" s="67"/>
      <c r="L236" s="67"/>
      <c r="M236" s="67"/>
      <c r="N236" s="72"/>
      <c r="O236" s="72"/>
      <c r="P236" s="72"/>
    </row>
    <row r="237" spans="1:16" ht="15" x14ac:dyDescent="0.2">
      <c r="A237" s="136"/>
      <c r="B237" s="67"/>
      <c r="C237" s="68"/>
      <c r="D237" s="67"/>
      <c r="E237" s="68"/>
      <c r="F237" s="67"/>
      <c r="G237" s="68"/>
      <c r="H237" s="67"/>
      <c r="I237" s="67"/>
      <c r="J237" s="67"/>
      <c r="K237" s="67"/>
      <c r="L237" s="67"/>
      <c r="M237" s="67"/>
      <c r="N237" s="72"/>
      <c r="O237" s="72"/>
      <c r="P237" s="72"/>
    </row>
    <row r="238" spans="1:16" ht="15" x14ac:dyDescent="0.2">
      <c r="A238" s="136"/>
      <c r="B238" s="67"/>
      <c r="C238" s="68"/>
      <c r="D238" s="67"/>
      <c r="E238" s="68"/>
      <c r="F238" s="67"/>
      <c r="G238" s="68"/>
      <c r="H238" s="67"/>
      <c r="I238" s="67"/>
      <c r="J238" s="67"/>
      <c r="K238" s="67"/>
      <c r="L238" s="67"/>
      <c r="M238" s="67"/>
      <c r="N238" s="72"/>
      <c r="O238" s="72"/>
      <c r="P238" s="72"/>
    </row>
    <row r="239" spans="1:16" ht="15" x14ac:dyDescent="0.2">
      <c r="A239" s="136"/>
      <c r="B239" s="67"/>
      <c r="C239" s="68"/>
      <c r="D239" s="67"/>
      <c r="E239" s="68"/>
      <c r="F239" s="67"/>
      <c r="G239" s="68"/>
      <c r="H239" s="67"/>
      <c r="I239" s="67"/>
      <c r="J239" s="67"/>
      <c r="K239" s="67"/>
      <c r="L239" s="67"/>
      <c r="M239" s="67"/>
      <c r="N239" s="72"/>
      <c r="O239" s="72"/>
      <c r="P239" s="72"/>
    </row>
    <row r="240" spans="1:16" ht="15" x14ac:dyDescent="0.2">
      <c r="A240" s="136"/>
      <c r="B240" s="67"/>
      <c r="C240" s="68"/>
      <c r="D240" s="67"/>
      <c r="E240" s="68"/>
      <c r="F240" s="67"/>
      <c r="G240" s="68"/>
      <c r="H240" s="67"/>
      <c r="I240" s="67"/>
      <c r="J240" s="67"/>
      <c r="K240" s="67"/>
      <c r="L240" s="67"/>
      <c r="M240" s="67"/>
      <c r="N240" s="72"/>
      <c r="O240" s="72"/>
      <c r="P240" s="72"/>
    </row>
    <row r="241" spans="1:16" ht="15" x14ac:dyDescent="0.2">
      <c r="A241" s="136"/>
      <c r="B241" s="67"/>
      <c r="C241" s="68"/>
      <c r="D241" s="67"/>
      <c r="E241" s="68"/>
      <c r="F241" s="67"/>
      <c r="G241" s="68"/>
      <c r="H241" s="67"/>
      <c r="I241" s="67"/>
      <c r="J241" s="67"/>
      <c r="K241" s="67"/>
      <c r="L241" s="67"/>
      <c r="M241" s="67"/>
      <c r="N241" s="72"/>
      <c r="O241" s="72"/>
      <c r="P241" s="72"/>
    </row>
    <row r="242" spans="1:16" ht="15" x14ac:dyDescent="0.2">
      <c r="A242" s="136"/>
      <c r="B242" s="67"/>
      <c r="C242" s="68"/>
      <c r="D242" s="67"/>
      <c r="E242" s="68"/>
      <c r="F242" s="67"/>
      <c r="G242" s="68"/>
      <c r="H242" s="67"/>
      <c r="I242" s="67"/>
      <c r="J242" s="67"/>
      <c r="K242" s="67"/>
      <c r="L242" s="67"/>
      <c r="M242" s="67"/>
      <c r="N242" s="72"/>
      <c r="O242" s="72"/>
      <c r="P242" s="72"/>
    </row>
    <row r="243" spans="1:16" ht="15" x14ac:dyDescent="0.2">
      <c r="A243" s="136"/>
      <c r="B243" s="67"/>
      <c r="C243" s="68"/>
      <c r="D243" s="67"/>
      <c r="E243" s="68"/>
      <c r="F243" s="67"/>
      <c r="G243" s="68"/>
      <c r="H243" s="67"/>
      <c r="I243" s="67"/>
      <c r="J243" s="67"/>
      <c r="K243" s="67"/>
      <c r="L243" s="67"/>
      <c r="M243" s="67"/>
      <c r="N243" s="72"/>
      <c r="O243" s="72"/>
      <c r="P243" s="72"/>
    </row>
    <row r="244" spans="1:16" ht="15" x14ac:dyDescent="0.2">
      <c r="A244" s="136"/>
      <c r="B244" s="67"/>
      <c r="C244" s="68"/>
      <c r="D244" s="67"/>
      <c r="E244" s="68"/>
      <c r="F244" s="67"/>
      <c r="G244" s="68"/>
      <c r="H244" s="67"/>
      <c r="I244" s="67"/>
      <c r="J244" s="67"/>
      <c r="K244" s="67"/>
      <c r="L244" s="67"/>
      <c r="M244" s="67"/>
      <c r="N244" s="72"/>
      <c r="O244" s="72"/>
      <c r="P244" s="72"/>
    </row>
    <row r="245" spans="1:16" ht="15" x14ac:dyDescent="0.2">
      <c r="A245" s="136"/>
      <c r="B245" s="67"/>
      <c r="C245" s="68"/>
      <c r="D245" s="67"/>
      <c r="E245" s="68"/>
      <c r="F245" s="67"/>
      <c r="G245" s="68"/>
      <c r="H245" s="67"/>
      <c r="I245" s="67"/>
      <c r="J245" s="67"/>
      <c r="K245" s="67"/>
      <c r="L245" s="67"/>
      <c r="M245" s="67"/>
      <c r="N245" s="72"/>
      <c r="O245" s="72"/>
      <c r="P245" s="72"/>
    </row>
    <row r="246" spans="1:16" ht="15" x14ac:dyDescent="0.2">
      <c r="A246" s="136"/>
      <c r="B246" s="67"/>
      <c r="C246" s="68"/>
      <c r="D246" s="67"/>
      <c r="E246" s="68"/>
      <c r="F246" s="67"/>
      <c r="G246" s="68"/>
      <c r="H246" s="67"/>
      <c r="I246" s="67"/>
      <c r="J246" s="67"/>
      <c r="K246" s="67"/>
      <c r="L246" s="67"/>
      <c r="M246" s="67"/>
      <c r="N246" s="72"/>
      <c r="O246" s="72"/>
      <c r="P246" s="72"/>
    </row>
    <row r="247" spans="1:16" ht="15" x14ac:dyDescent="0.2">
      <c r="A247" s="136"/>
      <c r="B247" s="67"/>
      <c r="C247" s="68"/>
      <c r="D247" s="67"/>
      <c r="E247" s="68"/>
      <c r="F247" s="67"/>
      <c r="G247" s="68"/>
      <c r="H247" s="67"/>
      <c r="I247" s="67"/>
      <c r="J247" s="67"/>
      <c r="K247" s="67"/>
      <c r="L247" s="67"/>
      <c r="M247" s="67"/>
      <c r="N247" s="72"/>
      <c r="O247" s="72"/>
      <c r="P247" s="72"/>
    </row>
    <row r="248" spans="1:16" ht="15" x14ac:dyDescent="0.2">
      <c r="A248" s="136"/>
      <c r="B248" s="67"/>
      <c r="C248" s="68"/>
      <c r="D248" s="67"/>
      <c r="E248" s="68"/>
      <c r="F248" s="67"/>
      <c r="G248" s="68"/>
      <c r="H248" s="67"/>
      <c r="I248" s="67"/>
      <c r="J248" s="67"/>
      <c r="K248" s="67"/>
      <c r="L248" s="67"/>
      <c r="M248" s="67"/>
      <c r="N248" s="72"/>
      <c r="O248" s="72"/>
      <c r="P248" s="72"/>
    </row>
    <row r="249" spans="1:16" ht="15" x14ac:dyDescent="0.2">
      <c r="A249" s="136"/>
      <c r="B249" s="67"/>
      <c r="C249" s="68"/>
      <c r="D249" s="67"/>
      <c r="E249" s="68"/>
      <c r="F249" s="67"/>
      <c r="G249" s="68"/>
      <c r="H249" s="67"/>
      <c r="I249" s="67"/>
      <c r="J249" s="67"/>
      <c r="K249" s="67"/>
      <c r="L249" s="67"/>
      <c r="M249" s="67"/>
      <c r="N249" s="72"/>
      <c r="O249" s="72"/>
      <c r="P249" s="72"/>
    </row>
    <row r="250" spans="1:16" ht="15" x14ac:dyDescent="0.2">
      <c r="A250" s="136"/>
      <c r="B250" s="67"/>
      <c r="C250" s="68"/>
      <c r="D250" s="67"/>
      <c r="E250" s="68"/>
      <c r="F250" s="67"/>
      <c r="G250" s="68"/>
      <c r="H250" s="67"/>
      <c r="I250" s="67"/>
      <c r="J250" s="67"/>
      <c r="K250" s="67"/>
      <c r="L250" s="67"/>
      <c r="M250" s="67"/>
      <c r="N250" s="72"/>
      <c r="O250" s="72"/>
      <c r="P250" s="72"/>
    </row>
    <row r="251" spans="1:16" ht="15" x14ac:dyDescent="0.2">
      <c r="A251" s="136"/>
      <c r="B251" s="67"/>
      <c r="C251" s="68"/>
      <c r="D251" s="67"/>
      <c r="E251" s="68"/>
      <c r="F251" s="67"/>
      <c r="G251" s="68"/>
      <c r="H251" s="67"/>
      <c r="I251" s="67"/>
      <c r="J251" s="67"/>
      <c r="K251" s="67"/>
      <c r="L251" s="67"/>
      <c r="M251" s="67"/>
      <c r="N251" s="72"/>
      <c r="O251" s="72"/>
      <c r="P251" s="72"/>
    </row>
    <row r="252" spans="1:16" ht="15" x14ac:dyDescent="0.2">
      <c r="A252" s="136"/>
      <c r="B252" s="67"/>
      <c r="C252" s="68"/>
      <c r="D252" s="67"/>
      <c r="E252" s="68"/>
      <c r="F252" s="67"/>
      <c r="G252" s="68"/>
      <c r="H252" s="67"/>
      <c r="I252" s="67"/>
      <c r="J252" s="67"/>
      <c r="K252" s="67"/>
      <c r="L252" s="67"/>
      <c r="M252" s="67"/>
      <c r="N252" s="72"/>
      <c r="O252" s="72"/>
      <c r="P252" s="72"/>
    </row>
    <row r="253" spans="1:16" ht="15" x14ac:dyDescent="0.2">
      <c r="A253" s="136"/>
      <c r="B253" s="67"/>
      <c r="C253" s="68"/>
      <c r="D253" s="67"/>
      <c r="E253" s="68"/>
      <c r="F253" s="67"/>
      <c r="G253" s="68"/>
      <c r="H253" s="67"/>
      <c r="I253" s="67"/>
      <c r="J253" s="67"/>
      <c r="K253" s="67"/>
      <c r="L253" s="67"/>
      <c r="M253" s="67"/>
      <c r="N253" s="72"/>
      <c r="O253" s="72"/>
      <c r="P253" s="72"/>
    </row>
    <row r="254" spans="1:16" ht="15" x14ac:dyDescent="0.2">
      <c r="A254" s="136"/>
      <c r="B254" s="67"/>
      <c r="C254" s="68"/>
      <c r="D254" s="67"/>
      <c r="E254" s="68"/>
      <c r="F254" s="67"/>
      <c r="G254" s="68"/>
      <c r="H254" s="67"/>
      <c r="I254" s="67"/>
      <c r="J254" s="67"/>
      <c r="K254" s="67"/>
      <c r="L254" s="67"/>
      <c r="M254" s="67"/>
      <c r="N254" s="72"/>
      <c r="O254" s="72"/>
      <c r="P254" s="72"/>
    </row>
    <row r="255" spans="1:16" ht="15" x14ac:dyDescent="0.2">
      <c r="A255" s="136"/>
      <c r="B255" s="67"/>
      <c r="C255" s="68"/>
      <c r="D255" s="67"/>
      <c r="E255" s="68"/>
      <c r="F255" s="67"/>
      <c r="G255" s="68"/>
      <c r="H255" s="67"/>
      <c r="I255" s="67"/>
      <c r="J255" s="67"/>
      <c r="K255" s="67"/>
      <c r="L255" s="67"/>
      <c r="M255" s="67"/>
      <c r="N255" s="72"/>
      <c r="O255" s="72"/>
      <c r="P255" s="72"/>
    </row>
    <row r="256" spans="1:16" ht="15" x14ac:dyDescent="0.2">
      <c r="A256" s="136"/>
      <c r="B256" s="67"/>
      <c r="C256" s="68"/>
      <c r="D256" s="67"/>
      <c r="E256" s="68"/>
      <c r="F256" s="67"/>
      <c r="G256" s="68"/>
      <c r="H256" s="67"/>
      <c r="I256" s="67"/>
      <c r="J256" s="67"/>
      <c r="K256" s="67"/>
      <c r="L256" s="67"/>
      <c r="M256" s="67"/>
      <c r="N256" s="72"/>
      <c r="O256" s="72"/>
      <c r="P256" s="72"/>
    </row>
    <row r="257" spans="1:16" ht="15" x14ac:dyDescent="0.2">
      <c r="A257" s="136"/>
      <c r="B257" s="67"/>
      <c r="C257" s="68"/>
      <c r="D257" s="67"/>
      <c r="E257" s="68"/>
      <c r="F257" s="67"/>
      <c r="G257" s="68"/>
      <c r="H257" s="67"/>
      <c r="I257" s="67"/>
      <c r="J257" s="67"/>
      <c r="K257" s="67"/>
      <c r="L257" s="67"/>
      <c r="M257" s="67"/>
      <c r="N257" s="72"/>
      <c r="O257" s="72"/>
      <c r="P257" s="72"/>
    </row>
    <row r="258" spans="1:16" ht="15" x14ac:dyDescent="0.2">
      <c r="A258" s="136"/>
      <c r="B258" s="67"/>
      <c r="C258" s="68"/>
      <c r="D258" s="67"/>
      <c r="E258" s="68"/>
      <c r="F258" s="67"/>
      <c r="G258" s="68"/>
      <c r="H258" s="67"/>
      <c r="I258" s="67"/>
      <c r="J258" s="67"/>
      <c r="K258" s="67"/>
      <c r="L258" s="67"/>
      <c r="M258" s="67"/>
      <c r="N258" s="72"/>
      <c r="O258" s="72"/>
      <c r="P258" s="72"/>
    </row>
    <row r="259" spans="1:16" ht="15" x14ac:dyDescent="0.2">
      <c r="A259" s="136"/>
      <c r="B259" s="67"/>
      <c r="C259" s="68"/>
      <c r="D259" s="67"/>
      <c r="E259" s="68"/>
      <c r="F259" s="67"/>
      <c r="G259" s="68"/>
      <c r="H259" s="67"/>
      <c r="I259" s="67"/>
      <c r="J259" s="67"/>
      <c r="K259" s="67"/>
      <c r="L259" s="67"/>
      <c r="M259" s="67"/>
      <c r="N259" s="72"/>
      <c r="O259" s="72"/>
      <c r="P259" s="72"/>
    </row>
    <row r="260" spans="1:16" ht="15" x14ac:dyDescent="0.2">
      <c r="A260" s="136"/>
      <c r="B260" s="67"/>
      <c r="C260" s="68"/>
      <c r="D260" s="67"/>
      <c r="E260" s="68"/>
      <c r="F260" s="67"/>
      <c r="G260" s="68"/>
      <c r="H260" s="67"/>
      <c r="I260" s="67"/>
      <c r="J260" s="67"/>
      <c r="K260" s="67"/>
      <c r="L260" s="67"/>
      <c r="M260" s="67"/>
      <c r="N260" s="72"/>
      <c r="O260" s="72"/>
      <c r="P260" s="72"/>
    </row>
    <row r="261" spans="1:16" ht="15" x14ac:dyDescent="0.2">
      <c r="A261" s="136"/>
      <c r="B261" s="67"/>
      <c r="C261" s="68"/>
      <c r="D261" s="67"/>
      <c r="E261" s="68"/>
      <c r="F261" s="67"/>
      <c r="G261" s="68"/>
      <c r="H261" s="67"/>
      <c r="I261" s="67"/>
      <c r="J261" s="67"/>
      <c r="K261" s="67"/>
      <c r="L261" s="67"/>
      <c r="M261" s="67"/>
      <c r="N261" s="72"/>
      <c r="O261" s="72"/>
      <c r="P261" s="72"/>
    </row>
    <row r="262" spans="1:16" ht="15" x14ac:dyDescent="0.2">
      <c r="A262" s="136"/>
      <c r="B262" s="67"/>
      <c r="C262" s="68"/>
      <c r="D262" s="67"/>
      <c r="E262" s="68"/>
      <c r="F262" s="67"/>
      <c r="G262" s="68"/>
      <c r="H262" s="67"/>
      <c r="I262" s="67"/>
      <c r="J262" s="67"/>
      <c r="K262" s="67"/>
      <c r="L262" s="67"/>
      <c r="M262" s="67"/>
      <c r="N262" s="72"/>
      <c r="O262" s="72"/>
      <c r="P262" s="72"/>
    </row>
    <row r="263" spans="1:16" ht="15" x14ac:dyDescent="0.2">
      <c r="A263" s="136"/>
      <c r="B263" s="67"/>
      <c r="C263" s="68"/>
      <c r="D263" s="67"/>
      <c r="E263" s="68"/>
      <c r="F263" s="67"/>
      <c r="G263" s="68"/>
      <c r="H263" s="67"/>
      <c r="I263" s="67"/>
      <c r="J263" s="67"/>
      <c r="K263" s="67"/>
      <c r="L263" s="67"/>
      <c r="M263" s="67"/>
      <c r="N263" s="72"/>
      <c r="O263" s="72"/>
      <c r="P263" s="72"/>
    </row>
    <row r="264" spans="1:16" ht="15" x14ac:dyDescent="0.2">
      <c r="A264" s="136"/>
      <c r="B264" s="67"/>
      <c r="C264" s="68"/>
      <c r="D264" s="67"/>
      <c r="E264" s="68"/>
      <c r="F264" s="67"/>
      <c r="G264" s="68"/>
      <c r="H264" s="67"/>
      <c r="I264" s="67"/>
      <c r="J264" s="67"/>
      <c r="K264" s="67"/>
      <c r="L264" s="67"/>
      <c r="M264" s="67"/>
      <c r="N264" s="72"/>
      <c r="O264" s="72"/>
      <c r="P264" s="72"/>
    </row>
    <row r="265" spans="1:16" ht="15" x14ac:dyDescent="0.2">
      <c r="A265" s="136"/>
      <c r="B265" s="67"/>
      <c r="C265" s="68"/>
      <c r="D265" s="67"/>
      <c r="E265" s="68"/>
      <c r="F265" s="67"/>
      <c r="G265" s="68"/>
      <c r="H265" s="67"/>
      <c r="I265" s="67"/>
      <c r="J265" s="67"/>
      <c r="K265" s="67"/>
      <c r="L265" s="67"/>
      <c r="M265" s="67"/>
      <c r="N265" s="72"/>
      <c r="O265" s="72"/>
      <c r="P265" s="72"/>
    </row>
    <row r="266" spans="1:16" ht="15" x14ac:dyDescent="0.2">
      <c r="A266" s="136"/>
      <c r="B266" s="67"/>
      <c r="C266" s="68"/>
      <c r="D266" s="67"/>
      <c r="E266" s="68"/>
      <c r="F266" s="67"/>
      <c r="G266" s="68"/>
      <c r="H266" s="67"/>
      <c r="I266" s="67"/>
      <c r="J266" s="67"/>
      <c r="K266" s="67"/>
      <c r="L266" s="67"/>
      <c r="M266" s="67"/>
      <c r="N266" s="72"/>
      <c r="O266" s="72"/>
      <c r="P266" s="72"/>
    </row>
    <row r="267" spans="1:16" ht="15" x14ac:dyDescent="0.2">
      <c r="A267" s="136"/>
      <c r="B267" s="67"/>
      <c r="C267" s="68"/>
      <c r="D267" s="67"/>
      <c r="E267" s="68"/>
      <c r="F267" s="67"/>
      <c r="G267" s="68"/>
      <c r="H267" s="67"/>
      <c r="I267" s="67"/>
      <c r="J267" s="67"/>
      <c r="K267" s="67"/>
      <c r="L267" s="67"/>
      <c r="M267" s="67"/>
      <c r="N267" s="72"/>
      <c r="O267" s="72"/>
      <c r="P267" s="72"/>
    </row>
    <row r="268" spans="1:16" ht="15" x14ac:dyDescent="0.2">
      <c r="A268" s="136"/>
      <c r="B268" s="67"/>
      <c r="C268" s="68"/>
      <c r="D268" s="67"/>
      <c r="E268" s="68"/>
      <c r="F268" s="67"/>
      <c r="G268" s="68"/>
      <c r="H268" s="67"/>
      <c r="I268" s="67"/>
      <c r="J268" s="67"/>
      <c r="K268" s="67"/>
      <c r="L268" s="67"/>
      <c r="M268" s="67"/>
      <c r="N268" s="72"/>
      <c r="O268" s="72"/>
      <c r="P268" s="72"/>
    </row>
    <row r="269" spans="1:16" ht="15" x14ac:dyDescent="0.2">
      <c r="A269" s="136"/>
      <c r="B269" s="67"/>
      <c r="C269" s="68"/>
      <c r="D269" s="67"/>
      <c r="E269" s="68"/>
      <c r="F269" s="67"/>
      <c r="G269" s="68"/>
      <c r="H269" s="67"/>
      <c r="I269" s="67"/>
      <c r="J269" s="67"/>
      <c r="K269" s="67"/>
      <c r="L269" s="67"/>
      <c r="M269" s="67"/>
      <c r="N269" s="72"/>
      <c r="O269" s="72"/>
      <c r="P269" s="72"/>
    </row>
    <row r="270" spans="1:16" ht="15" x14ac:dyDescent="0.2">
      <c r="A270" s="136"/>
      <c r="B270" s="67"/>
      <c r="C270" s="68"/>
      <c r="D270" s="67"/>
      <c r="E270" s="68"/>
      <c r="F270" s="67"/>
      <c r="G270" s="68"/>
      <c r="H270" s="67"/>
      <c r="I270" s="67"/>
      <c r="J270" s="67"/>
      <c r="K270" s="67"/>
      <c r="L270" s="67"/>
      <c r="M270" s="67"/>
      <c r="N270" s="72"/>
      <c r="O270" s="72"/>
      <c r="P270" s="72"/>
    </row>
    <row r="271" spans="1:16" ht="15" x14ac:dyDescent="0.2">
      <c r="A271" s="136"/>
      <c r="B271" s="67"/>
      <c r="C271" s="68"/>
      <c r="D271" s="67"/>
      <c r="E271" s="68"/>
      <c r="F271" s="67"/>
      <c r="G271" s="68"/>
      <c r="H271" s="67"/>
      <c r="I271" s="67"/>
      <c r="J271" s="67"/>
      <c r="K271" s="67"/>
      <c r="L271" s="67"/>
      <c r="M271" s="67"/>
      <c r="N271" s="72"/>
      <c r="O271" s="72"/>
      <c r="P271" s="72"/>
    </row>
    <row r="272" spans="1:16" ht="15" x14ac:dyDescent="0.2">
      <c r="A272" s="136"/>
      <c r="B272" s="67"/>
      <c r="C272" s="68"/>
      <c r="D272" s="67"/>
      <c r="E272" s="68"/>
      <c r="F272" s="67"/>
      <c r="G272" s="68"/>
      <c r="H272" s="67"/>
      <c r="I272" s="67"/>
      <c r="J272" s="67"/>
      <c r="K272" s="67"/>
      <c r="L272" s="67"/>
      <c r="M272" s="67"/>
      <c r="N272" s="72"/>
      <c r="O272" s="72"/>
      <c r="P272" s="72"/>
    </row>
    <row r="273" spans="1:16" ht="15" x14ac:dyDescent="0.2">
      <c r="A273" s="136"/>
      <c r="B273" s="67"/>
      <c r="C273" s="68"/>
      <c r="D273" s="67"/>
      <c r="E273" s="68"/>
      <c r="F273" s="67"/>
      <c r="G273" s="68"/>
      <c r="H273" s="67"/>
      <c r="I273" s="67"/>
      <c r="J273" s="67"/>
      <c r="K273" s="67"/>
      <c r="L273" s="67"/>
      <c r="M273" s="67"/>
      <c r="N273" s="72"/>
      <c r="O273" s="72"/>
      <c r="P273" s="72"/>
    </row>
    <row r="274" spans="1:16" ht="15" x14ac:dyDescent="0.2">
      <c r="A274" s="136"/>
      <c r="B274" s="67"/>
      <c r="C274" s="68"/>
      <c r="D274" s="67"/>
      <c r="E274" s="68"/>
      <c r="F274" s="67"/>
      <c r="G274" s="68"/>
      <c r="H274" s="67"/>
      <c r="I274" s="67"/>
      <c r="J274" s="67"/>
      <c r="K274" s="67"/>
      <c r="L274" s="67"/>
      <c r="M274" s="67"/>
      <c r="N274" s="72"/>
      <c r="O274" s="72"/>
      <c r="P274" s="72"/>
    </row>
    <row r="275" spans="1:16" ht="15" x14ac:dyDescent="0.2">
      <c r="A275" s="136"/>
      <c r="B275" s="67"/>
      <c r="C275" s="68"/>
      <c r="D275" s="67"/>
      <c r="E275" s="68"/>
      <c r="F275" s="67"/>
      <c r="G275" s="68"/>
      <c r="H275" s="67"/>
      <c r="I275" s="67"/>
      <c r="J275" s="67"/>
      <c r="K275" s="67"/>
      <c r="L275" s="67"/>
      <c r="M275" s="67"/>
      <c r="N275" s="72"/>
      <c r="O275" s="72"/>
      <c r="P275" s="72"/>
    </row>
    <row r="276" spans="1:16" ht="15" x14ac:dyDescent="0.2">
      <c r="A276" s="136"/>
      <c r="B276" s="67"/>
      <c r="C276" s="68"/>
      <c r="D276" s="67"/>
      <c r="E276" s="68"/>
      <c r="F276" s="67"/>
      <c r="G276" s="68"/>
      <c r="H276" s="67"/>
      <c r="I276" s="67"/>
      <c r="J276" s="67"/>
      <c r="K276" s="67"/>
      <c r="L276" s="67"/>
      <c r="M276" s="67"/>
      <c r="N276" s="72"/>
      <c r="O276" s="72"/>
      <c r="P276" s="72"/>
    </row>
    <row r="277" spans="1:16" ht="15" x14ac:dyDescent="0.2">
      <c r="A277" s="136"/>
      <c r="B277" s="67"/>
      <c r="C277" s="68"/>
      <c r="D277" s="67"/>
      <c r="E277" s="68"/>
      <c r="F277" s="67"/>
      <c r="G277" s="68"/>
      <c r="H277" s="67"/>
      <c r="I277" s="67"/>
      <c r="J277" s="67"/>
      <c r="K277" s="67"/>
      <c r="L277" s="67"/>
      <c r="M277" s="67"/>
      <c r="N277" s="72"/>
      <c r="O277" s="72"/>
      <c r="P277" s="72"/>
    </row>
    <row r="278" spans="1:16" ht="15" x14ac:dyDescent="0.2">
      <c r="A278" s="136"/>
      <c r="B278" s="67"/>
      <c r="C278" s="68"/>
      <c r="D278" s="67"/>
      <c r="E278" s="68"/>
      <c r="F278" s="67"/>
      <c r="G278" s="68"/>
      <c r="H278" s="67"/>
      <c r="I278" s="67"/>
      <c r="J278" s="67"/>
      <c r="K278" s="67"/>
      <c r="L278" s="67"/>
      <c r="M278" s="67"/>
      <c r="N278" s="72"/>
      <c r="O278" s="72"/>
      <c r="P278" s="72"/>
    </row>
    <row r="279" spans="1:16" ht="15" x14ac:dyDescent="0.2">
      <c r="A279" s="136"/>
      <c r="B279" s="67"/>
      <c r="C279" s="68"/>
      <c r="D279" s="67"/>
      <c r="E279" s="68"/>
      <c r="F279" s="67"/>
      <c r="G279" s="68"/>
      <c r="H279" s="67"/>
      <c r="I279" s="67"/>
      <c r="J279" s="67"/>
      <c r="K279" s="67"/>
      <c r="L279" s="67"/>
      <c r="M279" s="67"/>
      <c r="N279" s="72"/>
      <c r="O279" s="72"/>
      <c r="P279" s="72"/>
    </row>
    <row r="280" spans="1:16" ht="15" x14ac:dyDescent="0.2">
      <c r="A280" s="136"/>
      <c r="B280" s="67"/>
      <c r="C280" s="68"/>
      <c r="D280" s="67"/>
      <c r="E280" s="68"/>
      <c r="F280" s="67"/>
      <c r="G280" s="68"/>
      <c r="H280" s="67"/>
      <c r="I280" s="67"/>
      <c r="J280" s="67"/>
      <c r="K280" s="67"/>
      <c r="L280" s="67"/>
      <c r="M280" s="67"/>
      <c r="N280" s="72"/>
      <c r="O280" s="72"/>
      <c r="P280" s="72"/>
    </row>
    <row r="281" spans="1:16" ht="15" x14ac:dyDescent="0.2">
      <c r="A281" s="136"/>
      <c r="B281" s="67"/>
      <c r="C281" s="68"/>
      <c r="D281" s="67"/>
      <c r="E281" s="68"/>
      <c r="F281" s="67"/>
      <c r="G281" s="68"/>
      <c r="H281" s="67"/>
      <c r="I281" s="67"/>
      <c r="J281" s="67"/>
      <c r="K281" s="67"/>
      <c r="L281" s="67"/>
      <c r="M281" s="67"/>
      <c r="N281" s="72"/>
      <c r="O281" s="72"/>
      <c r="P281" s="72"/>
    </row>
    <row r="282" spans="1:16" ht="15" x14ac:dyDescent="0.2">
      <c r="A282" s="136"/>
      <c r="B282" s="67"/>
      <c r="C282" s="68"/>
      <c r="D282" s="67"/>
      <c r="E282" s="68"/>
      <c r="F282" s="67"/>
      <c r="G282" s="68"/>
      <c r="H282" s="67"/>
      <c r="I282" s="67"/>
      <c r="J282" s="67"/>
      <c r="K282" s="67"/>
      <c r="L282" s="67"/>
      <c r="M282" s="67"/>
      <c r="N282" s="72"/>
      <c r="O282" s="72"/>
      <c r="P282" s="72"/>
    </row>
    <row r="283" spans="1:16" ht="15" x14ac:dyDescent="0.2">
      <c r="A283" s="136"/>
      <c r="B283" s="67"/>
      <c r="C283" s="68"/>
      <c r="D283" s="67"/>
      <c r="E283" s="68"/>
      <c r="F283" s="67"/>
      <c r="G283" s="68"/>
      <c r="H283" s="67"/>
      <c r="I283" s="67"/>
      <c r="J283" s="67"/>
      <c r="K283" s="67"/>
      <c r="L283" s="67"/>
      <c r="M283" s="67"/>
      <c r="N283" s="72"/>
      <c r="O283" s="72"/>
      <c r="P283" s="72"/>
    </row>
    <row r="284" spans="1:16" ht="15" x14ac:dyDescent="0.2">
      <c r="A284" s="136"/>
      <c r="B284" s="67"/>
      <c r="C284" s="68"/>
      <c r="D284" s="67"/>
      <c r="E284" s="68"/>
      <c r="F284" s="67"/>
      <c r="G284" s="68"/>
      <c r="H284" s="67"/>
      <c r="I284" s="67"/>
      <c r="J284" s="67"/>
      <c r="K284" s="67"/>
      <c r="L284" s="67"/>
      <c r="M284" s="67"/>
      <c r="N284" s="72"/>
      <c r="O284" s="72"/>
      <c r="P284" s="72"/>
    </row>
    <row r="285" spans="1:16" ht="15" x14ac:dyDescent="0.2">
      <c r="A285" s="136"/>
      <c r="B285" s="67"/>
      <c r="C285" s="68"/>
      <c r="D285" s="67"/>
      <c r="E285" s="68"/>
      <c r="F285" s="67"/>
      <c r="G285" s="68"/>
      <c r="H285" s="67"/>
      <c r="I285" s="67"/>
      <c r="J285" s="67"/>
      <c r="K285" s="67"/>
      <c r="L285" s="67"/>
      <c r="M285" s="67"/>
      <c r="N285" s="72"/>
      <c r="O285" s="72"/>
      <c r="P285" s="72"/>
    </row>
    <row r="286" spans="1:16" ht="15" x14ac:dyDescent="0.2">
      <c r="A286" s="136"/>
      <c r="B286" s="67"/>
      <c r="C286" s="68"/>
      <c r="D286" s="67"/>
      <c r="E286" s="68"/>
      <c r="F286" s="67"/>
      <c r="G286" s="68"/>
      <c r="H286" s="67"/>
      <c r="I286" s="67"/>
      <c r="J286" s="67"/>
      <c r="K286" s="67"/>
      <c r="L286" s="67"/>
      <c r="M286" s="67"/>
      <c r="N286" s="72"/>
      <c r="O286" s="72"/>
      <c r="P286" s="72"/>
    </row>
    <row r="287" spans="1:16" ht="15" x14ac:dyDescent="0.2">
      <c r="A287" s="136"/>
      <c r="B287" s="67"/>
      <c r="C287" s="68"/>
      <c r="D287" s="67"/>
      <c r="E287" s="68"/>
      <c r="F287" s="67"/>
      <c r="G287" s="68"/>
      <c r="H287" s="67"/>
      <c r="I287" s="67"/>
      <c r="J287" s="67"/>
      <c r="K287" s="67"/>
      <c r="L287" s="67"/>
      <c r="M287" s="67"/>
      <c r="N287" s="72"/>
      <c r="O287" s="72"/>
      <c r="P287" s="72"/>
    </row>
    <row r="288" spans="1:16" ht="15" x14ac:dyDescent="0.2">
      <c r="A288" s="136"/>
      <c r="B288" s="67"/>
      <c r="C288" s="68"/>
      <c r="D288" s="67"/>
      <c r="E288" s="68"/>
      <c r="F288" s="67"/>
      <c r="G288" s="68"/>
      <c r="H288" s="67"/>
      <c r="I288" s="67"/>
      <c r="J288" s="67"/>
      <c r="K288" s="67"/>
      <c r="L288" s="67"/>
      <c r="M288" s="67"/>
      <c r="N288" s="72"/>
      <c r="O288" s="72"/>
      <c r="P288" s="72"/>
    </row>
    <row r="289" spans="1:16" ht="15" x14ac:dyDescent="0.2">
      <c r="A289" s="136"/>
      <c r="B289" s="67"/>
      <c r="C289" s="68"/>
      <c r="D289" s="67"/>
      <c r="E289" s="68"/>
      <c r="F289" s="67"/>
      <c r="G289" s="68"/>
      <c r="H289" s="67"/>
      <c r="I289" s="67"/>
      <c r="J289" s="67"/>
      <c r="K289" s="67"/>
      <c r="L289" s="67"/>
      <c r="M289" s="67"/>
      <c r="N289" s="72"/>
      <c r="O289" s="72"/>
      <c r="P289" s="72"/>
    </row>
    <row r="290" spans="1:16" ht="15" x14ac:dyDescent="0.2">
      <c r="A290" s="136"/>
      <c r="B290" s="67"/>
      <c r="C290" s="68"/>
      <c r="D290" s="67"/>
      <c r="E290" s="68"/>
      <c r="F290" s="67"/>
      <c r="G290" s="68"/>
      <c r="H290" s="67"/>
      <c r="I290" s="67"/>
      <c r="J290" s="67"/>
      <c r="K290" s="67"/>
      <c r="L290" s="67"/>
      <c r="M290" s="67"/>
      <c r="N290" s="72"/>
      <c r="O290" s="72"/>
      <c r="P290" s="72"/>
    </row>
    <row r="291" spans="1:16" ht="15" x14ac:dyDescent="0.2">
      <c r="A291" s="136"/>
      <c r="B291" s="67"/>
      <c r="C291" s="68"/>
      <c r="D291" s="67"/>
      <c r="E291" s="68"/>
      <c r="F291" s="67"/>
      <c r="G291" s="68"/>
      <c r="H291" s="67"/>
      <c r="I291" s="67"/>
      <c r="J291" s="67"/>
      <c r="K291" s="67"/>
      <c r="L291" s="67"/>
      <c r="M291" s="67"/>
      <c r="N291" s="72"/>
      <c r="O291" s="72"/>
      <c r="P291" s="72"/>
    </row>
    <row r="292" spans="1:16" ht="15" x14ac:dyDescent="0.2">
      <c r="A292" s="136"/>
      <c r="B292" s="67"/>
      <c r="C292" s="68"/>
      <c r="D292" s="67"/>
      <c r="E292" s="68"/>
      <c r="F292" s="67"/>
      <c r="G292" s="68"/>
      <c r="H292" s="67"/>
      <c r="I292" s="67"/>
      <c r="J292" s="67"/>
      <c r="K292" s="67"/>
      <c r="L292" s="67"/>
      <c r="M292" s="67"/>
      <c r="N292" s="72"/>
      <c r="O292" s="72"/>
      <c r="P292" s="72"/>
    </row>
    <row r="293" spans="1:16" ht="15" x14ac:dyDescent="0.2">
      <c r="A293" s="136"/>
      <c r="B293" s="67"/>
      <c r="C293" s="68"/>
      <c r="D293" s="67"/>
      <c r="E293" s="68"/>
      <c r="F293" s="67"/>
      <c r="G293" s="68"/>
      <c r="H293" s="67"/>
      <c r="I293" s="67"/>
      <c r="J293" s="67"/>
      <c r="K293" s="67"/>
      <c r="L293" s="67"/>
      <c r="M293" s="67"/>
      <c r="N293" s="72"/>
      <c r="O293" s="72"/>
      <c r="P293" s="72"/>
    </row>
    <row r="294" spans="1:16" ht="15" x14ac:dyDescent="0.2">
      <c r="A294" s="136"/>
      <c r="B294" s="67"/>
      <c r="C294" s="68"/>
      <c r="D294" s="67"/>
      <c r="E294" s="68"/>
      <c r="F294" s="67"/>
      <c r="G294" s="68"/>
      <c r="H294" s="67"/>
      <c r="I294" s="67"/>
      <c r="J294" s="67"/>
      <c r="K294" s="67"/>
      <c r="L294" s="67"/>
      <c r="M294" s="67"/>
      <c r="N294" s="72"/>
      <c r="O294" s="72"/>
      <c r="P294" s="72"/>
    </row>
    <row r="295" spans="1:16" ht="15" x14ac:dyDescent="0.2">
      <c r="A295" s="136"/>
      <c r="B295" s="67"/>
      <c r="C295" s="68"/>
      <c r="D295" s="67"/>
      <c r="E295" s="68"/>
      <c r="F295" s="67"/>
      <c r="G295" s="68"/>
      <c r="H295" s="67"/>
      <c r="I295" s="67"/>
      <c r="J295" s="67"/>
      <c r="K295" s="67"/>
      <c r="L295" s="67"/>
      <c r="M295" s="67"/>
      <c r="N295" s="72"/>
      <c r="O295" s="72"/>
      <c r="P295" s="72"/>
    </row>
    <row r="296" spans="1:16" ht="15" x14ac:dyDescent="0.2">
      <c r="A296" s="136"/>
      <c r="B296" s="67"/>
      <c r="C296" s="68"/>
      <c r="D296" s="67"/>
      <c r="E296" s="68"/>
      <c r="F296" s="67"/>
      <c r="G296" s="68"/>
      <c r="H296" s="67"/>
      <c r="I296" s="67"/>
      <c r="J296" s="67"/>
      <c r="K296" s="67"/>
      <c r="L296" s="67"/>
      <c r="M296" s="67"/>
      <c r="N296" s="72"/>
      <c r="O296" s="72"/>
      <c r="P296" s="72"/>
    </row>
    <row r="297" spans="1:16" ht="15" x14ac:dyDescent="0.2">
      <c r="A297" s="136"/>
      <c r="B297" s="67"/>
      <c r="C297" s="68"/>
      <c r="D297" s="67"/>
      <c r="E297" s="68"/>
      <c r="F297" s="67"/>
      <c r="G297" s="68"/>
      <c r="H297" s="67"/>
      <c r="I297" s="67"/>
      <c r="J297" s="67"/>
      <c r="K297" s="67"/>
      <c r="L297" s="67"/>
      <c r="M297" s="67"/>
      <c r="N297" s="72"/>
      <c r="O297" s="72"/>
      <c r="P297" s="72"/>
    </row>
    <row r="298" spans="1:16" ht="15" x14ac:dyDescent="0.2">
      <c r="K298" s="67"/>
      <c r="L298" s="67"/>
      <c r="M298" s="67"/>
      <c r="N298" s="72"/>
      <c r="O298" s="72"/>
      <c r="P298" s="72"/>
    </row>
    <row r="299" spans="1:16" ht="15" x14ac:dyDescent="0.2">
      <c r="K299" s="67"/>
      <c r="L299" s="67"/>
      <c r="M299" s="67"/>
      <c r="N299" s="72"/>
      <c r="O299" s="72"/>
      <c r="P299" s="72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00CC00"/>
  </sheetPr>
  <dimension ref="A2:R209"/>
  <sheetViews>
    <sheetView topLeftCell="A5" zoomScale="110" zoomScaleNormal="110" workbookViewId="0">
      <pane ySplit="4" topLeftCell="A9" activePane="bottomLeft" state="frozen"/>
      <selection activeCell="J13" sqref="J13"/>
      <selection pane="bottomLeft" activeCell="B11" sqref="B11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2.28515625" style="2" customWidth="1"/>
    <col min="4" max="4" width="6.7109375" customWidth="1"/>
    <col min="5" max="5" width="10.28515625" style="2" customWidth="1"/>
    <col min="6" max="6" width="4.85546875" customWidth="1"/>
    <col min="7" max="7" width="12.7109375" style="2" customWidth="1"/>
    <col min="8" max="8" width="8.5703125" customWidth="1"/>
    <col min="9" max="9" width="10.140625" customWidth="1"/>
    <col min="10" max="10" width="14.71093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62</v>
      </c>
      <c r="D5" s="31"/>
      <c r="E5" s="30"/>
      <c r="F5" s="32"/>
      <c r="G5" s="4"/>
      <c r="H5" s="28"/>
      <c r="I5" s="30"/>
    </row>
    <row r="6" spans="1:18" ht="13.5" thickBot="1" x14ac:dyDescent="0.25">
      <c r="B6" s="5"/>
      <c r="C6" s="6"/>
      <c r="F6" s="5"/>
      <c r="G6" s="6"/>
      <c r="K6" s="641" t="s">
        <v>22</v>
      </c>
      <c r="L6" s="642"/>
      <c r="M6" s="643"/>
    </row>
    <row r="7" spans="1:18" x14ac:dyDescent="0.2">
      <c r="A7" s="641" t="s">
        <v>2</v>
      </c>
      <c r="B7" s="643"/>
      <c r="C7" s="648" t="s">
        <v>3</v>
      </c>
      <c r="D7" s="649"/>
      <c r="E7" s="648" t="s">
        <v>4</v>
      </c>
      <c r="F7" s="649"/>
      <c r="G7" s="648" t="s">
        <v>5</v>
      </c>
      <c r="H7" s="649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35" t="s">
        <v>19</v>
      </c>
      <c r="B8" s="36" t="s">
        <v>20</v>
      </c>
      <c r="C8" s="37" t="s">
        <v>12</v>
      </c>
      <c r="D8" s="38" t="s">
        <v>7</v>
      </c>
      <c r="E8" s="39" t="s">
        <v>12</v>
      </c>
      <c r="F8" s="25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ht="15.75" x14ac:dyDescent="0.25">
      <c r="A9" s="242" t="s">
        <v>355</v>
      </c>
      <c r="B9" s="236"/>
      <c r="C9" s="256"/>
      <c r="D9" s="335"/>
      <c r="E9" s="607"/>
      <c r="F9" s="335"/>
      <c r="G9" s="256">
        <v>356.87</v>
      </c>
      <c r="H9" s="240">
        <v>15</v>
      </c>
      <c r="I9" s="236"/>
      <c r="J9" s="236"/>
      <c r="K9" s="242"/>
      <c r="L9" s="242"/>
      <c r="M9" s="242"/>
      <c r="N9" s="373"/>
      <c r="O9" s="373"/>
      <c r="P9" s="455" t="e">
        <f>#REF!*#REF!</f>
        <v>#REF!</v>
      </c>
      <c r="Q9" s="172"/>
      <c r="R9" s="3"/>
    </row>
    <row r="10" spans="1:18" s="513" customFormat="1" ht="15.75" x14ac:dyDescent="0.25">
      <c r="A10" s="242"/>
      <c r="B10" s="236">
        <v>8</v>
      </c>
      <c r="C10" s="256"/>
      <c r="D10" s="335"/>
      <c r="E10" s="607">
        <v>114.02</v>
      </c>
      <c r="F10" s="335">
        <v>5</v>
      </c>
      <c r="G10" s="256">
        <f t="shared" ref="G10:H14" si="0">G9-E10+C10</f>
        <v>242.85000000000002</v>
      </c>
      <c r="H10" s="240">
        <f t="shared" si="0"/>
        <v>10</v>
      </c>
      <c r="I10" s="236" t="s">
        <v>429</v>
      </c>
      <c r="J10" s="236" t="s">
        <v>47</v>
      </c>
      <c r="K10" s="242"/>
      <c r="L10" s="242"/>
      <c r="M10" s="242"/>
      <c r="N10" s="373"/>
      <c r="O10" s="373"/>
      <c r="P10" s="545" t="e">
        <f>#REF!*#REF!</f>
        <v>#REF!</v>
      </c>
      <c r="Q10" s="543"/>
      <c r="R10" s="536"/>
    </row>
    <row r="11" spans="1:18" s="596" customFormat="1" ht="15.75" x14ac:dyDescent="0.25">
      <c r="A11" s="242"/>
      <c r="B11" s="236"/>
      <c r="C11" s="256"/>
      <c r="D11" s="335"/>
      <c r="E11" s="607"/>
      <c r="F11" s="335"/>
      <c r="G11" s="256">
        <f t="shared" si="0"/>
        <v>242.85000000000002</v>
      </c>
      <c r="H11" s="240">
        <f t="shared" si="0"/>
        <v>10</v>
      </c>
      <c r="I11" s="236"/>
      <c r="J11" s="236"/>
      <c r="K11" s="242"/>
      <c r="L11" s="242"/>
      <c r="M11" s="242"/>
      <c r="N11" s="373"/>
      <c r="O11" s="373"/>
      <c r="P11" s="593" t="e">
        <f>#REF!*#REF!</f>
        <v>#REF!</v>
      </c>
      <c r="Q11" s="594"/>
      <c r="R11" s="595"/>
    </row>
    <row r="12" spans="1:18" s="513" customFormat="1" ht="15.75" x14ac:dyDescent="0.25">
      <c r="A12" s="240"/>
      <c r="B12" s="236"/>
      <c r="C12" s="256"/>
      <c r="D12" s="335"/>
      <c r="E12" s="607"/>
      <c r="F12" s="335"/>
      <c r="G12" s="256">
        <f t="shared" si="0"/>
        <v>242.85000000000002</v>
      </c>
      <c r="H12" s="240">
        <f t="shared" si="0"/>
        <v>10</v>
      </c>
      <c r="I12" s="236"/>
      <c r="J12" s="236"/>
      <c r="K12" s="242"/>
      <c r="L12" s="242"/>
      <c r="M12" s="242"/>
      <c r="N12" s="373"/>
      <c r="O12" s="373"/>
      <c r="P12" s="545" t="e">
        <f>#REF!*#REF!</f>
        <v>#REF!</v>
      </c>
      <c r="Q12" s="543"/>
      <c r="R12" s="536"/>
    </row>
    <row r="13" spans="1:18" s="513" customFormat="1" ht="15.75" x14ac:dyDescent="0.25">
      <c r="A13" s="240"/>
      <c r="B13" s="236"/>
      <c r="C13" s="256"/>
      <c r="D13" s="335"/>
      <c r="E13" s="607"/>
      <c r="F13" s="335"/>
      <c r="G13" s="256">
        <f t="shared" si="0"/>
        <v>242.85000000000002</v>
      </c>
      <c r="H13" s="240">
        <f t="shared" si="0"/>
        <v>10</v>
      </c>
      <c r="I13" s="236"/>
      <c r="J13" s="236"/>
      <c r="K13" s="242"/>
      <c r="L13" s="242"/>
      <c r="M13" s="242"/>
      <c r="N13" s="373"/>
      <c r="O13" s="373"/>
      <c r="P13" s="545" t="e">
        <f>#REF!*#REF!</f>
        <v>#REF!</v>
      </c>
      <c r="Q13" s="543"/>
      <c r="R13" s="536"/>
    </row>
    <row r="14" spans="1:18" s="513" customFormat="1" ht="13.5" customHeight="1" x14ac:dyDescent="0.25">
      <c r="A14" s="240"/>
      <c r="B14" s="236"/>
      <c r="C14" s="256"/>
      <c r="D14" s="335"/>
      <c r="E14" s="607"/>
      <c r="F14" s="335"/>
      <c r="G14" s="256">
        <f t="shared" si="0"/>
        <v>242.85000000000002</v>
      </c>
      <c r="H14" s="240">
        <f t="shared" si="0"/>
        <v>10</v>
      </c>
      <c r="I14" s="236"/>
      <c r="J14" s="236"/>
      <c r="K14" s="242"/>
      <c r="L14" s="242"/>
      <c r="M14" s="242"/>
      <c r="N14" s="373"/>
      <c r="O14" s="373"/>
      <c r="P14" s="545" t="e">
        <f>#REF!*#REF!</f>
        <v>#REF!</v>
      </c>
      <c r="Q14" s="543"/>
      <c r="R14" s="536"/>
    </row>
    <row r="15" spans="1:18" s="513" customFormat="1" ht="15" customHeight="1" x14ac:dyDescent="0.25">
      <c r="A15" s="240"/>
      <c r="B15" s="236"/>
      <c r="C15" s="256"/>
      <c r="D15" s="335"/>
      <c r="E15" s="607"/>
      <c r="F15" s="335"/>
      <c r="G15" s="256">
        <f t="shared" ref="G15:G48" si="1">G14-E15+C15</f>
        <v>242.85000000000002</v>
      </c>
      <c r="H15" s="242">
        <f t="shared" ref="H15:H19" si="2">H14-F15+D15</f>
        <v>10</v>
      </c>
      <c r="I15" s="236"/>
      <c r="J15" s="236"/>
      <c r="K15" s="242"/>
      <c r="L15" s="242"/>
      <c r="M15" s="242"/>
      <c r="N15" s="373"/>
      <c r="O15" s="373"/>
      <c r="P15" s="545" t="e">
        <f>#REF!*#REF!</f>
        <v>#REF!</v>
      </c>
      <c r="Q15" s="543"/>
      <c r="R15" s="536"/>
    </row>
    <row r="16" spans="1:18" s="513" customFormat="1" ht="15.75" x14ac:dyDescent="0.25">
      <c r="A16" s="240"/>
      <c r="B16" s="236"/>
      <c r="C16" s="256"/>
      <c r="D16" s="335"/>
      <c r="E16" s="607"/>
      <c r="F16" s="335"/>
      <c r="G16" s="256">
        <f t="shared" si="1"/>
        <v>242.85000000000002</v>
      </c>
      <c r="H16" s="242">
        <f t="shared" si="2"/>
        <v>10</v>
      </c>
      <c r="I16" s="236"/>
      <c r="J16" s="236"/>
      <c r="K16" s="242"/>
      <c r="L16" s="242"/>
      <c r="M16" s="242"/>
      <c r="N16" s="373"/>
      <c r="O16" s="373"/>
      <c r="P16" s="545" t="e">
        <f>#REF!*#REF!</f>
        <v>#REF!</v>
      </c>
      <c r="Q16" s="543"/>
    </row>
    <row r="17" spans="1:17" s="116" customFormat="1" ht="12.75" customHeight="1" x14ac:dyDescent="0.25">
      <c r="A17" s="240"/>
      <c r="B17" s="236"/>
      <c r="C17" s="256"/>
      <c r="D17" s="335"/>
      <c r="E17" s="607"/>
      <c r="F17" s="335"/>
      <c r="G17" s="256">
        <f t="shared" si="1"/>
        <v>242.85000000000002</v>
      </c>
      <c r="H17" s="242">
        <f t="shared" si="2"/>
        <v>10</v>
      </c>
      <c r="I17" s="236"/>
      <c r="J17" s="236"/>
      <c r="K17" s="242"/>
      <c r="L17" s="242"/>
      <c r="M17" s="242"/>
      <c r="N17" s="373"/>
      <c r="O17" s="373"/>
      <c r="P17" s="413" t="e">
        <f>#REF!*#REF!</f>
        <v>#REF!</v>
      </c>
      <c r="Q17" s="240"/>
    </row>
    <row r="18" spans="1:17" s="116" customFormat="1" ht="12.75" customHeight="1" x14ac:dyDescent="0.25">
      <c r="A18" s="240"/>
      <c r="B18" s="236"/>
      <c r="C18" s="256"/>
      <c r="D18" s="335"/>
      <c r="E18" s="607"/>
      <c r="F18" s="335"/>
      <c r="G18" s="256">
        <f t="shared" si="1"/>
        <v>242.85000000000002</v>
      </c>
      <c r="H18" s="242">
        <f t="shared" si="2"/>
        <v>10</v>
      </c>
      <c r="I18" s="236"/>
      <c r="J18" s="236"/>
      <c r="K18" s="242"/>
      <c r="L18" s="242"/>
      <c r="M18" s="242"/>
      <c r="N18" s="373"/>
      <c r="O18" s="373"/>
      <c r="P18" s="413" t="e">
        <f>#REF!*#REF!</f>
        <v>#REF!</v>
      </c>
      <c r="Q18" s="240"/>
    </row>
    <row r="19" spans="1:17" s="247" customFormat="1" ht="15.75" x14ac:dyDescent="0.25">
      <c r="A19" s="240"/>
      <c r="B19" s="236"/>
      <c r="C19" s="256"/>
      <c r="D19" s="335"/>
      <c r="E19" s="607"/>
      <c r="F19" s="335"/>
      <c r="G19" s="256">
        <f t="shared" si="1"/>
        <v>242.85000000000002</v>
      </c>
      <c r="H19" s="242">
        <f t="shared" si="2"/>
        <v>10</v>
      </c>
      <c r="I19" s="236"/>
      <c r="J19" s="236"/>
      <c r="K19" s="242"/>
      <c r="L19" s="242"/>
      <c r="M19" s="242"/>
      <c r="N19" s="373"/>
      <c r="O19" s="373"/>
      <c r="P19" s="413" t="e">
        <f>#REF!*#REF!</f>
        <v>#REF!</v>
      </c>
      <c r="Q19" s="240"/>
    </row>
    <row r="20" spans="1:17" s="116" customFormat="1" ht="15.75" x14ac:dyDescent="0.25">
      <c r="A20" s="240"/>
      <c r="B20" s="236"/>
      <c r="C20" s="256"/>
      <c r="D20" s="335"/>
      <c r="E20" s="607"/>
      <c r="F20" s="335"/>
      <c r="G20" s="256">
        <f t="shared" si="1"/>
        <v>242.85000000000002</v>
      </c>
      <c r="H20" s="242">
        <f t="shared" ref="H20:H32" si="3">H19-F20+D20</f>
        <v>10</v>
      </c>
      <c r="I20" s="236"/>
      <c r="J20" s="236"/>
      <c r="K20" s="242"/>
      <c r="L20" s="242"/>
      <c r="M20" s="242"/>
      <c r="N20" s="373"/>
      <c r="O20" s="373"/>
      <c r="P20" s="413"/>
      <c r="Q20" s="240"/>
    </row>
    <row r="21" spans="1:17" s="116" customFormat="1" ht="15.75" x14ac:dyDescent="0.25">
      <c r="A21" s="240"/>
      <c r="B21" s="236"/>
      <c r="C21" s="256"/>
      <c r="D21" s="242"/>
      <c r="E21" s="256"/>
      <c r="F21" s="242"/>
      <c r="G21" s="256">
        <f t="shared" si="1"/>
        <v>242.85000000000002</v>
      </c>
      <c r="H21" s="242">
        <f t="shared" si="3"/>
        <v>10</v>
      </c>
      <c r="I21" s="236"/>
      <c r="J21" s="236"/>
      <c r="K21" s="242"/>
      <c r="L21" s="242"/>
      <c r="M21" s="242"/>
      <c r="N21" s="373"/>
      <c r="O21" s="373"/>
      <c r="P21" s="413">
        <f t="shared" ref="P21:P27" si="4">O9*G9</f>
        <v>0</v>
      </c>
      <c r="Q21" s="240"/>
    </row>
    <row r="22" spans="1:17" s="247" customFormat="1" ht="15.75" x14ac:dyDescent="0.25">
      <c r="A22" s="240"/>
      <c r="B22" s="236"/>
      <c r="C22" s="256"/>
      <c r="D22" s="242"/>
      <c r="E22" s="256"/>
      <c r="F22" s="242"/>
      <c r="G22" s="256">
        <f t="shared" si="1"/>
        <v>242.85000000000002</v>
      </c>
      <c r="H22" s="242">
        <f t="shared" si="3"/>
        <v>10</v>
      </c>
      <c r="I22" s="236"/>
      <c r="J22" s="242"/>
      <c r="K22" s="242"/>
      <c r="L22" s="242"/>
      <c r="M22" s="242"/>
      <c r="N22" s="373"/>
      <c r="O22" s="373"/>
      <c r="P22" s="413">
        <f t="shared" si="4"/>
        <v>0</v>
      </c>
      <c r="Q22" s="240"/>
    </row>
    <row r="23" spans="1:17" s="116" customFormat="1" ht="15.75" x14ac:dyDescent="0.25">
      <c r="A23" s="240"/>
      <c r="B23" s="236"/>
      <c r="C23" s="256"/>
      <c r="D23" s="242"/>
      <c r="E23" s="256"/>
      <c r="F23" s="242"/>
      <c r="G23" s="256">
        <f t="shared" si="1"/>
        <v>242.85000000000002</v>
      </c>
      <c r="H23" s="242">
        <f t="shared" si="3"/>
        <v>10</v>
      </c>
      <c r="I23" s="236"/>
      <c r="J23" s="242"/>
      <c r="K23" s="242"/>
      <c r="L23" s="242"/>
      <c r="M23" s="242"/>
      <c r="N23" s="373"/>
      <c r="O23" s="373"/>
      <c r="P23" s="413">
        <f t="shared" si="4"/>
        <v>0</v>
      </c>
      <c r="Q23" s="240"/>
    </row>
    <row r="24" spans="1:17" s="116" customFormat="1" ht="15.75" x14ac:dyDescent="0.25">
      <c r="A24" s="240"/>
      <c r="B24" s="236"/>
      <c r="C24" s="256"/>
      <c r="D24" s="242"/>
      <c r="E24" s="256"/>
      <c r="F24" s="242"/>
      <c r="G24" s="256">
        <f t="shared" si="1"/>
        <v>242.85000000000002</v>
      </c>
      <c r="H24" s="242">
        <f t="shared" si="3"/>
        <v>10</v>
      </c>
      <c r="I24" s="242"/>
      <c r="J24" s="242"/>
      <c r="K24" s="242"/>
      <c r="L24" s="242"/>
      <c r="M24" s="242"/>
      <c r="N24" s="373"/>
      <c r="O24" s="373"/>
      <c r="P24" s="413">
        <f t="shared" si="4"/>
        <v>0</v>
      </c>
      <c r="Q24" s="240"/>
    </row>
    <row r="25" spans="1:17" s="116" customFormat="1" ht="15.75" x14ac:dyDescent="0.25">
      <c r="A25" s="240"/>
      <c r="B25" s="236"/>
      <c r="C25" s="256"/>
      <c r="D25" s="242"/>
      <c r="E25" s="256"/>
      <c r="F25" s="242"/>
      <c r="G25" s="256">
        <f t="shared" si="1"/>
        <v>242.85000000000002</v>
      </c>
      <c r="H25" s="242">
        <f t="shared" si="3"/>
        <v>10</v>
      </c>
      <c r="I25" s="242"/>
      <c r="J25" s="242"/>
      <c r="K25" s="242"/>
      <c r="L25" s="242"/>
      <c r="M25" s="242"/>
      <c r="N25" s="373"/>
      <c r="O25" s="373"/>
      <c r="P25" s="413">
        <f t="shared" si="4"/>
        <v>0</v>
      </c>
      <c r="Q25" s="240"/>
    </row>
    <row r="26" spans="1:17" s="116" customFormat="1" ht="15.75" x14ac:dyDescent="0.25">
      <c r="A26" s="240"/>
      <c r="B26" s="236"/>
      <c r="C26" s="256"/>
      <c r="D26" s="242"/>
      <c r="E26" s="256"/>
      <c r="F26" s="242"/>
      <c r="G26" s="256">
        <f t="shared" si="1"/>
        <v>242.85000000000002</v>
      </c>
      <c r="H26" s="242">
        <f t="shared" si="3"/>
        <v>10</v>
      </c>
      <c r="I26" s="242"/>
      <c r="J26" s="242"/>
      <c r="K26" s="242"/>
      <c r="L26" s="242"/>
      <c r="M26" s="242"/>
      <c r="N26" s="373"/>
      <c r="O26" s="373"/>
      <c r="P26" s="413">
        <f t="shared" si="4"/>
        <v>0</v>
      </c>
      <c r="Q26" s="240"/>
    </row>
    <row r="27" spans="1:17" s="116" customFormat="1" ht="15.75" x14ac:dyDescent="0.25">
      <c r="A27" s="240"/>
      <c r="B27" s="242"/>
      <c r="C27" s="256"/>
      <c r="D27" s="242"/>
      <c r="E27" s="256"/>
      <c r="F27" s="242"/>
      <c r="G27" s="256">
        <f t="shared" si="1"/>
        <v>242.85000000000002</v>
      </c>
      <c r="H27" s="242">
        <f t="shared" si="3"/>
        <v>10</v>
      </c>
      <c r="I27" s="242"/>
      <c r="J27" s="242"/>
      <c r="K27" s="242"/>
      <c r="L27" s="242"/>
      <c r="M27" s="242"/>
      <c r="N27" s="373"/>
      <c r="O27" s="373"/>
      <c r="P27" s="413">
        <f t="shared" si="4"/>
        <v>0</v>
      </c>
      <c r="Q27" s="240"/>
    </row>
    <row r="28" spans="1:17" s="116" customFormat="1" ht="15.75" x14ac:dyDescent="0.25">
      <c r="A28" s="240"/>
      <c r="B28" s="242"/>
      <c r="C28" s="256"/>
      <c r="D28" s="242"/>
      <c r="E28" s="256"/>
      <c r="F28" s="242"/>
      <c r="G28" s="256">
        <f t="shared" si="1"/>
        <v>242.85000000000002</v>
      </c>
      <c r="H28" s="242">
        <f t="shared" si="3"/>
        <v>10</v>
      </c>
      <c r="I28" s="242"/>
      <c r="J28" s="242"/>
      <c r="K28" s="242"/>
      <c r="L28" s="242"/>
      <c r="M28" s="242"/>
      <c r="N28" s="373"/>
      <c r="O28" s="373"/>
      <c r="P28" s="413"/>
      <c r="Q28" s="240"/>
    </row>
    <row r="29" spans="1:17" s="116" customFormat="1" ht="15.75" x14ac:dyDescent="0.25">
      <c r="A29" s="240"/>
      <c r="B29" s="242"/>
      <c r="C29" s="256"/>
      <c r="D29" s="242"/>
      <c r="E29" s="256"/>
      <c r="F29" s="242"/>
      <c r="G29" s="256">
        <f t="shared" si="1"/>
        <v>242.85000000000002</v>
      </c>
      <c r="H29" s="242">
        <f t="shared" si="3"/>
        <v>10</v>
      </c>
      <c r="I29" s="242"/>
      <c r="J29" s="242"/>
      <c r="K29" s="242"/>
      <c r="L29" s="242"/>
      <c r="M29" s="242"/>
      <c r="N29" s="373"/>
      <c r="O29" s="373"/>
      <c r="P29" s="413">
        <f t="shared" ref="P29:P74" si="5">O17*G17</f>
        <v>0</v>
      </c>
      <c r="Q29" s="240"/>
    </row>
    <row r="30" spans="1:17" s="116" customFormat="1" ht="15.75" x14ac:dyDescent="0.25">
      <c r="A30" s="240"/>
      <c r="B30" s="242"/>
      <c r="C30" s="256"/>
      <c r="D30" s="242"/>
      <c r="E30" s="256"/>
      <c r="F30" s="242"/>
      <c r="G30" s="256">
        <f t="shared" si="1"/>
        <v>242.85000000000002</v>
      </c>
      <c r="H30" s="242">
        <f t="shared" si="3"/>
        <v>10</v>
      </c>
      <c r="I30" s="242"/>
      <c r="J30" s="242"/>
      <c r="K30" s="242"/>
      <c r="L30" s="242"/>
      <c r="M30" s="242"/>
      <c r="N30" s="373"/>
      <c r="O30" s="373"/>
      <c r="P30" s="413">
        <f t="shared" si="5"/>
        <v>0</v>
      </c>
      <c r="Q30" s="240"/>
    </row>
    <row r="31" spans="1:17" s="116" customFormat="1" ht="15.75" x14ac:dyDescent="0.25">
      <c r="A31" s="240"/>
      <c r="B31" s="242"/>
      <c r="C31" s="256"/>
      <c r="D31" s="242"/>
      <c r="E31" s="256"/>
      <c r="F31" s="242"/>
      <c r="G31" s="256">
        <f t="shared" si="1"/>
        <v>242.85000000000002</v>
      </c>
      <c r="H31" s="242">
        <f t="shared" si="3"/>
        <v>10</v>
      </c>
      <c r="I31" s="242"/>
      <c r="J31" s="242"/>
      <c r="K31" s="242"/>
      <c r="L31" s="242"/>
      <c r="M31" s="242"/>
      <c r="N31" s="373"/>
      <c r="O31" s="373"/>
      <c r="P31" s="413">
        <f t="shared" si="5"/>
        <v>0</v>
      </c>
      <c r="Q31" s="240"/>
    </row>
    <row r="32" spans="1:17" s="116" customFormat="1" ht="15.75" x14ac:dyDescent="0.25">
      <c r="A32" s="240"/>
      <c r="B32" s="242"/>
      <c r="C32" s="256"/>
      <c r="D32" s="242"/>
      <c r="E32" s="256"/>
      <c r="F32" s="242"/>
      <c r="G32" s="256">
        <f t="shared" si="1"/>
        <v>242.85000000000002</v>
      </c>
      <c r="H32" s="242">
        <f t="shared" si="3"/>
        <v>10</v>
      </c>
      <c r="I32" s="242"/>
      <c r="J32" s="242"/>
      <c r="K32" s="242"/>
      <c r="L32" s="242"/>
      <c r="M32" s="242"/>
      <c r="N32" s="373"/>
      <c r="O32" s="373"/>
      <c r="P32" s="413">
        <f t="shared" si="5"/>
        <v>0</v>
      </c>
      <c r="Q32" s="240"/>
    </row>
    <row r="33" spans="1:17" s="116" customFormat="1" ht="15.75" x14ac:dyDescent="0.25">
      <c r="A33" s="240"/>
      <c r="B33" s="242"/>
      <c r="C33" s="256"/>
      <c r="D33" s="242"/>
      <c r="E33" s="256"/>
      <c r="F33" s="242"/>
      <c r="G33" s="256">
        <f t="shared" si="1"/>
        <v>242.85000000000002</v>
      </c>
      <c r="H33" s="242">
        <f t="shared" ref="G33:H79" si="6">H32-F33+D33</f>
        <v>10</v>
      </c>
      <c r="I33" s="242"/>
      <c r="J33" s="242"/>
      <c r="K33" s="242"/>
      <c r="L33" s="242"/>
      <c r="M33" s="242"/>
      <c r="N33" s="373"/>
      <c r="O33" s="373"/>
      <c r="P33" s="413">
        <f t="shared" si="5"/>
        <v>0</v>
      </c>
      <c r="Q33" s="240"/>
    </row>
    <row r="34" spans="1:17" s="116" customFormat="1" ht="15.75" x14ac:dyDescent="0.25">
      <c r="A34" s="240"/>
      <c r="B34" s="242"/>
      <c r="C34" s="256"/>
      <c r="D34" s="242"/>
      <c r="E34" s="256"/>
      <c r="F34" s="242"/>
      <c r="G34" s="256">
        <f t="shared" si="1"/>
        <v>242.85000000000002</v>
      </c>
      <c r="H34" s="242">
        <f t="shared" si="6"/>
        <v>10</v>
      </c>
      <c r="I34" s="242"/>
      <c r="J34" s="242"/>
      <c r="K34" s="242"/>
      <c r="L34" s="242"/>
      <c r="M34" s="242"/>
      <c r="N34" s="373"/>
      <c r="O34" s="373"/>
      <c r="P34" s="413">
        <f t="shared" si="5"/>
        <v>0</v>
      </c>
      <c r="Q34" s="240"/>
    </row>
    <row r="35" spans="1:17" s="116" customFormat="1" ht="15.75" x14ac:dyDescent="0.25">
      <c r="A35" s="240"/>
      <c r="B35" s="242"/>
      <c r="C35" s="256"/>
      <c r="D35" s="242"/>
      <c r="E35" s="256"/>
      <c r="F35" s="242"/>
      <c r="G35" s="256">
        <f t="shared" si="1"/>
        <v>242.85000000000002</v>
      </c>
      <c r="H35" s="242">
        <f t="shared" si="6"/>
        <v>10</v>
      </c>
      <c r="I35" s="242"/>
      <c r="J35" s="242"/>
      <c r="K35" s="242"/>
      <c r="L35" s="242"/>
      <c r="M35" s="242"/>
      <c r="N35" s="373"/>
      <c r="O35" s="373"/>
      <c r="P35" s="413">
        <f t="shared" si="5"/>
        <v>0</v>
      </c>
      <c r="Q35" s="240"/>
    </row>
    <row r="36" spans="1:17" s="116" customFormat="1" ht="15.75" x14ac:dyDescent="0.25">
      <c r="A36" s="240"/>
      <c r="B36" s="242"/>
      <c r="C36" s="256"/>
      <c r="D36" s="242"/>
      <c r="E36" s="256"/>
      <c r="F36" s="242"/>
      <c r="G36" s="256">
        <f t="shared" si="1"/>
        <v>242.85000000000002</v>
      </c>
      <c r="H36" s="242">
        <f t="shared" si="6"/>
        <v>10</v>
      </c>
      <c r="I36" s="242"/>
      <c r="J36" s="242"/>
      <c r="K36" s="242"/>
      <c r="L36" s="242"/>
      <c r="M36" s="242"/>
      <c r="N36" s="373"/>
      <c r="O36" s="373"/>
      <c r="P36" s="413">
        <f t="shared" si="5"/>
        <v>0</v>
      </c>
      <c r="Q36" s="240"/>
    </row>
    <row r="37" spans="1:17" s="116" customFormat="1" ht="15.75" x14ac:dyDescent="0.25">
      <c r="A37" s="240"/>
      <c r="B37" s="242"/>
      <c r="C37" s="256"/>
      <c r="D37" s="242"/>
      <c r="E37" s="256"/>
      <c r="F37" s="242"/>
      <c r="G37" s="256">
        <f t="shared" si="1"/>
        <v>242.85000000000002</v>
      </c>
      <c r="H37" s="242">
        <f t="shared" si="6"/>
        <v>10</v>
      </c>
      <c r="I37" s="242"/>
      <c r="J37" s="242"/>
      <c r="K37" s="242"/>
      <c r="L37" s="242"/>
      <c r="M37" s="242"/>
      <c r="N37" s="373"/>
      <c r="O37" s="373"/>
      <c r="P37" s="413">
        <f t="shared" si="5"/>
        <v>0</v>
      </c>
      <c r="Q37" s="240"/>
    </row>
    <row r="38" spans="1:17" s="116" customFormat="1" ht="15.75" x14ac:dyDescent="0.25">
      <c r="A38" s="240"/>
      <c r="B38" s="242"/>
      <c r="C38" s="256"/>
      <c r="D38" s="242"/>
      <c r="E38" s="256"/>
      <c r="F38" s="242"/>
      <c r="G38" s="256">
        <f t="shared" si="1"/>
        <v>242.85000000000002</v>
      </c>
      <c r="H38" s="242">
        <f t="shared" si="6"/>
        <v>10</v>
      </c>
      <c r="I38" s="242"/>
      <c r="J38" s="242"/>
      <c r="K38" s="242"/>
      <c r="L38" s="242"/>
      <c r="M38" s="242"/>
      <c r="N38" s="373"/>
      <c r="O38" s="373"/>
      <c r="P38" s="413">
        <f t="shared" si="5"/>
        <v>0</v>
      </c>
      <c r="Q38" s="240"/>
    </row>
    <row r="39" spans="1:17" s="116" customFormat="1" ht="15.75" x14ac:dyDescent="0.25">
      <c r="A39" s="240"/>
      <c r="B39" s="242"/>
      <c r="C39" s="256"/>
      <c r="D39" s="242"/>
      <c r="E39" s="256"/>
      <c r="F39" s="242"/>
      <c r="G39" s="256">
        <f t="shared" si="1"/>
        <v>242.85000000000002</v>
      </c>
      <c r="H39" s="242">
        <f t="shared" si="6"/>
        <v>10</v>
      </c>
      <c r="I39" s="242"/>
      <c r="J39" s="242"/>
      <c r="K39" s="242"/>
      <c r="L39" s="242"/>
      <c r="M39" s="242"/>
      <c r="N39" s="373"/>
      <c r="O39" s="373"/>
      <c r="P39" s="413">
        <f t="shared" si="5"/>
        <v>0</v>
      </c>
      <c r="Q39" s="240"/>
    </row>
    <row r="40" spans="1:17" s="116" customFormat="1" ht="15.75" x14ac:dyDescent="0.25">
      <c r="A40" s="240"/>
      <c r="B40" s="242"/>
      <c r="C40" s="256"/>
      <c r="D40" s="242"/>
      <c r="E40" s="256"/>
      <c r="F40" s="242"/>
      <c r="G40" s="256">
        <f t="shared" si="1"/>
        <v>242.85000000000002</v>
      </c>
      <c r="H40" s="242">
        <f t="shared" si="6"/>
        <v>10</v>
      </c>
      <c r="I40" s="242"/>
      <c r="J40" s="242"/>
      <c r="K40" s="242"/>
      <c r="L40" s="242"/>
      <c r="M40" s="242"/>
      <c r="N40" s="373"/>
      <c r="O40" s="373"/>
      <c r="P40" s="413">
        <f t="shared" si="5"/>
        <v>0</v>
      </c>
      <c r="Q40" s="240"/>
    </row>
    <row r="41" spans="1:17" s="116" customFormat="1" ht="15.75" x14ac:dyDescent="0.25">
      <c r="A41" s="240"/>
      <c r="B41" s="242"/>
      <c r="C41" s="256"/>
      <c r="D41" s="242"/>
      <c r="E41" s="256"/>
      <c r="F41" s="242"/>
      <c r="G41" s="256">
        <f t="shared" si="1"/>
        <v>242.85000000000002</v>
      </c>
      <c r="H41" s="242">
        <f t="shared" si="6"/>
        <v>10</v>
      </c>
      <c r="I41" s="242"/>
      <c r="J41" s="242"/>
      <c r="K41" s="242"/>
      <c r="L41" s="242"/>
      <c r="M41" s="242"/>
      <c r="N41" s="373"/>
      <c r="O41" s="373"/>
      <c r="P41" s="413">
        <f t="shared" si="5"/>
        <v>0</v>
      </c>
      <c r="Q41" s="240"/>
    </row>
    <row r="42" spans="1:17" s="116" customFormat="1" ht="15.75" x14ac:dyDescent="0.25">
      <c r="A42" s="240"/>
      <c r="B42" s="242"/>
      <c r="C42" s="256"/>
      <c r="D42" s="242"/>
      <c r="E42" s="256"/>
      <c r="F42" s="242"/>
      <c r="G42" s="256">
        <f t="shared" si="1"/>
        <v>242.85000000000002</v>
      </c>
      <c r="H42" s="242">
        <f t="shared" si="6"/>
        <v>10</v>
      </c>
      <c r="I42" s="242"/>
      <c r="J42" s="242"/>
      <c r="K42" s="242"/>
      <c r="L42" s="242"/>
      <c r="M42" s="242"/>
      <c r="N42" s="373"/>
      <c r="O42" s="373"/>
      <c r="P42" s="413">
        <f t="shared" si="5"/>
        <v>0</v>
      </c>
      <c r="Q42" s="240"/>
    </row>
    <row r="43" spans="1:17" s="116" customFormat="1" ht="15.75" x14ac:dyDescent="0.25">
      <c r="A43" s="240"/>
      <c r="B43" s="242"/>
      <c r="C43" s="256"/>
      <c r="D43" s="242"/>
      <c r="E43" s="256"/>
      <c r="F43" s="242"/>
      <c r="G43" s="256">
        <f t="shared" si="1"/>
        <v>242.85000000000002</v>
      </c>
      <c r="H43" s="242">
        <f t="shared" si="6"/>
        <v>10</v>
      </c>
      <c r="I43" s="242"/>
      <c r="J43" s="242"/>
      <c r="K43" s="242"/>
      <c r="L43" s="242"/>
      <c r="M43" s="242"/>
      <c r="N43" s="373"/>
      <c r="O43" s="373"/>
      <c r="P43" s="413">
        <f t="shared" si="5"/>
        <v>0</v>
      </c>
      <c r="Q43" s="240"/>
    </row>
    <row r="44" spans="1:17" s="116" customFormat="1" ht="15.75" x14ac:dyDescent="0.25">
      <c r="A44" s="240"/>
      <c r="B44" s="242"/>
      <c r="C44" s="256"/>
      <c r="D44" s="242"/>
      <c r="E44" s="256"/>
      <c r="F44" s="242"/>
      <c r="G44" s="256">
        <f t="shared" si="1"/>
        <v>242.85000000000002</v>
      </c>
      <c r="H44" s="242">
        <f t="shared" si="6"/>
        <v>10</v>
      </c>
      <c r="I44" s="242"/>
      <c r="J44" s="242"/>
      <c r="K44" s="242"/>
      <c r="L44" s="242"/>
      <c r="M44" s="242"/>
      <c r="N44" s="373"/>
      <c r="O44" s="373"/>
      <c r="P44" s="413">
        <f t="shared" si="5"/>
        <v>0</v>
      </c>
      <c r="Q44" s="240"/>
    </row>
    <row r="45" spans="1:17" s="116" customFormat="1" ht="15.75" x14ac:dyDescent="0.25">
      <c r="A45" s="240"/>
      <c r="B45" s="242"/>
      <c r="C45" s="256"/>
      <c r="D45" s="242"/>
      <c r="E45" s="256"/>
      <c r="F45" s="242"/>
      <c r="G45" s="256">
        <f t="shared" si="1"/>
        <v>242.85000000000002</v>
      </c>
      <c r="H45" s="242">
        <f t="shared" si="6"/>
        <v>10</v>
      </c>
      <c r="I45" s="242"/>
      <c r="J45" s="242"/>
      <c r="K45" s="242"/>
      <c r="L45" s="242"/>
      <c r="M45" s="242"/>
      <c r="N45" s="373"/>
      <c r="O45" s="373"/>
      <c r="P45" s="413">
        <f t="shared" si="5"/>
        <v>0</v>
      </c>
      <c r="Q45" s="240"/>
    </row>
    <row r="46" spans="1:17" s="116" customFormat="1" ht="15.75" x14ac:dyDescent="0.25">
      <c r="A46" s="240"/>
      <c r="B46" s="242"/>
      <c r="C46" s="256"/>
      <c r="D46" s="242"/>
      <c r="E46" s="256"/>
      <c r="F46" s="242"/>
      <c r="G46" s="256">
        <f t="shared" si="1"/>
        <v>242.85000000000002</v>
      </c>
      <c r="H46" s="242">
        <f t="shared" si="6"/>
        <v>10</v>
      </c>
      <c r="I46" s="242"/>
      <c r="J46" s="242"/>
      <c r="K46" s="242"/>
      <c r="L46" s="242"/>
      <c r="M46" s="242"/>
      <c r="N46" s="373"/>
      <c r="O46" s="373"/>
      <c r="P46" s="413">
        <f t="shared" si="5"/>
        <v>0</v>
      </c>
      <c r="Q46" s="240"/>
    </row>
    <row r="47" spans="1:17" s="116" customFormat="1" ht="15.75" x14ac:dyDescent="0.25">
      <c r="A47" s="240"/>
      <c r="B47" s="242"/>
      <c r="C47" s="256"/>
      <c r="D47" s="242"/>
      <c r="E47" s="256"/>
      <c r="F47" s="242"/>
      <c r="G47" s="256">
        <f t="shared" si="1"/>
        <v>242.85000000000002</v>
      </c>
      <c r="H47" s="242">
        <f t="shared" si="6"/>
        <v>10</v>
      </c>
      <c r="I47" s="242"/>
      <c r="J47" s="242"/>
      <c r="K47" s="242"/>
      <c r="L47" s="242"/>
      <c r="M47" s="242"/>
      <c r="N47" s="373"/>
      <c r="O47" s="373"/>
      <c r="P47" s="413">
        <f t="shared" si="5"/>
        <v>0</v>
      </c>
      <c r="Q47" s="240"/>
    </row>
    <row r="48" spans="1:17" s="116" customFormat="1" ht="15.75" x14ac:dyDescent="0.25">
      <c r="A48" s="240"/>
      <c r="B48" s="242"/>
      <c r="C48" s="256"/>
      <c r="D48" s="242"/>
      <c r="E48" s="256"/>
      <c r="F48" s="242"/>
      <c r="G48" s="256">
        <f t="shared" si="1"/>
        <v>242.85000000000002</v>
      </c>
      <c r="H48" s="242">
        <f t="shared" si="6"/>
        <v>10</v>
      </c>
      <c r="I48" s="242"/>
      <c r="J48" s="242"/>
      <c r="K48" s="242"/>
      <c r="L48" s="242"/>
      <c r="M48" s="242"/>
      <c r="N48" s="373"/>
      <c r="O48" s="373"/>
      <c r="P48" s="413">
        <f t="shared" si="5"/>
        <v>0</v>
      </c>
      <c r="Q48" s="240"/>
    </row>
    <row r="49" spans="1:17" s="116" customFormat="1" ht="15.75" x14ac:dyDescent="0.25">
      <c r="A49" s="240"/>
      <c r="B49" s="242"/>
      <c r="C49" s="256"/>
      <c r="D49" s="242"/>
      <c r="E49" s="256"/>
      <c r="F49" s="242"/>
      <c r="G49" s="256">
        <f t="shared" si="6"/>
        <v>242.85000000000002</v>
      </c>
      <c r="H49" s="242">
        <f t="shared" si="6"/>
        <v>10</v>
      </c>
      <c r="I49" s="242"/>
      <c r="J49" s="242"/>
      <c r="K49" s="242"/>
      <c r="L49" s="242"/>
      <c r="M49" s="242"/>
      <c r="N49" s="373"/>
      <c r="O49" s="373"/>
      <c r="P49" s="413">
        <f t="shared" si="5"/>
        <v>0</v>
      </c>
      <c r="Q49" s="240"/>
    </row>
    <row r="50" spans="1:17" s="116" customFormat="1" ht="15.75" x14ac:dyDescent="0.25">
      <c r="A50" s="240"/>
      <c r="B50" s="242"/>
      <c r="C50" s="256"/>
      <c r="D50" s="242"/>
      <c r="E50" s="256"/>
      <c r="F50" s="242"/>
      <c r="G50" s="256">
        <f t="shared" si="6"/>
        <v>242.85000000000002</v>
      </c>
      <c r="H50" s="242">
        <f t="shared" si="6"/>
        <v>10</v>
      </c>
      <c r="I50" s="242"/>
      <c r="J50" s="242"/>
      <c r="K50" s="242"/>
      <c r="L50" s="242"/>
      <c r="M50" s="242"/>
      <c r="N50" s="373"/>
      <c r="O50" s="373"/>
      <c r="P50" s="413">
        <f t="shared" si="5"/>
        <v>0</v>
      </c>
      <c r="Q50" s="240"/>
    </row>
    <row r="51" spans="1:17" s="116" customFormat="1" ht="15.75" x14ac:dyDescent="0.25">
      <c r="A51" s="240"/>
      <c r="B51" s="242"/>
      <c r="C51" s="256"/>
      <c r="D51" s="242"/>
      <c r="E51" s="256"/>
      <c r="F51" s="242"/>
      <c r="G51" s="256">
        <f t="shared" si="6"/>
        <v>242.85000000000002</v>
      </c>
      <c r="H51" s="242">
        <f t="shared" si="6"/>
        <v>10</v>
      </c>
      <c r="I51" s="242"/>
      <c r="J51" s="242"/>
      <c r="K51" s="242"/>
      <c r="L51" s="242"/>
      <c r="M51" s="242"/>
      <c r="N51" s="373"/>
      <c r="O51" s="373"/>
      <c r="P51" s="413">
        <f t="shared" si="5"/>
        <v>0</v>
      </c>
      <c r="Q51" s="240"/>
    </row>
    <row r="52" spans="1:17" s="116" customFormat="1" ht="15.75" x14ac:dyDescent="0.25">
      <c r="A52" s="240"/>
      <c r="B52" s="242"/>
      <c r="C52" s="256"/>
      <c r="D52" s="242"/>
      <c r="E52" s="256"/>
      <c r="F52" s="242"/>
      <c r="G52" s="256">
        <f t="shared" si="6"/>
        <v>242.85000000000002</v>
      </c>
      <c r="H52" s="242">
        <f t="shared" si="6"/>
        <v>10</v>
      </c>
      <c r="I52" s="242"/>
      <c r="J52" s="242"/>
      <c r="K52" s="242"/>
      <c r="L52" s="242"/>
      <c r="M52" s="242"/>
      <c r="N52" s="373"/>
      <c r="O52" s="373"/>
      <c r="P52" s="413">
        <f t="shared" si="5"/>
        <v>0</v>
      </c>
      <c r="Q52" s="240"/>
    </row>
    <row r="53" spans="1:17" s="116" customFormat="1" ht="15.75" x14ac:dyDescent="0.25">
      <c r="A53" s="240"/>
      <c r="B53" s="242"/>
      <c r="C53" s="256"/>
      <c r="D53" s="242"/>
      <c r="E53" s="256"/>
      <c r="F53" s="242"/>
      <c r="G53" s="256">
        <f t="shared" si="6"/>
        <v>242.85000000000002</v>
      </c>
      <c r="H53" s="242">
        <f t="shared" si="6"/>
        <v>10</v>
      </c>
      <c r="I53" s="242"/>
      <c r="J53" s="242"/>
      <c r="K53" s="242"/>
      <c r="L53" s="242"/>
      <c r="M53" s="242"/>
      <c r="N53" s="373"/>
      <c r="O53" s="373"/>
      <c r="P53" s="413">
        <f t="shared" si="5"/>
        <v>0</v>
      </c>
      <c r="Q53" s="240"/>
    </row>
    <row r="54" spans="1:17" s="116" customFormat="1" ht="15.75" x14ac:dyDescent="0.25">
      <c r="A54" s="240"/>
      <c r="B54" s="242"/>
      <c r="C54" s="256"/>
      <c r="D54" s="242"/>
      <c r="E54" s="256"/>
      <c r="F54" s="242"/>
      <c r="G54" s="256">
        <f t="shared" si="6"/>
        <v>242.85000000000002</v>
      </c>
      <c r="H54" s="242">
        <f t="shared" si="6"/>
        <v>10</v>
      </c>
      <c r="I54" s="242"/>
      <c r="J54" s="242"/>
      <c r="K54" s="242"/>
      <c r="L54" s="242"/>
      <c r="M54" s="242"/>
      <c r="N54" s="373"/>
      <c r="O54" s="373"/>
      <c r="P54" s="413">
        <f t="shared" si="5"/>
        <v>0</v>
      </c>
      <c r="Q54" s="240"/>
    </row>
    <row r="55" spans="1:17" s="116" customFormat="1" ht="15.75" x14ac:dyDescent="0.25">
      <c r="A55" s="240"/>
      <c r="B55" s="242"/>
      <c r="C55" s="256"/>
      <c r="D55" s="242"/>
      <c r="E55" s="256"/>
      <c r="F55" s="242"/>
      <c r="G55" s="256">
        <f t="shared" si="6"/>
        <v>242.85000000000002</v>
      </c>
      <c r="H55" s="242">
        <f t="shared" si="6"/>
        <v>10</v>
      </c>
      <c r="I55" s="242"/>
      <c r="J55" s="242"/>
      <c r="K55" s="242"/>
      <c r="L55" s="242" t="str">
        <f t="shared" ref="L55:L64" si="7">IF(D55&gt;0,D55," ")</f>
        <v xml:space="preserve"> </v>
      </c>
      <c r="M55" s="242"/>
      <c r="N55" s="373"/>
      <c r="O55" s="373"/>
      <c r="P55" s="413">
        <f t="shared" si="5"/>
        <v>0</v>
      </c>
      <c r="Q55" s="240"/>
    </row>
    <row r="56" spans="1:17" s="116" customFormat="1" ht="15.75" x14ac:dyDescent="0.25">
      <c r="A56" s="240"/>
      <c r="B56" s="242"/>
      <c r="C56" s="256"/>
      <c r="D56" s="242"/>
      <c r="E56" s="256"/>
      <c r="F56" s="242"/>
      <c r="G56" s="256">
        <f t="shared" si="6"/>
        <v>242.85000000000002</v>
      </c>
      <c r="H56" s="242">
        <f t="shared" si="6"/>
        <v>10</v>
      </c>
      <c r="I56" s="242"/>
      <c r="J56" s="242"/>
      <c r="K56" s="242"/>
      <c r="L56" s="242" t="str">
        <f t="shared" si="7"/>
        <v xml:space="preserve"> </v>
      </c>
      <c r="M56" s="242"/>
      <c r="N56" s="373"/>
      <c r="O56" s="373"/>
      <c r="P56" s="413">
        <f t="shared" si="5"/>
        <v>0</v>
      </c>
      <c r="Q56" s="240"/>
    </row>
    <row r="57" spans="1:17" s="116" customFormat="1" ht="15.75" x14ac:dyDescent="0.25">
      <c r="A57" s="240"/>
      <c r="B57" s="242"/>
      <c r="C57" s="256"/>
      <c r="D57" s="242"/>
      <c r="E57" s="256"/>
      <c r="F57" s="242"/>
      <c r="G57" s="256">
        <f t="shared" si="6"/>
        <v>242.85000000000002</v>
      </c>
      <c r="H57" s="242">
        <f t="shared" si="6"/>
        <v>10</v>
      </c>
      <c r="I57" s="242"/>
      <c r="J57" s="242"/>
      <c r="K57" s="242"/>
      <c r="L57" s="242" t="str">
        <f t="shared" si="7"/>
        <v xml:space="preserve"> </v>
      </c>
      <c r="M57" s="242"/>
      <c r="N57" s="373"/>
      <c r="O57" s="373"/>
      <c r="P57" s="413">
        <f t="shared" si="5"/>
        <v>0</v>
      </c>
      <c r="Q57" s="240"/>
    </row>
    <row r="58" spans="1:17" s="116" customFormat="1" ht="15.75" x14ac:dyDescent="0.25">
      <c r="A58" s="232"/>
      <c r="B58" s="452"/>
      <c r="C58" s="457"/>
      <c r="D58" s="452"/>
      <c r="E58" s="457"/>
      <c r="F58" s="452"/>
      <c r="G58" s="457">
        <f t="shared" si="6"/>
        <v>242.85000000000002</v>
      </c>
      <c r="H58" s="242">
        <f t="shared" si="6"/>
        <v>10</v>
      </c>
      <c r="I58" s="452"/>
      <c r="J58" s="452"/>
      <c r="K58" s="452"/>
      <c r="L58" s="452" t="str">
        <f t="shared" si="7"/>
        <v xml:space="preserve"> </v>
      </c>
      <c r="M58" s="452"/>
      <c r="N58" s="458"/>
      <c r="O58" s="458"/>
      <c r="P58" s="413">
        <f t="shared" si="5"/>
        <v>0</v>
      </c>
      <c r="Q58" s="240"/>
    </row>
    <row r="59" spans="1:17" s="116" customFormat="1" ht="15.75" x14ac:dyDescent="0.25">
      <c r="A59" s="232"/>
      <c r="B59" s="452"/>
      <c r="C59" s="457"/>
      <c r="D59" s="452"/>
      <c r="E59" s="457"/>
      <c r="F59" s="452"/>
      <c r="G59" s="457">
        <f t="shared" si="6"/>
        <v>242.85000000000002</v>
      </c>
      <c r="H59" s="242">
        <f t="shared" si="6"/>
        <v>10</v>
      </c>
      <c r="I59" s="452"/>
      <c r="J59" s="452"/>
      <c r="K59" s="452"/>
      <c r="L59" s="452" t="str">
        <f t="shared" si="7"/>
        <v xml:space="preserve"> </v>
      </c>
      <c r="M59" s="452"/>
      <c r="N59" s="458"/>
      <c r="O59" s="458"/>
      <c r="P59" s="413">
        <f t="shared" si="5"/>
        <v>0</v>
      </c>
      <c r="Q59" s="240"/>
    </row>
    <row r="60" spans="1:17" s="116" customFormat="1" ht="15.75" x14ac:dyDescent="0.25">
      <c r="A60" s="232"/>
      <c r="B60" s="452"/>
      <c r="C60" s="457"/>
      <c r="D60" s="452"/>
      <c r="E60" s="457"/>
      <c r="F60" s="452"/>
      <c r="G60" s="457">
        <f t="shared" si="6"/>
        <v>242.85000000000002</v>
      </c>
      <c r="H60" s="242">
        <f t="shared" si="6"/>
        <v>10</v>
      </c>
      <c r="I60" s="452"/>
      <c r="J60" s="452"/>
      <c r="K60" s="452"/>
      <c r="L60" s="452" t="str">
        <f t="shared" si="7"/>
        <v xml:space="preserve"> </v>
      </c>
      <c r="M60" s="452"/>
      <c r="N60" s="458"/>
      <c r="O60" s="458"/>
      <c r="P60" s="413">
        <f t="shared" si="5"/>
        <v>0</v>
      </c>
      <c r="Q60" s="240"/>
    </row>
    <row r="61" spans="1:17" s="116" customFormat="1" ht="15.75" x14ac:dyDescent="0.25">
      <c r="A61" s="232"/>
      <c r="B61" s="452"/>
      <c r="C61" s="457"/>
      <c r="D61" s="452"/>
      <c r="E61" s="457"/>
      <c r="F61" s="452"/>
      <c r="G61" s="457">
        <f t="shared" si="6"/>
        <v>242.85000000000002</v>
      </c>
      <c r="H61" s="452">
        <f t="shared" si="6"/>
        <v>10</v>
      </c>
      <c r="I61" s="452"/>
      <c r="J61" s="452"/>
      <c r="K61" s="452"/>
      <c r="L61" s="452" t="str">
        <f t="shared" si="7"/>
        <v xml:space="preserve"> </v>
      </c>
      <c r="M61" s="452"/>
      <c r="N61" s="458"/>
      <c r="O61" s="458"/>
      <c r="P61" s="413">
        <f t="shared" si="5"/>
        <v>0</v>
      </c>
      <c r="Q61" s="240"/>
    </row>
    <row r="62" spans="1:17" s="116" customFormat="1" ht="15.75" x14ac:dyDescent="0.25">
      <c r="A62" s="232"/>
      <c r="B62" s="452"/>
      <c r="C62" s="457"/>
      <c r="D62" s="452"/>
      <c r="E62" s="457"/>
      <c r="F62" s="452"/>
      <c r="G62" s="457">
        <f t="shared" si="6"/>
        <v>242.85000000000002</v>
      </c>
      <c r="H62" s="452">
        <f t="shared" si="6"/>
        <v>10</v>
      </c>
      <c r="I62" s="452"/>
      <c r="J62" s="452"/>
      <c r="K62" s="452"/>
      <c r="L62" s="452" t="str">
        <f t="shared" si="7"/>
        <v xml:space="preserve"> </v>
      </c>
      <c r="M62" s="452"/>
      <c r="N62" s="458"/>
      <c r="O62" s="458"/>
      <c r="P62" s="413">
        <f t="shared" si="5"/>
        <v>0</v>
      </c>
      <c r="Q62" s="240"/>
    </row>
    <row r="63" spans="1:17" s="116" customFormat="1" ht="15.75" x14ac:dyDescent="0.25">
      <c r="A63" s="232"/>
      <c r="B63" s="452"/>
      <c r="C63" s="457"/>
      <c r="D63" s="452"/>
      <c r="E63" s="457"/>
      <c r="F63" s="452"/>
      <c r="G63" s="457">
        <f t="shared" si="6"/>
        <v>242.85000000000002</v>
      </c>
      <c r="H63" s="452">
        <f t="shared" si="6"/>
        <v>10</v>
      </c>
      <c r="I63" s="452"/>
      <c r="J63" s="452"/>
      <c r="K63" s="452"/>
      <c r="L63" s="452" t="str">
        <f t="shared" si="7"/>
        <v xml:space="preserve"> </v>
      </c>
      <c r="M63" s="452"/>
      <c r="N63" s="458"/>
      <c r="O63" s="458"/>
      <c r="P63" s="413">
        <f t="shared" si="5"/>
        <v>0</v>
      </c>
      <c r="Q63" s="240"/>
    </row>
    <row r="64" spans="1:17" s="116" customFormat="1" ht="15.75" x14ac:dyDescent="0.25">
      <c r="A64" s="232"/>
      <c r="B64" s="452"/>
      <c r="C64" s="457"/>
      <c r="D64" s="452"/>
      <c r="E64" s="457"/>
      <c r="F64" s="452"/>
      <c r="G64" s="457">
        <f t="shared" si="6"/>
        <v>242.85000000000002</v>
      </c>
      <c r="H64" s="452">
        <f t="shared" si="6"/>
        <v>10</v>
      </c>
      <c r="I64" s="452"/>
      <c r="J64" s="452"/>
      <c r="K64" s="452"/>
      <c r="L64" s="452" t="str">
        <f t="shared" si="7"/>
        <v xml:space="preserve"> </v>
      </c>
      <c r="M64" s="452"/>
      <c r="N64" s="458"/>
      <c r="O64" s="458"/>
      <c r="P64" s="413">
        <f t="shared" si="5"/>
        <v>0</v>
      </c>
      <c r="Q64" s="240"/>
    </row>
    <row r="65" spans="1:17" s="116" customFormat="1" ht="15.75" x14ac:dyDescent="0.25">
      <c r="A65" s="232"/>
      <c r="B65" s="452"/>
      <c r="C65" s="457"/>
      <c r="D65" s="452"/>
      <c r="E65" s="457"/>
      <c r="F65" s="452"/>
      <c r="G65" s="457">
        <f t="shared" si="6"/>
        <v>242.85000000000002</v>
      </c>
      <c r="H65" s="452">
        <f t="shared" si="6"/>
        <v>10</v>
      </c>
      <c r="I65" s="452"/>
      <c r="J65" s="452"/>
      <c r="K65" s="452"/>
      <c r="L65" s="452" t="str">
        <f t="shared" ref="L65:L128" si="8">IF(D65&gt;0,D65," ")</f>
        <v xml:space="preserve"> </v>
      </c>
      <c r="M65" s="452"/>
      <c r="N65" s="458"/>
      <c r="O65" s="458"/>
      <c r="P65" s="413">
        <f t="shared" si="5"/>
        <v>0</v>
      </c>
      <c r="Q65" s="240"/>
    </row>
    <row r="66" spans="1:17" s="116" customFormat="1" ht="15.75" x14ac:dyDescent="0.25">
      <c r="A66" s="172"/>
      <c r="B66" s="459"/>
      <c r="C66" s="460"/>
      <c r="D66" s="459"/>
      <c r="E66" s="460"/>
      <c r="F66" s="459"/>
      <c r="G66" s="457">
        <f t="shared" si="6"/>
        <v>242.85000000000002</v>
      </c>
      <c r="H66" s="452">
        <f t="shared" si="6"/>
        <v>10</v>
      </c>
      <c r="I66" s="452"/>
      <c r="J66" s="452"/>
      <c r="K66" s="459"/>
      <c r="L66" s="452" t="str">
        <f t="shared" si="8"/>
        <v xml:space="preserve"> </v>
      </c>
      <c r="M66" s="459"/>
      <c r="N66" s="461"/>
      <c r="O66" s="461"/>
      <c r="P66" s="413">
        <f t="shared" si="5"/>
        <v>0</v>
      </c>
      <c r="Q66" s="240"/>
    </row>
    <row r="67" spans="1:17" s="116" customFormat="1" ht="15.75" x14ac:dyDescent="0.25">
      <c r="A67" s="172"/>
      <c r="B67" s="459"/>
      <c r="C67" s="460"/>
      <c r="D67" s="459"/>
      <c r="E67" s="460"/>
      <c r="F67" s="459"/>
      <c r="G67" s="457">
        <f t="shared" si="6"/>
        <v>242.85000000000002</v>
      </c>
      <c r="H67" s="452">
        <f t="shared" si="6"/>
        <v>10</v>
      </c>
      <c r="I67" s="452"/>
      <c r="J67" s="452"/>
      <c r="K67" s="459"/>
      <c r="L67" s="452" t="str">
        <f t="shared" si="8"/>
        <v xml:space="preserve"> </v>
      </c>
      <c r="M67" s="459"/>
      <c r="N67" s="461"/>
      <c r="O67" s="461"/>
      <c r="P67" s="413">
        <f t="shared" si="5"/>
        <v>0</v>
      </c>
      <c r="Q67" s="240"/>
    </row>
    <row r="68" spans="1:17" s="116" customFormat="1" ht="15.75" x14ac:dyDescent="0.25">
      <c r="A68" s="172"/>
      <c r="B68" s="459"/>
      <c r="C68" s="460"/>
      <c r="D68" s="459"/>
      <c r="E68" s="460"/>
      <c r="F68" s="459"/>
      <c r="G68" s="457">
        <f t="shared" si="6"/>
        <v>242.85000000000002</v>
      </c>
      <c r="H68" s="452">
        <f t="shared" si="6"/>
        <v>10</v>
      </c>
      <c r="I68" s="452"/>
      <c r="J68" s="452"/>
      <c r="K68" s="459"/>
      <c r="L68" s="452" t="str">
        <f t="shared" si="8"/>
        <v xml:space="preserve"> </v>
      </c>
      <c r="M68" s="459"/>
      <c r="N68" s="461"/>
      <c r="O68" s="461"/>
      <c r="P68" s="413">
        <f t="shared" si="5"/>
        <v>0</v>
      </c>
      <c r="Q68" s="240"/>
    </row>
    <row r="69" spans="1:17" s="116" customFormat="1" ht="15.75" x14ac:dyDescent="0.25">
      <c r="A69" s="172"/>
      <c r="B69" s="459"/>
      <c r="C69" s="460"/>
      <c r="D69" s="459"/>
      <c r="E69" s="460"/>
      <c r="F69" s="459"/>
      <c r="G69" s="457">
        <f t="shared" si="6"/>
        <v>242.85000000000002</v>
      </c>
      <c r="H69" s="452">
        <f t="shared" si="6"/>
        <v>10</v>
      </c>
      <c r="I69" s="452"/>
      <c r="J69" s="452"/>
      <c r="K69" s="459"/>
      <c r="L69" s="452" t="str">
        <f t="shared" si="8"/>
        <v xml:space="preserve"> </v>
      </c>
      <c r="M69" s="459"/>
      <c r="N69" s="461"/>
      <c r="O69" s="461"/>
      <c r="P69" s="413">
        <f t="shared" si="5"/>
        <v>0</v>
      </c>
      <c r="Q69" s="240"/>
    </row>
    <row r="70" spans="1:17" ht="15.75" x14ac:dyDescent="0.25">
      <c r="A70" s="172"/>
      <c r="B70" s="459"/>
      <c r="C70" s="460"/>
      <c r="D70" s="459"/>
      <c r="E70" s="460"/>
      <c r="F70" s="459"/>
      <c r="G70" s="457">
        <f t="shared" si="6"/>
        <v>242.85000000000002</v>
      </c>
      <c r="H70" s="452">
        <f t="shared" si="6"/>
        <v>10</v>
      </c>
      <c r="I70" s="452"/>
      <c r="J70" s="452"/>
      <c r="K70" s="459"/>
      <c r="L70" s="452" t="str">
        <f t="shared" si="8"/>
        <v xml:space="preserve"> </v>
      </c>
      <c r="M70" s="459"/>
      <c r="N70" s="461"/>
      <c r="O70" s="461"/>
      <c r="P70" s="455">
        <f t="shared" si="5"/>
        <v>0</v>
      </c>
      <c r="Q70" s="172"/>
    </row>
    <row r="71" spans="1:17" ht="15.75" x14ac:dyDescent="0.25">
      <c r="A71" s="172"/>
      <c r="B71" s="459"/>
      <c r="C71" s="460"/>
      <c r="D71" s="459"/>
      <c r="E71" s="460"/>
      <c r="F71" s="459"/>
      <c r="G71" s="457">
        <f t="shared" si="6"/>
        <v>242.85000000000002</v>
      </c>
      <c r="H71" s="452">
        <f t="shared" si="6"/>
        <v>10</v>
      </c>
      <c r="I71" s="452"/>
      <c r="J71" s="452"/>
      <c r="K71" s="459"/>
      <c r="L71" s="452" t="str">
        <f t="shared" si="8"/>
        <v xml:space="preserve"> </v>
      </c>
      <c r="M71" s="459"/>
      <c r="N71" s="461"/>
      <c r="O71" s="461"/>
      <c r="P71" s="455">
        <f t="shared" si="5"/>
        <v>0</v>
      </c>
      <c r="Q71" s="172"/>
    </row>
    <row r="72" spans="1:17" ht="15.75" x14ac:dyDescent="0.25">
      <c r="A72" s="172"/>
      <c r="B72" s="459"/>
      <c r="C72" s="460"/>
      <c r="D72" s="459"/>
      <c r="E72" s="460"/>
      <c r="F72" s="459"/>
      <c r="G72" s="457">
        <f t="shared" si="6"/>
        <v>242.85000000000002</v>
      </c>
      <c r="H72" s="452">
        <f t="shared" si="6"/>
        <v>10</v>
      </c>
      <c r="I72" s="452"/>
      <c r="J72" s="452"/>
      <c r="K72" s="459"/>
      <c r="L72" s="452" t="str">
        <f t="shared" si="8"/>
        <v xml:space="preserve"> </v>
      </c>
      <c r="M72" s="459"/>
      <c r="N72" s="461"/>
      <c r="O72" s="461"/>
      <c r="P72" s="455">
        <f t="shared" si="5"/>
        <v>0</v>
      </c>
      <c r="Q72" s="172"/>
    </row>
    <row r="73" spans="1:17" ht="15.75" x14ac:dyDescent="0.25">
      <c r="A73" s="172"/>
      <c r="B73" s="459"/>
      <c r="C73" s="460"/>
      <c r="D73" s="459"/>
      <c r="E73" s="460"/>
      <c r="F73" s="459"/>
      <c r="G73" s="457">
        <f t="shared" si="6"/>
        <v>242.85000000000002</v>
      </c>
      <c r="H73" s="452">
        <f t="shared" si="6"/>
        <v>10</v>
      </c>
      <c r="I73" s="452"/>
      <c r="J73" s="452"/>
      <c r="K73" s="459"/>
      <c r="L73" s="452" t="str">
        <f t="shared" si="8"/>
        <v xml:space="preserve"> </v>
      </c>
      <c r="M73" s="459"/>
      <c r="N73" s="461"/>
      <c r="O73" s="461"/>
      <c r="P73" s="455">
        <f t="shared" si="5"/>
        <v>0</v>
      </c>
      <c r="Q73" s="172"/>
    </row>
    <row r="74" spans="1:17" ht="15.75" x14ac:dyDescent="0.25">
      <c r="A74" s="172"/>
      <c r="B74" s="459"/>
      <c r="C74" s="460"/>
      <c r="D74" s="459"/>
      <c r="E74" s="460"/>
      <c r="F74" s="459"/>
      <c r="G74" s="457">
        <f t="shared" si="6"/>
        <v>242.85000000000002</v>
      </c>
      <c r="H74" s="452">
        <f t="shared" si="6"/>
        <v>10</v>
      </c>
      <c r="I74" s="452"/>
      <c r="J74" s="452"/>
      <c r="K74" s="459"/>
      <c r="L74" s="452" t="str">
        <f t="shared" si="8"/>
        <v xml:space="preserve"> </v>
      </c>
      <c r="M74" s="459"/>
      <c r="N74" s="461"/>
      <c r="O74" s="461"/>
      <c r="P74" s="455">
        <f t="shared" si="5"/>
        <v>0</v>
      </c>
      <c r="Q74" s="172"/>
    </row>
    <row r="75" spans="1:17" ht="15.75" x14ac:dyDescent="0.25">
      <c r="A75" s="172"/>
      <c r="B75" s="459"/>
      <c r="C75" s="460"/>
      <c r="D75" s="459"/>
      <c r="E75" s="460"/>
      <c r="F75" s="459"/>
      <c r="G75" s="457">
        <f t="shared" si="6"/>
        <v>242.85000000000002</v>
      </c>
      <c r="H75" s="452">
        <f t="shared" si="6"/>
        <v>10</v>
      </c>
      <c r="I75" s="452"/>
      <c r="J75" s="452"/>
      <c r="K75" s="459"/>
      <c r="L75" s="452" t="str">
        <f t="shared" si="8"/>
        <v xml:space="preserve"> </v>
      </c>
      <c r="M75" s="459"/>
      <c r="N75" s="461"/>
      <c r="O75" s="461"/>
      <c r="P75" s="455">
        <f t="shared" ref="P75:P138" si="9">O63*G63</f>
        <v>0</v>
      </c>
      <c r="Q75" s="172"/>
    </row>
    <row r="76" spans="1:17" ht="15.75" x14ac:dyDescent="0.25">
      <c r="A76" s="172"/>
      <c r="B76" s="459"/>
      <c r="C76" s="460"/>
      <c r="D76" s="459"/>
      <c r="E76" s="460"/>
      <c r="F76" s="459"/>
      <c r="G76" s="457">
        <f t="shared" si="6"/>
        <v>242.85000000000002</v>
      </c>
      <c r="H76" s="452">
        <f t="shared" si="6"/>
        <v>10</v>
      </c>
      <c r="I76" s="452"/>
      <c r="J76" s="452"/>
      <c r="K76" s="459"/>
      <c r="L76" s="452" t="str">
        <f t="shared" si="8"/>
        <v xml:space="preserve"> </v>
      </c>
      <c r="M76" s="459"/>
      <c r="N76" s="461"/>
      <c r="O76" s="461"/>
      <c r="P76" s="455">
        <f t="shared" si="9"/>
        <v>0</v>
      </c>
      <c r="Q76" s="172"/>
    </row>
    <row r="77" spans="1:17" ht="15.75" x14ac:dyDescent="0.25">
      <c r="A77" s="172"/>
      <c r="B77" s="459"/>
      <c r="C77" s="460"/>
      <c r="D77" s="459"/>
      <c r="E77" s="460"/>
      <c r="F77" s="459"/>
      <c r="G77" s="457">
        <f t="shared" si="6"/>
        <v>242.85000000000002</v>
      </c>
      <c r="H77" s="452">
        <f t="shared" si="6"/>
        <v>10</v>
      </c>
      <c r="I77" s="452"/>
      <c r="J77" s="452"/>
      <c r="K77" s="459"/>
      <c r="L77" s="452" t="str">
        <f t="shared" si="8"/>
        <v xml:space="preserve"> </v>
      </c>
      <c r="M77" s="459"/>
      <c r="N77" s="461"/>
      <c r="O77" s="461"/>
      <c r="P77" s="455">
        <f t="shared" si="9"/>
        <v>0</v>
      </c>
      <c r="Q77" s="172"/>
    </row>
    <row r="78" spans="1:17" ht="15.75" x14ac:dyDescent="0.25">
      <c r="A78" s="172"/>
      <c r="B78" s="459"/>
      <c r="C78" s="460"/>
      <c r="D78" s="459"/>
      <c r="E78" s="460"/>
      <c r="F78" s="459"/>
      <c r="G78" s="457">
        <f t="shared" si="6"/>
        <v>242.85000000000002</v>
      </c>
      <c r="H78" s="452">
        <f t="shared" si="6"/>
        <v>10</v>
      </c>
      <c r="I78" s="452"/>
      <c r="J78" s="452"/>
      <c r="K78" s="459"/>
      <c r="L78" s="452" t="str">
        <f t="shared" si="8"/>
        <v xml:space="preserve"> </v>
      </c>
      <c r="M78" s="459"/>
      <c r="N78" s="461"/>
      <c r="O78" s="461"/>
      <c r="P78" s="455">
        <f t="shared" si="9"/>
        <v>0</v>
      </c>
      <c r="Q78" s="172"/>
    </row>
    <row r="79" spans="1:17" ht="15.75" x14ac:dyDescent="0.25">
      <c r="A79" s="172"/>
      <c r="B79" s="459"/>
      <c r="C79" s="460"/>
      <c r="D79" s="459"/>
      <c r="E79" s="460"/>
      <c r="F79" s="459"/>
      <c r="G79" s="457">
        <f t="shared" si="6"/>
        <v>242.85000000000002</v>
      </c>
      <c r="H79" s="452">
        <f t="shared" si="6"/>
        <v>10</v>
      </c>
      <c r="I79" s="452"/>
      <c r="J79" s="452"/>
      <c r="K79" s="459"/>
      <c r="L79" s="452" t="str">
        <f t="shared" si="8"/>
        <v xml:space="preserve"> </v>
      </c>
      <c r="M79" s="459"/>
      <c r="N79" s="461"/>
      <c r="O79" s="461"/>
      <c r="P79" s="455">
        <f t="shared" si="9"/>
        <v>0</v>
      </c>
      <c r="Q79" s="172"/>
    </row>
    <row r="80" spans="1:17" ht="15.75" x14ac:dyDescent="0.25">
      <c r="A80" s="172"/>
      <c r="B80" s="459"/>
      <c r="C80" s="460"/>
      <c r="D80" s="459"/>
      <c r="E80" s="460"/>
      <c r="F80" s="459"/>
      <c r="G80" s="457">
        <f t="shared" ref="G80:H107" si="10">G79-E80+C80</f>
        <v>242.85000000000002</v>
      </c>
      <c r="H80" s="452">
        <f t="shared" si="10"/>
        <v>10</v>
      </c>
      <c r="I80" s="452"/>
      <c r="J80" s="452"/>
      <c r="K80" s="459"/>
      <c r="L80" s="452" t="str">
        <f t="shared" si="8"/>
        <v xml:space="preserve"> </v>
      </c>
      <c r="M80" s="459"/>
      <c r="N80" s="461"/>
      <c r="O80" s="461"/>
      <c r="P80" s="455">
        <f t="shared" si="9"/>
        <v>0</v>
      </c>
      <c r="Q80" s="172"/>
    </row>
    <row r="81" spans="1:17" ht="15.75" x14ac:dyDescent="0.25">
      <c r="A81" s="172"/>
      <c r="B81" s="459"/>
      <c r="C81" s="460"/>
      <c r="D81" s="459"/>
      <c r="E81" s="460"/>
      <c r="F81" s="459"/>
      <c r="G81" s="457">
        <f t="shared" si="10"/>
        <v>242.85000000000002</v>
      </c>
      <c r="H81" s="452">
        <f t="shared" si="10"/>
        <v>10</v>
      </c>
      <c r="I81" s="452"/>
      <c r="J81" s="452"/>
      <c r="K81" s="459"/>
      <c r="L81" s="452" t="str">
        <f t="shared" si="8"/>
        <v xml:space="preserve"> </v>
      </c>
      <c r="M81" s="459"/>
      <c r="N81" s="461"/>
      <c r="O81" s="461"/>
      <c r="P81" s="455">
        <f t="shared" si="9"/>
        <v>0</v>
      </c>
      <c r="Q81" s="172"/>
    </row>
    <row r="82" spans="1:17" ht="15.75" x14ac:dyDescent="0.25">
      <c r="A82" s="172"/>
      <c r="B82" s="459"/>
      <c r="C82" s="460"/>
      <c r="D82" s="459"/>
      <c r="E82" s="460"/>
      <c r="F82" s="459"/>
      <c r="G82" s="457">
        <f t="shared" si="10"/>
        <v>242.85000000000002</v>
      </c>
      <c r="H82" s="452">
        <f t="shared" si="10"/>
        <v>10</v>
      </c>
      <c r="I82" s="452"/>
      <c r="J82" s="452"/>
      <c r="K82" s="459"/>
      <c r="L82" s="452" t="str">
        <f t="shared" si="8"/>
        <v xml:space="preserve"> </v>
      </c>
      <c r="M82" s="459"/>
      <c r="N82" s="461"/>
      <c r="O82" s="461"/>
      <c r="P82" s="455">
        <f t="shared" si="9"/>
        <v>0</v>
      </c>
      <c r="Q82" s="172"/>
    </row>
    <row r="83" spans="1:17" ht="15.75" x14ac:dyDescent="0.25">
      <c r="A83" s="172"/>
      <c r="B83" s="459"/>
      <c r="C83" s="460"/>
      <c r="D83" s="459"/>
      <c r="E83" s="460"/>
      <c r="F83" s="459"/>
      <c r="G83" s="457">
        <f t="shared" si="10"/>
        <v>242.85000000000002</v>
      </c>
      <c r="H83" s="452">
        <f t="shared" si="10"/>
        <v>10</v>
      </c>
      <c r="I83" s="452"/>
      <c r="J83" s="452"/>
      <c r="K83" s="459"/>
      <c r="L83" s="452" t="str">
        <f t="shared" si="8"/>
        <v xml:space="preserve"> </v>
      </c>
      <c r="M83" s="459"/>
      <c r="N83" s="461"/>
      <c r="O83" s="461"/>
      <c r="P83" s="455">
        <f t="shared" si="9"/>
        <v>0</v>
      </c>
      <c r="Q83" s="172"/>
    </row>
    <row r="84" spans="1:17" ht="15.75" x14ac:dyDescent="0.25">
      <c r="A84" s="172"/>
      <c r="B84" s="459"/>
      <c r="C84" s="460"/>
      <c r="D84" s="459"/>
      <c r="E84" s="460"/>
      <c r="F84" s="459"/>
      <c r="G84" s="457">
        <f t="shared" si="10"/>
        <v>242.85000000000002</v>
      </c>
      <c r="H84" s="452">
        <f t="shared" si="10"/>
        <v>10</v>
      </c>
      <c r="I84" s="452"/>
      <c r="J84" s="452"/>
      <c r="K84" s="459"/>
      <c r="L84" s="452" t="str">
        <f t="shared" si="8"/>
        <v xml:space="preserve"> </v>
      </c>
      <c r="M84" s="459"/>
      <c r="N84" s="461"/>
      <c r="O84" s="461"/>
      <c r="P84" s="455">
        <f t="shared" si="9"/>
        <v>0</v>
      </c>
      <c r="Q84" s="172"/>
    </row>
    <row r="85" spans="1:17" ht="15.75" x14ac:dyDescent="0.25">
      <c r="A85" s="172"/>
      <c r="B85" s="459"/>
      <c r="C85" s="460"/>
      <c r="D85" s="459"/>
      <c r="E85" s="460"/>
      <c r="F85" s="459"/>
      <c r="G85" s="457">
        <f t="shared" si="10"/>
        <v>242.85000000000002</v>
      </c>
      <c r="H85" s="452">
        <f t="shared" si="10"/>
        <v>10</v>
      </c>
      <c r="I85" s="452"/>
      <c r="J85" s="452"/>
      <c r="K85" s="459"/>
      <c r="L85" s="452" t="str">
        <f t="shared" si="8"/>
        <v xml:space="preserve"> </v>
      </c>
      <c r="M85" s="459"/>
      <c r="N85" s="461"/>
      <c r="O85" s="461"/>
      <c r="P85" s="455">
        <f t="shared" si="9"/>
        <v>0</v>
      </c>
      <c r="Q85" s="172"/>
    </row>
    <row r="86" spans="1:17" ht="15.75" x14ac:dyDescent="0.25">
      <c r="A86" s="172"/>
      <c r="B86" s="459"/>
      <c r="C86" s="460"/>
      <c r="D86" s="459"/>
      <c r="E86" s="460"/>
      <c r="F86" s="459"/>
      <c r="G86" s="457">
        <f t="shared" si="10"/>
        <v>242.85000000000002</v>
      </c>
      <c r="H86" s="452">
        <f t="shared" si="10"/>
        <v>10</v>
      </c>
      <c r="I86" s="452"/>
      <c r="J86" s="452"/>
      <c r="K86" s="459"/>
      <c r="L86" s="452" t="str">
        <f t="shared" si="8"/>
        <v xml:space="preserve"> </v>
      </c>
      <c r="M86" s="459"/>
      <c r="N86" s="461"/>
      <c r="O86" s="461"/>
      <c r="P86" s="455">
        <f t="shared" si="9"/>
        <v>0</v>
      </c>
      <c r="Q86" s="172"/>
    </row>
    <row r="87" spans="1:17" ht="15.75" x14ac:dyDescent="0.25">
      <c r="A87" s="172"/>
      <c r="B87" s="459"/>
      <c r="C87" s="460"/>
      <c r="D87" s="459"/>
      <c r="E87" s="460"/>
      <c r="F87" s="459"/>
      <c r="G87" s="457">
        <f t="shared" si="10"/>
        <v>242.85000000000002</v>
      </c>
      <c r="H87" s="452">
        <f t="shared" si="10"/>
        <v>10</v>
      </c>
      <c r="I87" s="452"/>
      <c r="J87" s="452"/>
      <c r="K87" s="459"/>
      <c r="L87" s="452" t="str">
        <f t="shared" si="8"/>
        <v xml:space="preserve"> </v>
      </c>
      <c r="M87" s="459"/>
      <c r="N87" s="461"/>
      <c r="O87" s="461"/>
      <c r="P87" s="455">
        <f t="shared" si="9"/>
        <v>0</v>
      </c>
      <c r="Q87" s="172"/>
    </row>
    <row r="88" spans="1:17" ht="15.75" x14ac:dyDescent="0.25">
      <c r="A88" s="172"/>
      <c r="B88" s="459"/>
      <c r="C88" s="460"/>
      <c r="D88" s="459"/>
      <c r="E88" s="460"/>
      <c r="F88" s="459"/>
      <c r="G88" s="457">
        <f t="shared" si="10"/>
        <v>242.85000000000002</v>
      </c>
      <c r="H88" s="452">
        <f t="shared" si="10"/>
        <v>10</v>
      </c>
      <c r="I88" s="452"/>
      <c r="J88" s="452"/>
      <c r="K88" s="459"/>
      <c r="L88" s="452" t="str">
        <f t="shared" si="8"/>
        <v xml:space="preserve"> </v>
      </c>
      <c r="M88" s="459"/>
      <c r="N88" s="461"/>
      <c r="O88" s="461"/>
      <c r="P88" s="455">
        <f t="shared" si="9"/>
        <v>0</v>
      </c>
      <c r="Q88" s="172"/>
    </row>
    <row r="89" spans="1:17" ht="15.75" x14ac:dyDescent="0.25">
      <c r="A89" s="172"/>
      <c r="B89" s="459"/>
      <c r="C89" s="460"/>
      <c r="D89" s="459"/>
      <c r="E89" s="460"/>
      <c r="F89" s="459"/>
      <c r="G89" s="457">
        <f t="shared" si="10"/>
        <v>242.85000000000002</v>
      </c>
      <c r="H89" s="452">
        <f t="shared" si="10"/>
        <v>10</v>
      </c>
      <c r="I89" s="452"/>
      <c r="J89" s="452"/>
      <c r="K89" s="459"/>
      <c r="L89" s="452" t="str">
        <f t="shared" si="8"/>
        <v xml:space="preserve"> </v>
      </c>
      <c r="M89" s="459"/>
      <c r="N89" s="461"/>
      <c r="O89" s="461"/>
      <c r="P89" s="455">
        <f t="shared" si="9"/>
        <v>0</v>
      </c>
      <c r="Q89" s="172"/>
    </row>
    <row r="90" spans="1:17" ht="15.75" x14ac:dyDescent="0.25">
      <c r="A90" s="172"/>
      <c r="B90" s="459"/>
      <c r="C90" s="460"/>
      <c r="D90" s="459"/>
      <c r="E90" s="460"/>
      <c r="F90" s="459"/>
      <c r="G90" s="457">
        <f t="shared" si="10"/>
        <v>242.85000000000002</v>
      </c>
      <c r="H90" s="452">
        <f t="shared" si="10"/>
        <v>10</v>
      </c>
      <c r="I90" s="452"/>
      <c r="J90" s="452"/>
      <c r="K90" s="459"/>
      <c r="L90" s="452" t="str">
        <f t="shared" si="8"/>
        <v xml:space="preserve"> </v>
      </c>
      <c r="M90" s="459"/>
      <c r="N90" s="461"/>
      <c r="O90" s="461"/>
      <c r="P90" s="455">
        <f t="shared" si="9"/>
        <v>0</v>
      </c>
      <c r="Q90" s="172"/>
    </row>
    <row r="91" spans="1:17" ht="15.75" x14ac:dyDescent="0.25">
      <c r="A91" s="172"/>
      <c r="B91" s="459"/>
      <c r="C91" s="460"/>
      <c r="D91" s="459"/>
      <c r="E91" s="460"/>
      <c r="F91" s="459"/>
      <c r="G91" s="457">
        <f t="shared" si="10"/>
        <v>242.85000000000002</v>
      </c>
      <c r="H91" s="452">
        <f t="shared" si="10"/>
        <v>10</v>
      </c>
      <c r="I91" s="452"/>
      <c r="J91" s="452"/>
      <c r="K91" s="459"/>
      <c r="L91" s="452" t="str">
        <f t="shared" si="8"/>
        <v xml:space="preserve"> </v>
      </c>
      <c r="M91" s="459"/>
      <c r="N91" s="461"/>
      <c r="O91" s="461"/>
      <c r="P91" s="455">
        <f t="shared" si="9"/>
        <v>0</v>
      </c>
      <c r="Q91" s="172"/>
    </row>
    <row r="92" spans="1:17" ht="15.75" x14ac:dyDescent="0.25">
      <c r="A92" s="172"/>
      <c r="B92" s="459"/>
      <c r="C92" s="460"/>
      <c r="D92" s="459"/>
      <c r="E92" s="460"/>
      <c r="F92" s="459"/>
      <c r="G92" s="457">
        <f t="shared" si="10"/>
        <v>242.85000000000002</v>
      </c>
      <c r="H92" s="452">
        <f t="shared" si="10"/>
        <v>10</v>
      </c>
      <c r="I92" s="452"/>
      <c r="J92" s="452"/>
      <c r="K92" s="459"/>
      <c r="L92" s="452" t="str">
        <f t="shared" si="8"/>
        <v xml:space="preserve"> </v>
      </c>
      <c r="M92" s="459"/>
      <c r="N92" s="461"/>
      <c r="O92" s="461"/>
      <c r="P92" s="455">
        <f t="shared" si="9"/>
        <v>0</v>
      </c>
      <c r="Q92" s="172"/>
    </row>
    <row r="93" spans="1:17" ht="15.75" x14ac:dyDescent="0.25">
      <c r="A93" s="172"/>
      <c r="B93" s="459"/>
      <c r="C93" s="460"/>
      <c r="D93" s="459"/>
      <c r="E93" s="460"/>
      <c r="F93" s="459"/>
      <c r="G93" s="457">
        <f t="shared" si="10"/>
        <v>242.85000000000002</v>
      </c>
      <c r="H93" s="452">
        <f t="shared" si="10"/>
        <v>10</v>
      </c>
      <c r="I93" s="452"/>
      <c r="J93" s="452"/>
      <c r="K93" s="459"/>
      <c r="L93" s="452" t="str">
        <f t="shared" si="8"/>
        <v xml:space="preserve"> </v>
      </c>
      <c r="M93" s="459"/>
      <c r="N93" s="461"/>
      <c r="O93" s="461"/>
      <c r="P93" s="455">
        <f t="shared" si="9"/>
        <v>0</v>
      </c>
      <c r="Q93" s="172"/>
    </row>
    <row r="94" spans="1:17" ht="15.75" x14ac:dyDescent="0.25">
      <c r="A94" s="172"/>
      <c r="B94" s="459"/>
      <c r="C94" s="460"/>
      <c r="D94" s="459"/>
      <c r="E94" s="460"/>
      <c r="F94" s="459"/>
      <c r="G94" s="457">
        <f t="shared" si="10"/>
        <v>242.85000000000002</v>
      </c>
      <c r="H94" s="452">
        <f t="shared" si="10"/>
        <v>10</v>
      </c>
      <c r="I94" s="452"/>
      <c r="J94" s="452"/>
      <c r="K94" s="459"/>
      <c r="L94" s="452" t="str">
        <f t="shared" si="8"/>
        <v xml:space="preserve"> </v>
      </c>
      <c r="M94" s="459"/>
      <c r="N94" s="461"/>
      <c r="O94" s="461"/>
      <c r="P94" s="455">
        <f t="shared" si="9"/>
        <v>0</v>
      </c>
      <c r="Q94" s="172"/>
    </row>
    <row r="95" spans="1:17" ht="15.75" x14ac:dyDescent="0.25">
      <c r="A95" s="172"/>
      <c r="B95" s="459"/>
      <c r="C95" s="460"/>
      <c r="D95" s="459"/>
      <c r="E95" s="460"/>
      <c r="F95" s="459"/>
      <c r="G95" s="457">
        <f t="shared" si="10"/>
        <v>242.85000000000002</v>
      </c>
      <c r="H95" s="452">
        <f t="shared" si="10"/>
        <v>10</v>
      </c>
      <c r="I95" s="452"/>
      <c r="J95" s="452"/>
      <c r="K95" s="459"/>
      <c r="L95" s="452" t="str">
        <f t="shared" si="8"/>
        <v xml:space="preserve"> </v>
      </c>
      <c r="M95" s="459"/>
      <c r="N95" s="461"/>
      <c r="O95" s="461"/>
      <c r="P95" s="455">
        <f t="shared" si="9"/>
        <v>0</v>
      </c>
      <c r="Q95" s="172"/>
    </row>
    <row r="96" spans="1:17" ht="15.75" x14ac:dyDescent="0.25">
      <c r="A96" s="172"/>
      <c r="B96" s="459"/>
      <c r="C96" s="460"/>
      <c r="D96" s="459"/>
      <c r="E96" s="460"/>
      <c r="F96" s="459"/>
      <c r="G96" s="457">
        <f t="shared" si="10"/>
        <v>242.85000000000002</v>
      </c>
      <c r="H96" s="452">
        <f t="shared" si="10"/>
        <v>10</v>
      </c>
      <c r="I96" s="452"/>
      <c r="J96" s="452"/>
      <c r="K96" s="459"/>
      <c r="L96" s="452" t="str">
        <f t="shared" si="8"/>
        <v xml:space="preserve"> </v>
      </c>
      <c r="M96" s="459"/>
      <c r="N96" s="461"/>
      <c r="O96" s="461"/>
      <c r="P96" s="455">
        <f t="shared" si="9"/>
        <v>0</v>
      </c>
      <c r="Q96" s="172"/>
    </row>
    <row r="97" spans="1:17" ht="15.75" x14ac:dyDescent="0.25">
      <c r="A97" s="172"/>
      <c r="B97" s="459"/>
      <c r="C97" s="460"/>
      <c r="D97" s="459"/>
      <c r="E97" s="460"/>
      <c r="F97" s="459"/>
      <c r="G97" s="457">
        <f t="shared" si="10"/>
        <v>242.85000000000002</v>
      </c>
      <c r="H97" s="452">
        <f t="shared" si="10"/>
        <v>10</v>
      </c>
      <c r="I97" s="452"/>
      <c r="J97" s="452"/>
      <c r="K97" s="459"/>
      <c r="L97" s="452" t="str">
        <f t="shared" si="8"/>
        <v xml:space="preserve"> </v>
      </c>
      <c r="M97" s="459"/>
      <c r="N97" s="461"/>
      <c r="O97" s="461"/>
      <c r="P97" s="455">
        <f t="shared" si="9"/>
        <v>0</v>
      </c>
      <c r="Q97" s="172"/>
    </row>
    <row r="98" spans="1:17" ht="15.75" x14ac:dyDescent="0.25">
      <c r="A98" s="172"/>
      <c r="B98" s="459"/>
      <c r="C98" s="460"/>
      <c r="D98" s="459"/>
      <c r="E98" s="460"/>
      <c r="F98" s="459"/>
      <c r="G98" s="457">
        <f t="shared" si="10"/>
        <v>242.85000000000002</v>
      </c>
      <c r="H98" s="452">
        <f t="shared" si="10"/>
        <v>10</v>
      </c>
      <c r="I98" s="452"/>
      <c r="J98" s="452"/>
      <c r="K98" s="459"/>
      <c r="L98" s="452" t="str">
        <f t="shared" si="8"/>
        <v xml:space="preserve"> </v>
      </c>
      <c r="M98" s="459"/>
      <c r="N98" s="461"/>
      <c r="O98" s="461"/>
      <c r="P98" s="455">
        <f t="shared" si="9"/>
        <v>0</v>
      </c>
      <c r="Q98" s="172"/>
    </row>
    <row r="99" spans="1:17" ht="15.75" x14ac:dyDescent="0.25">
      <c r="A99" s="172"/>
      <c r="B99" s="459"/>
      <c r="C99" s="460"/>
      <c r="D99" s="459"/>
      <c r="E99" s="460"/>
      <c r="F99" s="459"/>
      <c r="G99" s="457">
        <f t="shared" si="10"/>
        <v>242.85000000000002</v>
      </c>
      <c r="H99" s="452">
        <f t="shared" si="10"/>
        <v>10</v>
      </c>
      <c r="I99" s="452"/>
      <c r="J99" s="452"/>
      <c r="K99" s="459"/>
      <c r="L99" s="452" t="str">
        <f t="shared" si="8"/>
        <v xml:space="preserve"> </v>
      </c>
      <c r="M99" s="459"/>
      <c r="N99" s="461"/>
      <c r="O99" s="461"/>
      <c r="P99" s="455">
        <f t="shared" si="9"/>
        <v>0</v>
      </c>
      <c r="Q99" s="172"/>
    </row>
    <row r="100" spans="1:17" ht="15.75" x14ac:dyDescent="0.25">
      <c r="A100" s="172"/>
      <c r="B100" s="459"/>
      <c r="C100" s="460"/>
      <c r="D100" s="459"/>
      <c r="E100" s="460"/>
      <c r="F100" s="459"/>
      <c r="G100" s="457">
        <f t="shared" si="10"/>
        <v>242.85000000000002</v>
      </c>
      <c r="H100" s="452">
        <f t="shared" si="10"/>
        <v>10</v>
      </c>
      <c r="I100" s="452"/>
      <c r="J100" s="452"/>
      <c r="K100" s="459"/>
      <c r="L100" s="452" t="str">
        <f t="shared" si="8"/>
        <v xml:space="preserve"> </v>
      </c>
      <c r="M100" s="459"/>
      <c r="N100" s="461"/>
      <c r="O100" s="461"/>
      <c r="P100" s="455">
        <f t="shared" si="9"/>
        <v>0</v>
      </c>
      <c r="Q100" s="172"/>
    </row>
    <row r="101" spans="1:17" ht="15.75" x14ac:dyDescent="0.25">
      <c r="A101" s="172"/>
      <c r="B101" s="459"/>
      <c r="C101" s="460"/>
      <c r="D101" s="459"/>
      <c r="E101" s="460"/>
      <c r="F101" s="459"/>
      <c r="G101" s="457">
        <f t="shared" si="10"/>
        <v>242.85000000000002</v>
      </c>
      <c r="H101" s="452">
        <f t="shared" si="10"/>
        <v>10</v>
      </c>
      <c r="I101" s="452"/>
      <c r="J101" s="452"/>
      <c r="K101" s="459"/>
      <c r="L101" s="452" t="str">
        <f t="shared" si="8"/>
        <v xml:space="preserve"> </v>
      </c>
      <c r="M101" s="459"/>
      <c r="N101" s="461"/>
      <c r="O101" s="461"/>
      <c r="P101" s="455">
        <f t="shared" si="9"/>
        <v>0</v>
      </c>
      <c r="Q101" s="172"/>
    </row>
    <row r="102" spans="1:17" ht="15.75" x14ac:dyDescent="0.25">
      <c r="A102" s="172"/>
      <c r="B102" s="459"/>
      <c r="C102" s="460"/>
      <c r="D102" s="459"/>
      <c r="E102" s="460"/>
      <c r="F102" s="459"/>
      <c r="G102" s="457">
        <f t="shared" si="10"/>
        <v>242.85000000000002</v>
      </c>
      <c r="H102" s="452">
        <f t="shared" si="10"/>
        <v>10</v>
      </c>
      <c r="I102" s="452"/>
      <c r="J102" s="452"/>
      <c r="K102" s="459"/>
      <c r="L102" s="452" t="str">
        <f t="shared" si="8"/>
        <v xml:space="preserve"> </v>
      </c>
      <c r="M102" s="459"/>
      <c r="N102" s="461"/>
      <c r="O102" s="461"/>
      <c r="P102" s="455">
        <f t="shared" si="9"/>
        <v>0</v>
      </c>
      <c r="Q102" s="172"/>
    </row>
    <row r="103" spans="1:17" ht="15.75" x14ac:dyDescent="0.25">
      <c r="A103" s="172"/>
      <c r="B103" s="459"/>
      <c r="C103" s="460"/>
      <c r="D103" s="459"/>
      <c r="E103" s="460"/>
      <c r="F103" s="459"/>
      <c r="G103" s="457">
        <f t="shared" si="10"/>
        <v>242.85000000000002</v>
      </c>
      <c r="H103" s="452">
        <f t="shared" si="10"/>
        <v>10</v>
      </c>
      <c r="I103" s="452"/>
      <c r="J103" s="452"/>
      <c r="K103" s="459"/>
      <c r="L103" s="452" t="str">
        <f t="shared" si="8"/>
        <v xml:space="preserve"> </v>
      </c>
      <c r="M103" s="459"/>
      <c r="N103" s="461"/>
      <c r="O103" s="461"/>
      <c r="P103" s="455">
        <f t="shared" si="9"/>
        <v>0</v>
      </c>
      <c r="Q103" s="172"/>
    </row>
    <row r="104" spans="1:17" ht="15.75" x14ac:dyDescent="0.25">
      <c r="A104" s="172"/>
      <c r="B104" s="459"/>
      <c r="C104" s="460"/>
      <c r="D104" s="459"/>
      <c r="E104" s="460"/>
      <c r="F104" s="459"/>
      <c r="G104" s="457">
        <f t="shared" si="10"/>
        <v>242.85000000000002</v>
      </c>
      <c r="H104" s="452">
        <f t="shared" si="10"/>
        <v>10</v>
      </c>
      <c r="I104" s="452"/>
      <c r="J104" s="452"/>
      <c r="K104" s="459"/>
      <c r="L104" s="452" t="str">
        <f t="shared" si="8"/>
        <v xml:space="preserve"> </v>
      </c>
      <c r="M104" s="459"/>
      <c r="N104" s="461"/>
      <c r="O104" s="461"/>
      <c r="P104" s="455">
        <f t="shared" si="9"/>
        <v>0</v>
      </c>
      <c r="Q104" s="172"/>
    </row>
    <row r="105" spans="1:17" ht="15.75" x14ac:dyDescent="0.25">
      <c r="A105" s="172"/>
      <c r="B105" s="459"/>
      <c r="C105" s="460"/>
      <c r="D105" s="459"/>
      <c r="E105" s="460"/>
      <c r="F105" s="459"/>
      <c r="G105" s="457">
        <f t="shared" si="10"/>
        <v>242.85000000000002</v>
      </c>
      <c r="H105" s="452">
        <f t="shared" si="10"/>
        <v>10</v>
      </c>
      <c r="I105" s="452"/>
      <c r="J105" s="452"/>
      <c r="K105" s="459"/>
      <c r="L105" s="452" t="str">
        <f t="shared" si="8"/>
        <v xml:space="preserve"> </v>
      </c>
      <c r="M105" s="459"/>
      <c r="N105" s="461"/>
      <c r="O105" s="461"/>
      <c r="P105" s="455">
        <f t="shared" si="9"/>
        <v>0</v>
      </c>
      <c r="Q105" s="172"/>
    </row>
    <row r="106" spans="1:17" ht="15.75" x14ac:dyDescent="0.25">
      <c r="A106" s="172"/>
      <c r="B106" s="459"/>
      <c r="C106" s="460"/>
      <c r="D106" s="459"/>
      <c r="E106" s="460"/>
      <c r="F106" s="459"/>
      <c r="G106" s="457">
        <f t="shared" si="10"/>
        <v>242.85000000000002</v>
      </c>
      <c r="H106" s="452">
        <f t="shared" si="10"/>
        <v>10</v>
      </c>
      <c r="I106" s="452"/>
      <c r="J106" s="452"/>
      <c r="K106" s="459"/>
      <c r="L106" s="452" t="str">
        <f t="shared" si="8"/>
        <v xml:space="preserve"> </v>
      </c>
      <c r="M106" s="459"/>
      <c r="N106" s="461"/>
      <c r="O106" s="461"/>
      <c r="P106" s="455">
        <f t="shared" si="9"/>
        <v>0</v>
      </c>
      <c r="Q106" s="172"/>
    </row>
    <row r="107" spans="1:17" ht="15.75" x14ac:dyDescent="0.25">
      <c r="A107" s="172"/>
      <c r="B107" s="459"/>
      <c r="C107" s="460"/>
      <c r="D107" s="459"/>
      <c r="E107" s="460"/>
      <c r="F107" s="459"/>
      <c r="G107" s="457">
        <f t="shared" si="10"/>
        <v>242.85000000000002</v>
      </c>
      <c r="H107" s="452">
        <f t="shared" si="10"/>
        <v>10</v>
      </c>
      <c r="I107" s="452"/>
      <c r="J107" s="452"/>
      <c r="K107" s="459"/>
      <c r="L107" s="452" t="str">
        <f t="shared" si="8"/>
        <v xml:space="preserve"> </v>
      </c>
      <c r="M107" s="459"/>
      <c r="N107" s="461"/>
      <c r="O107" s="461"/>
      <c r="P107" s="455">
        <f t="shared" si="9"/>
        <v>0</v>
      </c>
      <c r="Q107" s="172"/>
    </row>
    <row r="108" spans="1:17" ht="15.75" x14ac:dyDescent="0.25">
      <c r="A108" s="172"/>
      <c r="B108" s="459"/>
      <c r="C108" s="460"/>
      <c r="D108" s="459"/>
      <c r="E108" s="460"/>
      <c r="F108" s="459"/>
      <c r="G108" s="457">
        <f t="shared" ref="G108:H171" si="11">G107-E108+C108</f>
        <v>242.85000000000002</v>
      </c>
      <c r="H108" s="452">
        <f t="shared" si="11"/>
        <v>10</v>
      </c>
      <c r="I108" s="452"/>
      <c r="J108" s="452"/>
      <c r="K108" s="459"/>
      <c r="L108" s="452" t="str">
        <f t="shared" si="8"/>
        <v xml:space="preserve"> </v>
      </c>
      <c r="M108" s="459"/>
      <c r="N108" s="461"/>
      <c r="O108" s="461"/>
      <c r="P108" s="455">
        <f t="shared" si="9"/>
        <v>0</v>
      </c>
      <c r="Q108" s="172"/>
    </row>
    <row r="109" spans="1:17" ht="15.75" x14ac:dyDescent="0.25">
      <c r="A109" s="172"/>
      <c r="B109" s="459"/>
      <c r="C109" s="460"/>
      <c r="D109" s="459"/>
      <c r="E109" s="460"/>
      <c r="F109" s="459"/>
      <c r="G109" s="457">
        <f t="shared" si="11"/>
        <v>242.85000000000002</v>
      </c>
      <c r="H109" s="452">
        <f t="shared" si="11"/>
        <v>10</v>
      </c>
      <c r="I109" s="452"/>
      <c r="J109" s="452"/>
      <c r="K109" s="459"/>
      <c r="L109" s="452" t="str">
        <f t="shared" si="8"/>
        <v xml:space="preserve"> </v>
      </c>
      <c r="M109" s="459"/>
      <c r="N109" s="461"/>
      <c r="O109" s="461"/>
      <c r="P109" s="455">
        <f t="shared" si="9"/>
        <v>0</v>
      </c>
      <c r="Q109" s="172"/>
    </row>
    <row r="110" spans="1:17" ht="15.75" x14ac:dyDescent="0.25">
      <c r="A110" s="172"/>
      <c r="B110" s="459"/>
      <c r="C110" s="460"/>
      <c r="D110" s="459"/>
      <c r="E110" s="460"/>
      <c r="F110" s="459"/>
      <c r="G110" s="457">
        <f t="shared" si="11"/>
        <v>242.85000000000002</v>
      </c>
      <c r="H110" s="452">
        <f t="shared" si="11"/>
        <v>10</v>
      </c>
      <c r="I110" s="452"/>
      <c r="J110" s="452"/>
      <c r="K110" s="459"/>
      <c r="L110" s="452" t="str">
        <f t="shared" si="8"/>
        <v xml:space="preserve"> </v>
      </c>
      <c r="M110" s="459"/>
      <c r="N110" s="461"/>
      <c r="O110" s="461"/>
      <c r="P110" s="455">
        <f t="shared" si="9"/>
        <v>0</v>
      </c>
      <c r="Q110" s="172"/>
    </row>
    <row r="111" spans="1:17" ht="15.75" x14ac:dyDescent="0.25">
      <c r="A111" s="172"/>
      <c r="B111" s="459"/>
      <c r="C111" s="460"/>
      <c r="D111" s="459"/>
      <c r="E111" s="460"/>
      <c r="F111" s="459"/>
      <c r="G111" s="457">
        <f t="shared" si="11"/>
        <v>242.85000000000002</v>
      </c>
      <c r="H111" s="452">
        <f t="shared" si="11"/>
        <v>10</v>
      </c>
      <c r="I111" s="452"/>
      <c r="J111" s="452"/>
      <c r="K111" s="459"/>
      <c r="L111" s="452" t="str">
        <f t="shared" si="8"/>
        <v xml:space="preserve"> </v>
      </c>
      <c r="M111" s="459"/>
      <c r="N111" s="461"/>
      <c r="O111" s="461"/>
      <c r="P111" s="455">
        <f t="shared" si="9"/>
        <v>0</v>
      </c>
      <c r="Q111" s="172"/>
    </row>
    <row r="112" spans="1:17" ht="15.75" x14ac:dyDescent="0.25">
      <c r="A112" s="172"/>
      <c r="B112" s="459"/>
      <c r="C112" s="460"/>
      <c r="D112" s="459"/>
      <c r="E112" s="460"/>
      <c r="F112" s="459"/>
      <c r="G112" s="457">
        <f t="shared" si="11"/>
        <v>242.85000000000002</v>
      </c>
      <c r="H112" s="452">
        <f t="shared" si="11"/>
        <v>10</v>
      </c>
      <c r="I112" s="452"/>
      <c r="J112" s="452"/>
      <c r="K112" s="459"/>
      <c r="L112" s="452" t="str">
        <f t="shared" si="8"/>
        <v xml:space="preserve"> </v>
      </c>
      <c r="M112" s="459"/>
      <c r="N112" s="461"/>
      <c r="O112" s="461"/>
      <c r="P112" s="455">
        <f t="shared" si="9"/>
        <v>0</v>
      </c>
      <c r="Q112" s="172"/>
    </row>
    <row r="113" spans="1:17" ht="15.75" x14ac:dyDescent="0.25">
      <c r="A113" s="172"/>
      <c r="B113" s="459"/>
      <c r="C113" s="460"/>
      <c r="D113" s="459"/>
      <c r="E113" s="460"/>
      <c r="F113" s="459"/>
      <c r="G113" s="457">
        <f t="shared" si="11"/>
        <v>242.85000000000002</v>
      </c>
      <c r="H113" s="452">
        <f t="shared" si="11"/>
        <v>10</v>
      </c>
      <c r="I113" s="452"/>
      <c r="J113" s="452"/>
      <c r="K113" s="459"/>
      <c r="L113" s="452" t="str">
        <f t="shared" si="8"/>
        <v xml:space="preserve"> </v>
      </c>
      <c r="M113" s="459"/>
      <c r="N113" s="461"/>
      <c r="O113" s="461"/>
      <c r="P113" s="455">
        <f t="shared" si="9"/>
        <v>0</v>
      </c>
      <c r="Q113" s="172"/>
    </row>
    <row r="114" spans="1:17" ht="15.75" x14ac:dyDescent="0.25">
      <c r="A114" s="172"/>
      <c r="B114" s="459"/>
      <c r="C114" s="460"/>
      <c r="D114" s="459"/>
      <c r="E114" s="460"/>
      <c r="F114" s="459"/>
      <c r="G114" s="457">
        <f t="shared" si="11"/>
        <v>242.85000000000002</v>
      </c>
      <c r="H114" s="452">
        <f t="shared" si="11"/>
        <v>10</v>
      </c>
      <c r="I114" s="452"/>
      <c r="J114" s="452"/>
      <c r="K114" s="459"/>
      <c r="L114" s="452" t="str">
        <f t="shared" si="8"/>
        <v xml:space="preserve"> </v>
      </c>
      <c r="M114" s="459"/>
      <c r="N114" s="461"/>
      <c r="O114" s="461"/>
      <c r="P114" s="455">
        <f t="shared" si="9"/>
        <v>0</v>
      </c>
      <c r="Q114" s="172"/>
    </row>
    <row r="115" spans="1:17" ht="15.75" x14ac:dyDescent="0.25">
      <c r="A115" s="172"/>
      <c r="B115" s="459"/>
      <c r="C115" s="460"/>
      <c r="D115" s="459"/>
      <c r="E115" s="460"/>
      <c r="F115" s="459"/>
      <c r="G115" s="457">
        <f t="shared" si="11"/>
        <v>242.85000000000002</v>
      </c>
      <c r="H115" s="452">
        <f t="shared" si="11"/>
        <v>10</v>
      </c>
      <c r="I115" s="452"/>
      <c r="J115" s="452"/>
      <c r="K115" s="459"/>
      <c r="L115" s="452" t="str">
        <f t="shared" si="8"/>
        <v xml:space="preserve"> </v>
      </c>
      <c r="M115" s="459"/>
      <c r="N115" s="461"/>
      <c r="O115" s="461"/>
      <c r="P115" s="455">
        <f t="shared" si="9"/>
        <v>0</v>
      </c>
      <c r="Q115" s="172"/>
    </row>
    <row r="116" spans="1:17" ht="15.75" x14ac:dyDescent="0.25">
      <c r="A116" s="172"/>
      <c r="B116" s="459"/>
      <c r="C116" s="460"/>
      <c r="D116" s="459"/>
      <c r="E116" s="460"/>
      <c r="F116" s="459"/>
      <c r="G116" s="457">
        <f t="shared" si="11"/>
        <v>242.85000000000002</v>
      </c>
      <c r="H116" s="452">
        <f t="shared" si="11"/>
        <v>10</v>
      </c>
      <c r="I116" s="452"/>
      <c r="J116" s="452"/>
      <c r="K116" s="459"/>
      <c r="L116" s="452" t="str">
        <f t="shared" si="8"/>
        <v xml:space="preserve"> </v>
      </c>
      <c r="M116" s="459"/>
      <c r="N116" s="461"/>
      <c r="O116" s="461"/>
      <c r="P116" s="455">
        <f t="shared" si="9"/>
        <v>0</v>
      </c>
      <c r="Q116" s="172"/>
    </row>
    <row r="117" spans="1:17" ht="15.75" x14ac:dyDescent="0.25">
      <c r="A117" s="172"/>
      <c r="B117" s="459"/>
      <c r="C117" s="460"/>
      <c r="D117" s="459"/>
      <c r="E117" s="460"/>
      <c r="F117" s="459"/>
      <c r="G117" s="457">
        <f t="shared" si="11"/>
        <v>242.85000000000002</v>
      </c>
      <c r="H117" s="452">
        <f t="shared" si="11"/>
        <v>10</v>
      </c>
      <c r="I117" s="452"/>
      <c r="J117" s="452"/>
      <c r="K117" s="459"/>
      <c r="L117" s="452" t="str">
        <f t="shared" si="8"/>
        <v xml:space="preserve"> </v>
      </c>
      <c r="M117" s="459"/>
      <c r="N117" s="461"/>
      <c r="O117" s="461"/>
      <c r="P117" s="455">
        <f t="shared" si="9"/>
        <v>0</v>
      </c>
      <c r="Q117" s="172"/>
    </row>
    <row r="118" spans="1:17" ht="15.75" x14ac:dyDescent="0.25">
      <c r="A118" s="172"/>
      <c r="B118" s="459"/>
      <c r="C118" s="460"/>
      <c r="D118" s="459"/>
      <c r="E118" s="460"/>
      <c r="F118" s="459"/>
      <c r="G118" s="457">
        <f t="shared" si="11"/>
        <v>242.85000000000002</v>
      </c>
      <c r="H118" s="452">
        <f t="shared" si="11"/>
        <v>10</v>
      </c>
      <c r="I118" s="452"/>
      <c r="J118" s="452"/>
      <c r="K118" s="459"/>
      <c r="L118" s="452" t="str">
        <f t="shared" si="8"/>
        <v xml:space="preserve"> </v>
      </c>
      <c r="M118" s="459"/>
      <c r="N118" s="461"/>
      <c r="O118" s="461"/>
      <c r="P118" s="455">
        <f t="shared" si="9"/>
        <v>0</v>
      </c>
      <c r="Q118" s="172"/>
    </row>
    <row r="119" spans="1:17" ht="15.75" x14ac:dyDescent="0.25">
      <c r="A119" s="172"/>
      <c r="B119" s="172"/>
      <c r="C119" s="171"/>
      <c r="D119" s="172"/>
      <c r="E119" s="171"/>
      <c r="F119" s="172"/>
      <c r="G119" s="451">
        <f t="shared" si="11"/>
        <v>242.85000000000002</v>
      </c>
      <c r="H119" s="232">
        <f t="shared" si="11"/>
        <v>10</v>
      </c>
      <c r="I119" s="232"/>
      <c r="J119" s="232"/>
      <c r="K119" s="172"/>
      <c r="L119" s="232" t="str">
        <f t="shared" si="8"/>
        <v xml:space="preserve"> </v>
      </c>
      <c r="M119" s="172"/>
      <c r="N119" s="454"/>
      <c r="O119" s="454"/>
      <c r="P119" s="455">
        <f t="shared" si="9"/>
        <v>0</v>
      </c>
      <c r="Q119" s="172"/>
    </row>
    <row r="120" spans="1:17" ht="15.75" x14ac:dyDescent="0.25">
      <c r="A120" s="172"/>
      <c r="B120" s="172"/>
      <c r="C120" s="171"/>
      <c r="D120" s="172"/>
      <c r="E120" s="171"/>
      <c r="F120" s="172"/>
      <c r="G120" s="451">
        <f t="shared" si="11"/>
        <v>242.85000000000002</v>
      </c>
      <c r="H120" s="232">
        <f t="shared" si="11"/>
        <v>10</v>
      </c>
      <c r="I120" s="232"/>
      <c r="J120" s="232"/>
      <c r="K120" s="172"/>
      <c r="L120" s="232" t="str">
        <f t="shared" si="8"/>
        <v xml:space="preserve"> </v>
      </c>
      <c r="M120" s="172"/>
      <c r="N120" s="454"/>
      <c r="O120" s="454"/>
      <c r="P120" s="455">
        <f t="shared" si="9"/>
        <v>0</v>
      </c>
      <c r="Q120" s="172"/>
    </row>
    <row r="121" spans="1:17" ht="15.75" x14ac:dyDescent="0.25">
      <c r="A121" s="172"/>
      <c r="B121" s="172"/>
      <c r="C121" s="171"/>
      <c r="D121" s="172"/>
      <c r="E121" s="171"/>
      <c r="F121" s="172"/>
      <c r="G121" s="451">
        <f t="shared" si="11"/>
        <v>242.85000000000002</v>
      </c>
      <c r="H121" s="232">
        <f t="shared" si="11"/>
        <v>10</v>
      </c>
      <c r="I121" s="232"/>
      <c r="J121" s="232"/>
      <c r="K121" s="172"/>
      <c r="L121" s="232" t="str">
        <f t="shared" si="8"/>
        <v xml:space="preserve"> </v>
      </c>
      <c r="M121" s="172"/>
      <c r="N121" s="454"/>
      <c r="O121" s="454"/>
      <c r="P121" s="455">
        <f t="shared" si="9"/>
        <v>0</v>
      </c>
      <c r="Q121" s="172"/>
    </row>
    <row r="122" spans="1:17" ht="15.75" x14ac:dyDescent="0.25">
      <c r="A122" s="172"/>
      <c r="B122" s="172"/>
      <c r="C122" s="171"/>
      <c r="D122" s="172"/>
      <c r="E122" s="171"/>
      <c r="F122" s="172"/>
      <c r="G122" s="451">
        <f t="shared" si="11"/>
        <v>242.85000000000002</v>
      </c>
      <c r="H122" s="232">
        <f t="shared" si="11"/>
        <v>10</v>
      </c>
      <c r="I122" s="232"/>
      <c r="J122" s="232"/>
      <c r="K122" s="172"/>
      <c r="L122" s="232" t="str">
        <f t="shared" si="8"/>
        <v xml:space="preserve"> </v>
      </c>
      <c r="M122" s="172"/>
      <c r="N122" s="454"/>
      <c r="O122" s="454"/>
      <c r="P122" s="455">
        <f t="shared" si="9"/>
        <v>0</v>
      </c>
      <c r="Q122" s="172"/>
    </row>
    <row r="123" spans="1:17" ht="15.75" x14ac:dyDescent="0.25">
      <c r="A123" s="172"/>
      <c r="B123" s="172"/>
      <c r="C123" s="171"/>
      <c r="D123" s="172"/>
      <c r="E123" s="171"/>
      <c r="F123" s="172"/>
      <c r="G123" s="451">
        <f t="shared" si="11"/>
        <v>242.85000000000002</v>
      </c>
      <c r="H123" s="232">
        <f t="shared" si="11"/>
        <v>10</v>
      </c>
      <c r="I123" s="232"/>
      <c r="J123" s="232"/>
      <c r="K123" s="172"/>
      <c r="L123" s="232" t="str">
        <f t="shared" si="8"/>
        <v xml:space="preserve"> </v>
      </c>
      <c r="M123" s="172"/>
      <c r="N123" s="454"/>
      <c r="O123" s="454"/>
      <c r="P123" s="455">
        <f t="shared" si="9"/>
        <v>0</v>
      </c>
      <c r="Q123" s="172"/>
    </row>
    <row r="124" spans="1:17" ht="15.75" x14ac:dyDescent="0.25">
      <c r="A124" s="172"/>
      <c r="B124" s="172"/>
      <c r="C124" s="171"/>
      <c r="D124" s="172"/>
      <c r="E124" s="171"/>
      <c r="F124" s="172"/>
      <c r="G124" s="451">
        <f t="shared" si="11"/>
        <v>242.85000000000002</v>
      </c>
      <c r="H124" s="232">
        <f t="shared" si="11"/>
        <v>10</v>
      </c>
      <c r="I124" s="232"/>
      <c r="J124" s="232"/>
      <c r="K124" s="172"/>
      <c r="L124" s="232" t="str">
        <f t="shared" si="8"/>
        <v xml:space="preserve"> </v>
      </c>
      <c r="M124" s="172"/>
      <c r="N124" s="454"/>
      <c r="O124" s="454"/>
      <c r="P124" s="455">
        <f t="shared" si="9"/>
        <v>0</v>
      </c>
      <c r="Q124" s="172"/>
    </row>
    <row r="125" spans="1:17" ht="15.75" x14ac:dyDescent="0.25">
      <c r="A125" s="172"/>
      <c r="B125" s="172"/>
      <c r="C125" s="171"/>
      <c r="D125" s="172"/>
      <c r="E125" s="171"/>
      <c r="F125" s="172"/>
      <c r="G125" s="451">
        <f t="shared" si="11"/>
        <v>242.85000000000002</v>
      </c>
      <c r="H125" s="232">
        <f t="shared" si="11"/>
        <v>10</v>
      </c>
      <c r="I125" s="232"/>
      <c r="J125" s="232"/>
      <c r="K125" s="172"/>
      <c r="L125" s="232" t="str">
        <f t="shared" si="8"/>
        <v xml:space="preserve"> </v>
      </c>
      <c r="M125" s="172"/>
      <c r="N125" s="454"/>
      <c r="O125" s="454"/>
      <c r="P125" s="455">
        <f t="shared" si="9"/>
        <v>0</v>
      </c>
      <c r="Q125" s="172"/>
    </row>
    <row r="126" spans="1:17" ht="15.75" x14ac:dyDescent="0.25">
      <c r="A126" s="172"/>
      <c r="B126" s="172"/>
      <c r="C126" s="171"/>
      <c r="D126" s="172"/>
      <c r="E126" s="171"/>
      <c r="F126" s="172"/>
      <c r="G126" s="451">
        <f t="shared" si="11"/>
        <v>242.85000000000002</v>
      </c>
      <c r="H126" s="232">
        <f t="shared" si="11"/>
        <v>10</v>
      </c>
      <c r="I126" s="232"/>
      <c r="J126" s="232"/>
      <c r="K126" s="172"/>
      <c r="L126" s="232" t="str">
        <f t="shared" si="8"/>
        <v xml:space="preserve"> </v>
      </c>
      <c r="M126" s="172"/>
      <c r="N126" s="454"/>
      <c r="O126" s="454"/>
      <c r="P126" s="455">
        <f t="shared" si="9"/>
        <v>0</v>
      </c>
      <c r="Q126" s="172"/>
    </row>
    <row r="127" spans="1:17" ht="15.75" x14ac:dyDescent="0.25">
      <c r="A127" s="172"/>
      <c r="B127" s="172"/>
      <c r="C127" s="171"/>
      <c r="D127" s="172"/>
      <c r="E127" s="171"/>
      <c r="F127" s="172"/>
      <c r="G127" s="451">
        <f t="shared" si="11"/>
        <v>242.85000000000002</v>
      </c>
      <c r="H127" s="232">
        <f t="shared" si="11"/>
        <v>10</v>
      </c>
      <c r="I127" s="232"/>
      <c r="J127" s="232"/>
      <c r="K127" s="172"/>
      <c r="L127" s="232" t="str">
        <f t="shared" si="8"/>
        <v xml:space="preserve"> </v>
      </c>
      <c r="M127" s="172"/>
      <c r="N127" s="454"/>
      <c r="O127" s="454"/>
      <c r="P127" s="455">
        <f t="shared" si="9"/>
        <v>0</v>
      </c>
      <c r="Q127" s="172"/>
    </row>
    <row r="128" spans="1:17" ht="15.75" x14ac:dyDescent="0.25">
      <c r="A128" s="172"/>
      <c r="B128" s="172"/>
      <c r="C128" s="171"/>
      <c r="D128" s="172"/>
      <c r="E128" s="171"/>
      <c r="F128" s="172"/>
      <c r="G128" s="451">
        <f t="shared" si="11"/>
        <v>242.85000000000002</v>
      </c>
      <c r="H128" s="232">
        <f t="shared" si="11"/>
        <v>10</v>
      </c>
      <c r="I128" s="232"/>
      <c r="J128" s="232"/>
      <c r="K128" s="172"/>
      <c r="L128" s="232" t="str">
        <f t="shared" si="8"/>
        <v xml:space="preserve"> </v>
      </c>
      <c r="M128" s="172"/>
      <c r="N128" s="454"/>
      <c r="O128" s="454"/>
      <c r="P128" s="455">
        <f t="shared" si="9"/>
        <v>0</v>
      </c>
      <c r="Q128" s="172"/>
    </row>
    <row r="129" spans="1:17" ht="15.75" x14ac:dyDescent="0.25">
      <c r="A129" s="172"/>
      <c r="B129" s="172"/>
      <c r="C129" s="171"/>
      <c r="D129" s="172"/>
      <c r="E129" s="171"/>
      <c r="F129" s="172"/>
      <c r="G129" s="451">
        <f t="shared" si="11"/>
        <v>242.85000000000002</v>
      </c>
      <c r="H129" s="232">
        <f t="shared" si="11"/>
        <v>10</v>
      </c>
      <c r="I129" s="232"/>
      <c r="J129" s="232"/>
      <c r="K129" s="172"/>
      <c r="L129" s="232" t="str">
        <f t="shared" ref="L129:L192" si="12">IF(D129&gt;0,D129," ")</f>
        <v xml:space="preserve"> </v>
      </c>
      <c r="M129" s="172"/>
      <c r="N129" s="454"/>
      <c r="O129" s="454"/>
      <c r="P129" s="455">
        <f t="shared" si="9"/>
        <v>0</v>
      </c>
      <c r="Q129" s="172"/>
    </row>
    <row r="130" spans="1:17" ht="15.75" x14ac:dyDescent="0.25">
      <c r="A130" s="172"/>
      <c r="B130" s="172"/>
      <c r="C130" s="171"/>
      <c r="D130" s="172"/>
      <c r="E130" s="171"/>
      <c r="F130" s="172"/>
      <c r="G130" s="451">
        <f t="shared" si="11"/>
        <v>242.85000000000002</v>
      </c>
      <c r="H130" s="232">
        <f t="shared" si="11"/>
        <v>10</v>
      </c>
      <c r="I130" s="232"/>
      <c r="J130" s="232"/>
      <c r="K130" s="172"/>
      <c r="L130" s="232" t="str">
        <f t="shared" si="12"/>
        <v xml:space="preserve"> </v>
      </c>
      <c r="M130" s="172"/>
      <c r="N130" s="454"/>
      <c r="O130" s="454"/>
      <c r="P130" s="455">
        <f t="shared" si="9"/>
        <v>0</v>
      </c>
      <c r="Q130" s="172"/>
    </row>
    <row r="131" spans="1:17" ht="15.75" x14ac:dyDescent="0.25">
      <c r="A131" s="172"/>
      <c r="B131" s="172"/>
      <c r="C131" s="171"/>
      <c r="D131" s="172"/>
      <c r="E131" s="171"/>
      <c r="F131" s="172"/>
      <c r="G131" s="451">
        <f t="shared" si="11"/>
        <v>242.85000000000002</v>
      </c>
      <c r="H131" s="232">
        <f t="shared" si="11"/>
        <v>10</v>
      </c>
      <c r="I131" s="232"/>
      <c r="J131" s="232"/>
      <c r="K131" s="172"/>
      <c r="L131" s="232" t="str">
        <f t="shared" si="12"/>
        <v xml:space="preserve"> </v>
      </c>
      <c r="M131" s="172"/>
      <c r="N131" s="454"/>
      <c r="O131" s="454"/>
      <c r="P131" s="455">
        <f t="shared" si="9"/>
        <v>0</v>
      </c>
      <c r="Q131" s="172"/>
    </row>
    <row r="132" spans="1:17" ht="15.75" x14ac:dyDescent="0.25">
      <c r="A132" s="172"/>
      <c r="B132" s="172"/>
      <c r="C132" s="171"/>
      <c r="D132" s="172"/>
      <c r="E132" s="171"/>
      <c r="F132" s="172"/>
      <c r="G132" s="451">
        <f t="shared" si="11"/>
        <v>242.85000000000002</v>
      </c>
      <c r="H132" s="232">
        <f t="shared" si="11"/>
        <v>10</v>
      </c>
      <c r="I132" s="232"/>
      <c r="J132" s="232"/>
      <c r="K132" s="172"/>
      <c r="L132" s="232" t="str">
        <f t="shared" si="12"/>
        <v xml:space="preserve"> </v>
      </c>
      <c r="M132" s="172"/>
      <c r="N132" s="454"/>
      <c r="O132" s="454"/>
      <c r="P132" s="455">
        <f t="shared" si="9"/>
        <v>0</v>
      </c>
      <c r="Q132" s="172"/>
    </row>
    <row r="133" spans="1:17" ht="15.75" x14ac:dyDescent="0.25">
      <c r="A133" s="172"/>
      <c r="B133" s="172"/>
      <c r="C133" s="171"/>
      <c r="D133" s="172"/>
      <c r="E133" s="171"/>
      <c r="F133" s="172"/>
      <c r="G133" s="451">
        <f t="shared" si="11"/>
        <v>242.85000000000002</v>
      </c>
      <c r="H133" s="232">
        <f t="shared" si="11"/>
        <v>10</v>
      </c>
      <c r="I133" s="232"/>
      <c r="J133" s="232"/>
      <c r="K133" s="172"/>
      <c r="L133" s="232" t="str">
        <f t="shared" si="12"/>
        <v xml:space="preserve"> </v>
      </c>
      <c r="M133" s="172"/>
      <c r="N133" s="454"/>
      <c r="O133" s="454"/>
      <c r="P133" s="455">
        <f t="shared" si="9"/>
        <v>0</v>
      </c>
      <c r="Q133" s="172"/>
    </row>
    <row r="134" spans="1:17" ht="15.75" x14ac:dyDescent="0.25">
      <c r="A134" s="172"/>
      <c r="B134" s="172"/>
      <c r="C134" s="171"/>
      <c r="D134" s="172"/>
      <c r="E134" s="171"/>
      <c r="F134" s="172"/>
      <c r="G134" s="451">
        <f t="shared" si="11"/>
        <v>242.85000000000002</v>
      </c>
      <c r="H134" s="232">
        <f t="shared" si="11"/>
        <v>10</v>
      </c>
      <c r="I134" s="232"/>
      <c r="J134" s="232"/>
      <c r="K134" s="172"/>
      <c r="L134" s="232" t="str">
        <f t="shared" si="12"/>
        <v xml:space="preserve"> </v>
      </c>
      <c r="M134" s="172"/>
      <c r="N134" s="454"/>
      <c r="O134" s="454"/>
      <c r="P134" s="455">
        <f t="shared" si="9"/>
        <v>0</v>
      </c>
      <c r="Q134" s="172"/>
    </row>
    <row r="135" spans="1:17" ht="15.75" x14ac:dyDescent="0.25">
      <c r="A135" s="172"/>
      <c r="B135" s="172"/>
      <c r="C135" s="171"/>
      <c r="D135" s="172"/>
      <c r="E135" s="171"/>
      <c r="F135" s="172"/>
      <c r="G135" s="451">
        <f t="shared" si="11"/>
        <v>242.85000000000002</v>
      </c>
      <c r="H135" s="232">
        <f t="shared" si="11"/>
        <v>10</v>
      </c>
      <c r="I135" s="232"/>
      <c r="J135" s="232"/>
      <c r="K135" s="172"/>
      <c r="L135" s="232" t="str">
        <f t="shared" si="12"/>
        <v xml:space="preserve"> </v>
      </c>
      <c r="M135" s="172"/>
      <c r="N135" s="454"/>
      <c r="O135" s="454"/>
      <c r="P135" s="455">
        <f t="shared" si="9"/>
        <v>0</v>
      </c>
      <c r="Q135" s="172"/>
    </row>
    <row r="136" spans="1:17" ht="15.75" x14ac:dyDescent="0.25">
      <c r="A136" s="172"/>
      <c r="B136" s="172"/>
      <c r="C136" s="171"/>
      <c r="D136" s="172"/>
      <c r="E136" s="171"/>
      <c r="F136" s="172"/>
      <c r="G136" s="451">
        <f t="shared" si="11"/>
        <v>242.85000000000002</v>
      </c>
      <c r="H136" s="232">
        <f t="shared" si="11"/>
        <v>10</v>
      </c>
      <c r="I136" s="232"/>
      <c r="J136" s="232"/>
      <c r="K136" s="172"/>
      <c r="L136" s="232" t="str">
        <f t="shared" si="12"/>
        <v xml:space="preserve"> </v>
      </c>
      <c r="M136" s="172"/>
      <c r="N136" s="454"/>
      <c r="O136" s="454"/>
      <c r="P136" s="455">
        <f t="shared" si="9"/>
        <v>0</v>
      </c>
      <c r="Q136" s="172"/>
    </row>
    <row r="137" spans="1:17" ht="15.75" x14ac:dyDescent="0.25">
      <c r="A137" s="172"/>
      <c r="B137" s="172"/>
      <c r="C137" s="171"/>
      <c r="D137" s="172"/>
      <c r="E137" s="171"/>
      <c r="F137" s="172"/>
      <c r="G137" s="451">
        <f t="shared" si="11"/>
        <v>242.85000000000002</v>
      </c>
      <c r="H137" s="232">
        <f t="shared" si="11"/>
        <v>10</v>
      </c>
      <c r="I137" s="232"/>
      <c r="J137" s="232"/>
      <c r="K137" s="172"/>
      <c r="L137" s="232" t="str">
        <f t="shared" si="12"/>
        <v xml:space="preserve"> </v>
      </c>
      <c r="M137" s="172"/>
      <c r="N137" s="454"/>
      <c r="O137" s="454"/>
      <c r="P137" s="455">
        <f t="shared" si="9"/>
        <v>0</v>
      </c>
      <c r="Q137" s="172"/>
    </row>
    <row r="138" spans="1:17" ht="15.75" x14ac:dyDescent="0.25">
      <c r="A138" s="172"/>
      <c r="B138" s="172"/>
      <c r="C138" s="171"/>
      <c r="D138" s="172"/>
      <c r="E138" s="171"/>
      <c r="F138" s="172"/>
      <c r="G138" s="451">
        <f t="shared" si="11"/>
        <v>242.85000000000002</v>
      </c>
      <c r="H138" s="232">
        <f t="shared" si="11"/>
        <v>10</v>
      </c>
      <c r="I138" s="232"/>
      <c r="J138" s="232"/>
      <c r="K138" s="172"/>
      <c r="L138" s="232" t="str">
        <f t="shared" si="12"/>
        <v xml:space="preserve"> </v>
      </c>
      <c r="M138" s="172"/>
      <c r="N138" s="454"/>
      <c r="O138" s="454"/>
      <c r="P138" s="455">
        <f t="shared" si="9"/>
        <v>0</v>
      </c>
      <c r="Q138" s="172"/>
    </row>
    <row r="139" spans="1:17" ht="15.75" x14ac:dyDescent="0.25">
      <c r="A139" s="172"/>
      <c r="B139" s="172"/>
      <c r="C139" s="171"/>
      <c r="D139" s="172"/>
      <c r="E139" s="171"/>
      <c r="F139" s="172"/>
      <c r="G139" s="451">
        <f t="shared" si="11"/>
        <v>242.85000000000002</v>
      </c>
      <c r="H139" s="232">
        <f t="shared" si="11"/>
        <v>10</v>
      </c>
      <c r="I139" s="232"/>
      <c r="J139" s="232"/>
      <c r="K139" s="172"/>
      <c r="L139" s="232" t="str">
        <f t="shared" si="12"/>
        <v xml:space="preserve"> </v>
      </c>
      <c r="M139" s="172"/>
      <c r="N139" s="454"/>
      <c r="O139" s="454"/>
      <c r="P139" s="455">
        <f t="shared" ref="P139:P202" si="13">O127*G127</f>
        <v>0</v>
      </c>
      <c r="Q139" s="172"/>
    </row>
    <row r="140" spans="1:17" ht="15.75" x14ac:dyDescent="0.25">
      <c r="A140" s="172"/>
      <c r="B140" s="172"/>
      <c r="C140" s="171"/>
      <c r="D140" s="172"/>
      <c r="E140" s="171"/>
      <c r="F140" s="172"/>
      <c r="G140" s="451">
        <f t="shared" si="11"/>
        <v>242.85000000000002</v>
      </c>
      <c r="H140" s="232">
        <f t="shared" si="11"/>
        <v>10</v>
      </c>
      <c r="I140" s="232"/>
      <c r="J140" s="232"/>
      <c r="K140" s="172"/>
      <c r="L140" s="232" t="str">
        <f t="shared" si="12"/>
        <v xml:space="preserve"> </v>
      </c>
      <c r="M140" s="172"/>
      <c r="N140" s="454"/>
      <c r="O140" s="454"/>
      <c r="P140" s="455">
        <f t="shared" si="13"/>
        <v>0</v>
      </c>
      <c r="Q140" s="172"/>
    </row>
    <row r="141" spans="1:17" ht="15.75" x14ac:dyDescent="0.25">
      <c r="A141" s="172"/>
      <c r="B141" s="172"/>
      <c r="C141" s="171"/>
      <c r="D141" s="172"/>
      <c r="E141" s="171"/>
      <c r="F141" s="172"/>
      <c r="G141" s="451">
        <f t="shared" si="11"/>
        <v>242.85000000000002</v>
      </c>
      <c r="H141" s="232">
        <f t="shared" si="11"/>
        <v>10</v>
      </c>
      <c r="I141" s="232"/>
      <c r="J141" s="232"/>
      <c r="K141" s="172"/>
      <c r="L141" s="232" t="str">
        <f t="shared" si="12"/>
        <v xml:space="preserve"> </v>
      </c>
      <c r="M141" s="172"/>
      <c r="N141" s="454"/>
      <c r="O141" s="454"/>
      <c r="P141" s="455">
        <f t="shared" si="13"/>
        <v>0</v>
      </c>
      <c r="Q141" s="172"/>
    </row>
    <row r="142" spans="1:17" ht="15.75" x14ac:dyDescent="0.25">
      <c r="A142" s="172"/>
      <c r="B142" s="172"/>
      <c r="C142" s="171"/>
      <c r="D142" s="172"/>
      <c r="E142" s="171"/>
      <c r="F142" s="172"/>
      <c r="G142" s="451">
        <f t="shared" si="11"/>
        <v>242.85000000000002</v>
      </c>
      <c r="H142" s="232">
        <f t="shared" si="11"/>
        <v>10</v>
      </c>
      <c r="I142" s="232"/>
      <c r="J142" s="232"/>
      <c r="K142" s="172"/>
      <c r="L142" s="232" t="str">
        <f t="shared" si="12"/>
        <v xml:space="preserve"> </v>
      </c>
      <c r="M142" s="172"/>
      <c r="N142" s="454"/>
      <c r="O142" s="454"/>
      <c r="P142" s="455">
        <f t="shared" si="13"/>
        <v>0</v>
      </c>
      <c r="Q142" s="172"/>
    </row>
    <row r="143" spans="1:17" ht="15.75" x14ac:dyDescent="0.25">
      <c r="A143" s="172"/>
      <c r="B143" s="172"/>
      <c r="C143" s="171"/>
      <c r="D143" s="172"/>
      <c r="E143" s="171"/>
      <c r="F143" s="172"/>
      <c r="G143" s="451">
        <f t="shared" si="11"/>
        <v>242.85000000000002</v>
      </c>
      <c r="H143" s="232">
        <f t="shared" si="11"/>
        <v>10</v>
      </c>
      <c r="I143" s="232"/>
      <c r="J143" s="232"/>
      <c r="K143" s="172"/>
      <c r="L143" s="232" t="str">
        <f t="shared" si="12"/>
        <v xml:space="preserve"> </v>
      </c>
      <c r="M143" s="172"/>
      <c r="N143" s="454"/>
      <c r="O143" s="454"/>
      <c r="P143" s="455">
        <f t="shared" si="13"/>
        <v>0</v>
      </c>
      <c r="Q143" s="172"/>
    </row>
    <row r="144" spans="1:17" ht="15.75" x14ac:dyDescent="0.25">
      <c r="A144" s="172"/>
      <c r="B144" s="172"/>
      <c r="C144" s="171"/>
      <c r="D144" s="172"/>
      <c r="E144" s="171"/>
      <c r="F144" s="172"/>
      <c r="G144" s="451">
        <f t="shared" si="11"/>
        <v>242.85000000000002</v>
      </c>
      <c r="H144" s="232">
        <f t="shared" si="11"/>
        <v>10</v>
      </c>
      <c r="I144" s="232"/>
      <c r="J144" s="232"/>
      <c r="K144" s="172"/>
      <c r="L144" s="232" t="str">
        <f t="shared" si="12"/>
        <v xml:space="preserve"> </v>
      </c>
      <c r="M144" s="172"/>
      <c r="N144" s="454"/>
      <c r="O144" s="454"/>
      <c r="P144" s="455">
        <f t="shared" si="13"/>
        <v>0</v>
      </c>
      <c r="Q144" s="172"/>
    </row>
    <row r="145" spans="1:17" ht="15.75" x14ac:dyDescent="0.25">
      <c r="A145" s="172"/>
      <c r="B145" s="172"/>
      <c r="C145" s="171"/>
      <c r="D145" s="172"/>
      <c r="E145" s="171"/>
      <c r="F145" s="172"/>
      <c r="G145" s="451">
        <f t="shared" si="11"/>
        <v>242.85000000000002</v>
      </c>
      <c r="H145" s="232">
        <f t="shared" si="11"/>
        <v>10</v>
      </c>
      <c r="I145" s="232"/>
      <c r="J145" s="232"/>
      <c r="K145" s="172"/>
      <c r="L145" s="232" t="str">
        <f t="shared" si="12"/>
        <v xml:space="preserve"> </v>
      </c>
      <c r="M145" s="172"/>
      <c r="N145" s="454"/>
      <c r="O145" s="454"/>
      <c r="P145" s="455">
        <f t="shared" si="13"/>
        <v>0</v>
      </c>
      <c r="Q145" s="172"/>
    </row>
    <row r="146" spans="1:17" ht="15.75" x14ac:dyDescent="0.25">
      <c r="A146" s="172"/>
      <c r="B146" s="172"/>
      <c r="C146" s="171"/>
      <c r="D146" s="172"/>
      <c r="E146" s="171"/>
      <c r="F146" s="172"/>
      <c r="G146" s="451">
        <f t="shared" si="11"/>
        <v>242.85000000000002</v>
      </c>
      <c r="H146" s="232">
        <f t="shared" si="11"/>
        <v>10</v>
      </c>
      <c r="I146" s="232"/>
      <c r="J146" s="232"/>
      <c r="K146" s="172"/>
      <c r="L146" s="232" t="str">
        <f t="shared" si="12"/>
        <v xml:space="preserve"> </v>
      </c>
      <c r="M146" s="172"/>
      <c r="N146" s="454"/>
      <c r="O146" s="454"/>
      <c r="P146" s="455">
        <f t="shared" si="13"/>
        <v>0</v>
      </c>
      <c r="Q146" s="172"/>
    </row>
    <row r="147" spans="1:17" ht="15.75" x14ac:dyDescent="0.25">
      <c r="A147" s="172"/>
      <c r="B147" s="172"/>
      <c r="C147" s="171"/>
      <c r="D147" s="172"/>
      <c r="E147" s="171"/>
      <c r="F147" s="172"/>
      <c r="G147" s="451">
        <f t="shared" si="11"/>
        <v>242.85000000000002</v>
      </c>
      <c r="H147" s="232">
        <f t="shared" si="11"/>
        <v>10</v>
      </c>
      <c r="I147" s="232"/>
      <c r="J147" s="232"/>
      <c r="K147" s="172"/>
      <c r="L147" s="232" t="str">
        <f t="shared" si="12"/>
        <v xml:space="preserve"> </v>
      </c>
      <c r="M147" s="172"/>
      <c r="N147" s="454"/>
      <c r="O147" s="454"/>
      <c r="P147" s="455">
        <f t="shared" si="13"/>
        <v>0</v>
      </c>
      <c r="Q147" s="172"/>
    </row>
    <row r="148" spans="1:17" ht="15.75" x14ac:dyDescent="0.25">
      <c r="A148" s="172"/>
      <c r="B148" s="172"/>
      <c r="C148" s="171"/>
      <c r="D148" s="172"/>
      <c r="E148" s="171"/>
      <c r="F148" s="172"/>
      <c r="G148" s="451">
        <f t="shared" si="11"/>
        <v>242.85000000000002</v>
      </c>
      <c r="H148" s="232">
        <f t="shared" si="11"/>
        <v>10</v>
      </c>
      <c r="I148" s="232"/>
      <c r="J148" s="232"/>
      <c r="K148" s="172"/>
      <c r="L148" s="232" t="str">
        <f t="shared" si="12"/>
        <v xml:space="preserve"> </v>
      </c>
      <c r="M148" s="172"/>
      <c r="N148" s="454"/>
      <c r="O148" s="454"/>
      <c r="P148" s="455">
        <f t="shared" si="13"/>
        <v>0</v>
      </c>
      <c r="Q148" s="172"/>
    </row>
    <row r="149" spans="1:17" ht="15.75" x14ac:dyDescent="0.25">
      <c r="A149" s="172"/>
      <c r="B149" s="172"/>
      <c r="C149" s="171"/>
      <c r="D149" s="172"/>
      <c r="E149" s="171"/>
      <c r="F149" s="172"/>
      <c r="G149" s="451">
        <f t="shared" si="11"/>
        <v>242.85000000000002</v>
      </c>
      <c r="H149" s="232">
        <f t="shared" si="11"/>
        <v>10</v>
      </c>
      <c r="I149" s="232"/>
      <c r="J149" s="232"/>
      <c r="K149" s="172"/>
      <c r="L149" s="232" t="str">
        <f t="shared" si="12"/>
        <v xml:space="preserve"> </v>
      </c>
      <c r="M149" s="172"/>
      <c r="N149" s="454"/>
      <c r="O149" s="454"/>
      <c r="P149" s="455">
        <f t="shared" si="13"/>
        <v>0</v>
      </c>
      <c r="Q149" s="172"/>
    </row>
    <row r="150" spans="1:17" ht="15.75" x14ac:dyDescent="0.25">
      <c r="A150" s="172"/>
      <c r="B150" s="172"/>
      <c r="C150" s="171"/>
      <c r="D150" s="172"/>
      <c r="E150" s="171"/>
      <c r="F150" s="172"/>
      <c r="G150" s="451">
        <f t="shared" si="11"/>
        <v>242.85000000000002</v>
      </c>
      <c r="H150" s="232">
        <f t="shared" si="11"/>
        <v>10</v>
      </c>
      <c r="I150" s="232"/>
      <c r="J150" s="232"/>
      <c r="K150" s="172"/>
      <c r="L150" s="232" t="str">
        <f t="shared" si="12"/>
        <v xml:space="preserve"> </v>
      </c>
      <c r="M150" s="172"/>
      <c r="N150" s="454"/>
      <c r="O150" s="454"/>
      <c r="P150" s="455">
        <f t="shared" si="13"/>
        <v>0</v>
      </c>
      <c r="Q150" s="172"/>
    </row>
    <row r="151" spans="1:17" ht="15.75" x14ac:dyDescent="0.25">
      <c r="A151" s="172"/>
      <c r="B151" s="172"/>
      <c r="C151" s="171"/>
      <c r="D151" s="172"/>
      <c r="E151" s="171"/>
      <c r="F151" s="172"/>
      <c r="G151" s="451">
        <f t="shared" si="11"/>
        <v>242.85000000000002</v>
      </c>
      <c r="H151" s="232">
        <f t="shared" si="11"/>
        <v>10</v>
      </c>
      <c r="I151" s="232"/>
      <c r="J151" s="232"/>
      <c r="K151" s="172"/>
      <c r="L151" s="232" t="str">
        <f t="shared" si="12"/>
        <v xml:space="preserve"> </v>
      </c>
      <c r="M151" s="172"/>
      <c r="N151" s="454"/>
      <c r="O151" s="454"/>
      <c r="P151" s="455">
        <f t="shared" si="13"/>
        <v>0</v>
      </c>
      <c r="Q151" s="172"/>
    </row>
    <row r="152" spans="1:17" ht="15.75" x14ac:dyDescent="0.25">
      <c r="G152" s="11">
        <f t="shared" si="11"/>
        <v>242.85000000000002</v>
      </c>
      <c r="H152" s="9">
        <f t="shared" si="11"/>
        <v>10</v>
      </c>
      <c r="I152" s="9"/>
      <c r="J152" s="9"/>
      <c r="L152" s="9" t="str">
        <f t="shared" si="12"/>
        <v xml:space="preserve"> </v>
      </c>
      <c r="P152" s="455">
        <f t="shared" si="13"/>
        <v>0</v>
      </c>
      <c r="Q152" s="172"/>
    </row>
    <row r="153" spans="1:17" ht="15.75" x14ac:dyDescent="0.25">
      <c r="G153" s="11">
        <f t="shared" si="11"/>
        <v>242.85000000000002</v>
      </c>
      <c r="H153" s="9">
        <f t="shared" si="11"/>
        <v>10</v>
      </c>
      <c r="I153" s="9"/>
      <c r="J153" s="9"/>
      <c r="L153" s="9" t="str">
        <f t="shared" si="12"/>
        <v xml:space="preserve"> </v>
      </c>
      <c r="P153" s="455">
        <f t="shared" si="13"/>
        <v>0</v>
      </c>
      <c r="Q153" s="172"/>
    </row>
    <row r="154" spans="1:17" ht="15.75" x14ac:dyDescent="0.25">
      <c r="G154" s="11">
        <f t="shared" si="11"/>
        <v>242.85000000000002</v>
      </c>
      <c r="H154" s="9">
        <f t="shared" si="11"/>
        <v>10</v>
      </c>
      <c r="I154" s="9"/>
      <c r="J154" s="9"/>
      <c r="L154" s="9" t="str">
        <f t="shared" si="12"/>
        <v xml:space="preserve"> </v>
      </c>
      <c r="P154" s="455">
        <f t="shared" si="13"/>
        <v>0</v>
      </c>
      <c r="Q154" s="172"/>
    </row>
    <row r="155" spans="1:17" ht="15.75" x14ac:dyDescent="0.25">
      <c r="G155" s="11">
        <f t="shared" si="11"/>
        <v>242.85000000000002</v>
      </c>
      <c r="H155" s="9">
        <f t="shared" si="11"/>
        <v>10</v>
      </c>
      <c r="I155" s="9"/>
      <c r="J155" s="9"/>
      <c r="L155" s="9" t="str">
        <f t="shared" si="12"/>
        <v xml:space="preserve"> </v>
      </c>
      <c r="P155" s="455">
        <f t="shared" si="13"/>
        <v>0</v>
      </c>
      <c r="Q155" s="172"/>
    </row>
    <row r="156" spans="1:17" ht="15.75" x14ac:dyDescent="0.25">
      <c r="G156" s="11">
        <f t="shared" si="11"/>
        <v>242.85000000000002</v>
      </c>
      <c r="H156" s="9">
        <f t="shared" si="11"/>
        <v>10</v>
      </c>
      <c r="I156" s="9"/>
      <c r="J156" s="9"/>
      <c r="L156" s="9" t="str">
        <f t="shared" si="12"/>
        <v xml:space="preserve"> </v>
      </c>
      <c r="P156" s="455">
        <f t="shared" si="13"/>
        <v>0</v>
      </c>
      <c r="Q156" s="172"/>
    </row>
    <row r="157" spans="1:17" ht="15.75" x14ac:dyDescent="0.25">
      <c r="G157" s="11">
        <f t="shared" si="11"/>
        <v>242.85000000000002</v>
      </c>
      <c r="H157" s="9">
        <f t="shared" si="11"/>
        <v>10</v>
      </c>
      <c r="I157" s="9"/>
      <c r="J157" s="9"/>
      <c r="L157" s="9" t="str">
        <f t="shared" si="12"/>
        <v xml:space="preserve"> </v>
      </c>
      <c r="P157" s="455">
        <f t="shared" si="13"/>
        <v>0</v>
      </c>
      <c r="Q157" s="172"/>
    </row>
    <row r="158" spans="1:17" ht="15.75" x14ac:dyDescent="0.25">
      <c r="G158" s="11">
        <f t="shared" si="11"/>
        <v>242.85000000000002</v>
      </c>
      <c r="H158" s="9">
        <f t="shared" si="11"/>
        <v>10</v>
      </c>
      <c r="I158" s="9"/>
      <c r="J158" s="9"/>
      <c r="L158" s="9" t="str">
        <f t="shared" si="12"/>
        <v xml:space="preserve"> </v>
      </c>
      <c r="P158" s="455">
        <f t="shared" si="13"/>
        <v>0</v>
      </c>
      <c r="Q158" s="172"/>
    </row>
    <row r="159" spans="1:17" ht="15.75" x14ac:dyDescent="0.25">
      <c r="G159" s="11">
        <f t="shared" si="11"/>
        <v>242.85000000000002</v>
      </c>
      <c r="H159" s="9">
        <f t="shared" si="11"/>
        <v>10</v>
      </c>
      <c r="I159" s="9"/>
      <c r="J159" s="9"/>
      <c r="L159" s="9" t="str">
        <f t="shared" si="12"/>
        <v xml:space="preserve"> </v>
      </c>
      <c r="P159" s="455">
        <f t="shared" si="13"/>
        <v>0</v>
      </c>
      <c r="Q159" s="172"/>
    </row>
    <row r="160" spans="1:17" ht="15.75" x14ac:dyDescent="0.25">
      <c r="G160" s="11">
        <f t="shared" si="11"/>
        <v>242.85000000000002</v>
      </c>
      <c r="H160" s="9">
        <f t="shared" si="11"/>
        <v>10</v>
      </c>
      <c r="I160" s="9"/>
      <c r="J160" s="9"/>
      <c r="L160" s="9" t="str">
        <f t="shared" si="12"/>
        <v xml:space="preserve"> </v>
      </c>
      <c r="P160" s="455">
        <f t="shared" si="13"/>
        <v>0</v>
      </c>
      <c r="Q160" s="172"/>
    </row>
    <row r="161" spans="7:17" ht="15.75" x14ac:dyDescent="0.25">
      <c r="G161" s="11">
        <f t="shared" si="11"/>
        <v>242.85000000000002</v>
      </c>
      <c r="H161" s="9">
        <f t="shared" si="11"/>
        <v>10</v>
      </c>
      <c r="I161" s="9"/>
      <c r="J161" s="9"/>
      <c r="L161" s="9" t="str">
        <f t="shared" si="12"/>
        <v xml:space="preserve"> </v>
      </c>
      <c r="P161" s="455">
        <f t="shared" si="13"/>
        <v>0</v>
      </c>
      <c r="Q161" s="172"/>
    </row>
    <row r="162" spans="7:17" ht="15.75" x14ac:dyDescent="0.25">
      <c r="G162" s="11">
        <f t="shared" si="11"/>
        <v>242.85000000000002</v>
      </c>
      <c r="H162" s="9">
        <f t="shared" si="11"/>
        <v>10</v>
      </c>
      <c r="I162" s="9"/>
      <c r="J162" s="9"/>
      <c r="L162" s="9" t="str">
        <f t="shared" si="12"/>
        <v xml:space="preserve"> </v>
      </c>
      <c r="P162" s="455">
        <f t="shared" si="13"/>
        <v>0</v>
      </c>
      <c r="Q162" s="172"/>
    </row>
    <row r="163" spans="7:17" ht="15.75" x14ac:dyDescent="0.25">
      <c r="G163" s="11">
        <f t="shared" si="11"/>
        <v>242.85000000000002</v>
      </c>
      <c r="H163" s="9">
        <f t="shared" si="11"/>
        <v>10</v>
      </c>
      <c r="I163" s="9"/>
      <c r="J163" s="9"/>
      <c r="L163" s="9" t="str">
        <f t="shared" si="12"/>
        <v xml:space="preserve"> </v>
      </c>
      <c r="P163" s="455">
        <f t="shared" si="13"/>
        <v>0</v>
      </c>
      <c r="Q163" s="172"/>
    </row>
    <row r="164" spans="7:17" x14ac:dyDescent="0.2">
      <c r="G164" s="11">
        <f t="shared" si="11"/>
        <v>242.85000000000002</v>
      </c>
      <c r="H164" s="9">
        <f t="shared" si="11"/>
        <v>10</v>
      </c>
      <c r="I164" s="9"/>
      <c r="J164" s="9"/>
      <c r="L164" s="9" t="str">
        <f t="shared" si="12"/>
        <v xml:space="preserve"> </v>
      </c>
      <c r="P164" s="12">
        <f t="shared" si="13"/>
        <v>0</v>
      </c>
    </row>
    <row r="165" spans="7:17" x14ac:dyDescent="0.2">
      <c r="G165" s="11">
        <f t="shared" si="11"/>
        <v>242.85000000000002</v>
      </c>
      <c r="H165" s="9">
        <f t="shared" si="11"/>
        <v>10</v>
      </c>
      <c r="I165" s="9"/>
      <c r="J165" s="9"/>
      <c r="L165" s="9" t="str">
        <f t="shared" si="12"/>
        <v xml:space="preserve"> </v>
      </c>
      <c r="P165" s="12">
        <f t="shared" si="13"/>
        <v>0</v>
      </c>
    </row>
    <row r="166" spans="7:17" x14ac:dyDescent="0.2">
      <c r="G166" s="11">
        <f t="shared" si="11"/>
        <v>242.85000000000002</v>
      </c>
      <c r="H166" s="9">
        <f t="shared" si="11"/>
        <v>10</v>
      </c>
      <c r="I166" s="9"/>
      <c r="J166" s="9"/>
      <c r="L166" s="9" t="str">
        <f t="shared" si="12"/>
        <v xml:space="preserve"> </v>
      </c>
      <c r="P166" s="12">
        <f t="shared" si="13"/>
        <v>0</v>
      </c>
    </row>
    <row r="167" spans="7:17" x14ac:dyDescent="0.2">
      <c r="G167" s="11">
        <f t="shared" si="11"/>
        <v>242.85000000000002</v>
      </c>
      <c r="H167" s="9">
        <f t="shared" si="11"/>
        <v>10</v>
      </c>
      <c r="I167" s="9"/>
      <c r="J167" s="9"/>
      <c r="L167" s="9" t="str">
        <f t="shared" si="12"/>
        <v xml:space="preserve"> </v>
      </c>
      <c r="P167" s="12">
        <f t="shared" si="13"/>
        <v>0</v>
      </c>
    </row>
    <row r="168" spans="7:17" x14ac:dyDescent="0.2">
      <c r="G168" s="11">
        <f t="shared" si="11"/>
        <v>242.85000000000002</v>
      </c>
      <c r="H168" s="9">
        <f t="shared" si="11"/>
        <v>10</v>
      </c>
      <c r="I168" s="9"/>
      <c r="J168" s="9"/>
      <c r="L168" s="9" t="str">
        <f t="shared" si="12"/>
        <v xml:space="preserve"> </v>
      </c>
      <c r="P168" s="12">
        <f t="shared" si="13"/>
        <v>0</v>
      </c>
    </row>
    <row r="169" spans="7:17" x14ac:dyDescent="0.2">
      <c r="G169" s="11">
        <f t="shared" si="11"/>
        <v>242.85000000000002</v>
      </c>
      <c r="H169" s="9">
        <f t="shared" si="11"/>
        <v>10</v>
      </c>
      <c r="I169" s="9"/>
      <c r="J169" s="9"/>
      <c r="L169" s="9" t="str">
        <f t="shared" si="12"/>
        <v xml:space="preserve"> </v>
      </c>
      <c r="P169" s="12">
        <f t="shared" si="13"/>
        <v>0</v>
      </c>
    </row>
    <row r="170" spans="7:17" x14ac:dyDescent="0.2">
      <c r="G170" s="11">
        <f t="shared" si="11"/>
        <v>242.85000000000002</v>
      </c>
      <c r="H170" s="9">
        <f t="shared" si="11"/>
        <v>10</v>
      </c>
      <c r="I170" s="9"/>
      <c r="J170" s="9"/>
      <c r="L170" s="9" t="str">
        <f t="shared" si="12"/>
        <v xml:space="preserve"> </v>
      </c>
      <c r="P170" s="12">
        <f t="shared" si="13"/>
        <v>0</v>
      </c>
    </row>
    <row r="171" spans="7:17" x14ac:dyDescent="0.2">
      <c r="G171" s="11">
        <f t="shared" si="11"/>
        <v>242.85000000000002</v>
      </c>
      <c r="H171" s="9">
        <f t="shared" si="11"/>
        <v>10</v>
      </c>
      <c r="I171" s="9"/>
      <c r="J171" s="9"/>
      <c r="L171" s="9" t="str">
        <f t="shared" si="12"/>
        <v xml:space="preserve"> </v>
      </c>
      <c r="P171" s="12">
        <f t="shared" si="13"/>
        <v>0</v>
      </c>
    </row>
    <row r="172" spans="7:17" x14ac:dyDescent="0.2">
      <c r="G172" s="11">
        <f t="shared" ref="G172:H197" si="14">G171-E172+C172</f>
        <v>242.85000000000002</v>
      </c>
      <c r="H172" s="9">
        <f t="shared" si="14"/>
        <v>10</v>
      </c>
      <c r="I172" s="9"/>
      <c r="J172" s="9"/>
      <c r="L172" s="9" t="str">
        <f t="shared" si="12"/>
        <v xml:space="preserve"> </v>
      </c>
      <c r="P172" s="12">
        <f t="shared" si="13"/>
        <v>0</v>
      </c>
    </row>
    <row r="173" spans="7:17" x14ac:dyDescent="0.2">
      <c r="G173" s="11">
        <f t="shared" si="14"/>
        <v>242.85000000000002</v>
      </c>
      <c r="H173" s="9">
        <f t="shared" si="14"/>
        <v>10</v>
      </c>
      <c r="I173" s="9"/>
      <c r="J173" s="9"/>
      <c r="L173" s="9" t="str">
        <f t="shared" si="12"/>
        <v xml:space="preserve"> </v>
      </c>
      <c r="P173" s="12">
        <f t="shared" si="13"/>
        <v>0</v>
      </c>
    </row>
    <row r="174" spans="7:17" x14ac:dyDescent="0.2">
      <c r="G174" s="11">
        <f t="shared" si="14"/>
        <v>242.85000000000002</v>
      </c>
      <c r="H174" s="9">
        <f t="shared" si="14"/>
        <v>10</v>
      </c>
      <c r="I174" s="9"/>
      <c r="J174" s="9"/>
      <c r="L174" s="9" t="str">
        <f t="shared" si="12"/>
        <v xml:space="preserve"> </v>
      </c>
      <c r="P174" s="12">
        <f t="shared" si="13"/>
        <v>0</v>
      </c>
    </row>
    <row r="175" spans="7:17" x14ac:dyDescent="0.2">
      <c r="G175" s="11">
        <f t="shared" si="14"/>
        <v>242.85000000000002</v>
      </c>
      <c r="H175" s="9">
        <f t="shared" si="14"/>
        <v>10</v>
      </c>
      <c r="I175" s="9"/>
      <c r="J175" s="9"/>
      <c r="L175" s="9" t="str">
        <f t="shared" si="12"/>
        <v xml:space="preserve"> </v>
      </c>
      <c r="P175" s="12">
        <f t="shared" si="13"/>
        <v>0</v>
      </c>
    </row>
    <row r="176" spans="7:17" x14ac:dyDescent="0.2">
      <c r="G176" s="11">
        <f t="shared" si="14"/>
        <v>242.85000000000002</v>
      </c>
      <c r="H176" s="9">
        <f t="shared" si="14"/>
        <v>10</v>
      </c>
      <c r="I176" s="9"/>
      <c r="J176" s="9"/>
      <c r="L176" s="9" t="str">
        <f t="shared" si="12"/>
        <v xml:space="preserve"> </v>
      </c>
      <c r="P176" s="12">
        <f t="shared" si="13"/>
        <v>0</v>
      </c>
    </row>
    <row r="177" spans="7:16" x14ac:dyDescent="0.2">
      <c r="G177" s="11">
        <f t="shared" si="14"/>
        <v>242.85000000000002</v>
      </c>
      <c r="H177" s="9">
        <f t="shared" si="14"/>
        <v>10</v>
      </c>
      <c r="I177" s="9"/>
      <c r="J177" s="9"/>
      <c r="L177" s="9" t="str">
        <f t="shared" si="12"/>
        <v xml:space="preserve"> </v>
      </c>
      <c r="P177" s="12">
        <f t="shared" si="13"/>
        <v>0</v>
      </c>
    </row>
    <row r="178" spans="7:16" x14ac:dyDescent="0.2">
      <c r="G178" s="11">
        <f t="shared" si="14"/>
        <v>242.85000000000002</v>
      </c>
      <c r="H178" s="9">
        <f t="shared" si="14"/>
        <v>10</v>
      </c>
      <c r="I178" s="9"/>
      <c r="J178" s="9"/>
      <c r="L178" s="9" t="str">
        <f t="shared" si="12"/>
        <v xml:space="preserve"> </v>
      </c>
      <c r="P178" s="12">
        <f t="shared" si="13"/>
        <v>0</v>
      </c>
    </row>
    <row r="179" spans="7:16" x14ac:dyDescent="0.2">
      <c r="G179" s="11">
        <f t="shared" si="14"/>
        <v>242.85000000000002</v>
      </c>
      <c r="H179" s="9">
        <f t="shared" si="14"/>
        <v>10</v>
      </c>
      <c r="I179" s="9"/>
      <c r="J179" s="9"/>
      <c r="L179" s="9" t="str">
        <f t="shared" si="12"/>
        <v xml:space="preserve"> </v>
      </c>
      <c r="P179" s="12">
        <f t="shared" si="13"/>
        <v>0</v>
      </c>
    </row>
    <row r="180" spans="7:16" x14ac:dyDescent="0.2">
      <c r="G180" s="11">
        <f t="shared" si="14"/>
        <v>242.85000000000002</v>
      </c>
      <c r="H180" s="9">
        <f t="shared" si="14"/>
        <v>10</v>
      </c>
      <c r="I180" s="9"/>
      <c r="J180" s="9"/>
      <c r="L180" s="9" t="str">
        <f t="shared" si="12"/>
        <v xml:space="preserve"> </v>
      </c>
      <c r="P180" s="12">
        <f t="shared" si="13"/>
        <v>0</v>
      </c>
    </row>
    <row r="181" spans="7:16" x14ac:dyDescent="0.2">
      <c r="G181" s="11">
        <f t="shared" si="14"/>
        <v>242.85000000000002</v>
      </c>
      <c r="H181" s="9">
        <f t="shared" si="14"/>
        <v>10</v>
      </c>
      <c r="I181" s="9"/>
      <c r="J181" s="9"/>
      <c r="L181" s="9" t="str">
        <f t="shared" si="12"/>
        <v xml:space="preserve"> </v>
      </c>
      <c r="P181" s="12">
        <f t="shared" si="13"/>
        <v>0</v>
      </c>
    </row>
    <row r="182" spans="7:16" x14ac:dyDescent="0.2">
      <c r="G182" s="11">
        <f t="shared" si="14"/>
        <v>242.85000000000002</v>
      </c>
      <c r="H182" s="9">
        <f t="shared" si="14"/>
        <v>10</v>
      </c>
      <c r="I182" s="9"/>
      <c r="J182" s="9"/>
      <c r="L182" s="9" t="str">
        <f t="shared" si="12"/>
        <v xml:space="preserve"> </v>
      </c>
      <c r="P182" s="12">
        <f t="shared" si="13"/>
        <v>0</v>
      </c>
    </row>
    <row r="183" spans="7:16" x14ac:dyDescent="0.2">
      <c r="G183" s="11">
        <f t="shared" si="14"/>
        <v>242.85000000000002</v>
      </c>
      <c r="H183" s="9">
        <f t="shared" si="14"/>
        <v>10</v>
      </c>
      <c r="I183" s="9"/>
      <c r="J183" s="9"/>
      <c r="L183" s="9" t="str">
        <f t="shared" si="12"/>
        <v xml:space="preserve"> </v>
      </c>
      <c r="P183" s="12">
        <f t="shared" si="13"/>
        <v>0</v>
      </c>
    </row>
    <row r="184" spans="7:16" x14ac:dyDescent="0.2">
      <c r="G184" s="11">
        <f t="shared" si="14"/>
        <v>242.85000000000002</v>
      </c>
      <c r="H184" s="9">
        <f t="shared" si="14"/>
        <v>10</v>
      </c>
      <c r="I184" s="9"/>
      <c r="J184" s="9"/>
      <c r="L184" s="9" t="str">
        <f t="shared" si="12"/>
        <v xml:space="preserve"> </v>
      </c>
      <c r="P184" s="12">
        <f t="shared" si="13"/>
        <v>0</v>
      </c>
    </row>
    <row r="185" spans="7:16" x14ac:dyDescent="0.2">
      <c r="G185" s="11">
        <f t="shared" si="14"/>
        <v>242.85000000000002</v>
      </c>
      <c r="H185" s="9">
        <f t="shared" si="14"/>
        <v>10</v>
      </c>
      <c r="I185" s="9"/>
      <c r="J185" s="9"/>
      <c r="L185" s="9" t="str">
        <f t="shared" si="12"/>
        <v xml:space="preserve"> </v>
      </c>
      <c r="P185" s="12">
        <f t="shared" si="13"/>
        <v>0</v>
      </c>
    </row>
    <row r="186" spans="7:16" x14ac:dyDescent="0.2">
      <c r="G186" s="11">
        <f t="shared" si="14"/>
        <v>242.85000000000002</v>
      </c>
      <c r="H186" s="9">
        <f t="shared" si="14"/>
        <v>10</v>
      </c>
      <c r="I186" s="9"/>
      <c r="J186" s="9"/>
      <c r="L186" s="9" t="str">
        <f t="shared" si="12"/>
        <v xml:space="preserve"> </v>
      </c>
      <c r="P186" s="12">
        <f t="shared" si="13"/>
        <v>0</v>
      </c>
    </row>
    <row r="187" spans="7:16" x14ac:dyDescent="0.2">
      <c r="G187" s="11">
        <f t="shared" si="14"/>
        <v>242.85000000000002</v>
      </c>
      <c r="H187" s="9">
        <f t="shared" si="14"/>
        <v>10</v>
      </c>
      <c r="I187" s="9"/>
      <c r="J187" s="9"/>
      <c r="L187" s="9" t="str">
        <f t="shared" si="12"/>
        <v xml:space="preserve"> </v>
      </c>
      <c r="P187" s="12">
        <f t="shared" si="13"/>
        <v>0</v>
      </c>
    </row>
    <row r="188" spans="7:16" x14ac:dyDescent="0.2">
      <c r="G188" s="11">
        <f t="shared" si="14"/>
        <v>242.85000000000002</v>
      </c>
      <c r="H188" s="9">
        <f t="shared" si="14"/>
        <v>10</v>
      </c>
      <c r="I188" s="9"/>
      <c r="J188" s="9"/>
      <c r="L188" s="9" t="str">
        <f t="shared" si="12"/>
        <v xml:space="preserve"> </v>
      </c>
      <c r="P188" s="12">
        <f t="shared" si="13"/>
        <v>0</v>
      </c>
    </row>
    <row r="189" spans="7:16" x14ac:dyDescent="0.2">
      <c r="G189" s="11">
        <f t="shared" si="14"/>
        <v>242.85000000000002</v>
      </c>
      <c r="H189" s="9">
        <f t="shared" si="14"/>
        <v>10</v>
      </c>
      <c r="I189" s="9"/>
      <c r="J189" s="9"/>
      <c r="L189" s="9" t="str">
        <f t="shared" si="12"/>
        <v xml:space="preserve"> </v>
      </c>
      <c r="P189" s="12">
        <f t="shared" si="13"/>
        <v>0</v>
      </c>
    </row>
    <row r="190" spans="7:16" x14ac:dyDescent="0.2">
      <c r="G190" s="11">
        <f t="shared" si="14"/>
        <v>242.85000000000002</v>
      </c>
      <c r="H190" s="9">
        <f t="shared" si="14"/>
        <v>10</v>
      </c>
      <c r="I190" s="9"/>
      <c r="J190" s="9"/>
      <c r="L190" s="9" t="str">
        <f t="shared" si="12"/>
        <v xml:space="preserve"> </v>
      </c>
      <c r="P190" s="12">
        <f t="shared" si="13"/>
        <v>0</v>
      </c>
    </row>
    <row r="191" spans="7:16" x14ac:dyDescent="0.2">
      <c r="G191" s="11">
        <f t="shared" si="14"/>
        <v>242.85000000000002</v>
      </c>
      <c r="H191" s="9">
        <f t="shared" si="14"/>
        <v>10</v>
      </c>
      <c r="I191" s="9"/>
      <c r="J191" s="9"/>
      <c r="L191" s="9" t="str">
        <f t="shared" si="12"/>
        <v xml:space="preserve"> </v>
      </c>
      <c r="P191" s="12">
        <f t="shared" si="13"/>
        <v>0</v>
      </c>
    </row>
    <row r="192" spans="7:16" x14ac:dyDescent="0.2">
      <c r="G192" s="11">
        <f t="shared" si="14"/>
        <v>242.85000000000002</v>
      </c>
      <c r="H192" s="9">
        <f t="shared" si="14"/>
        <v>10</v>
      </c>
      <c r="I192" s="9"/>
      <c r="J192" s="9"/>
      <c r="L192" s="9" t="str">
        <f t="shared" si="12"/>
        <v xml:space="preserve"> </v>
      </c>
      <c r="P192" s="12">
        <f t="shared" si="13"/>
        <v>0</v>
      </c>
    </row>
    <row r="193" spans="7:16" x14ac:dyDescent="0.2">
      <c r="G193" s="11">
        <f t="shared" si="14"/>
        <v>242.85000000000002</v>
      </c>
      <c r="H193" s="9">
        <f t="shared" si="14"/>
        <v>10</v>
      </c>
      <c r="I193" s="9"/>
      <c r="J193" s="9"/>
      <c r="L193" s="9" t="str">
        <f>IF(D193&gt;0,D193," ")</f>
        <v xml:space="preserve"> </v>
      </c>
      <c r="P193" s="12">
        <f t="shared" si="13"/>
        <v>0</v>
      </c>
    </row>
    <row r="194" spans="7:16" x14ac:dyDescent="0.2">
      <c r="G194" s="11">
        <f t="shared" si="14"/>
        <v>242.85000000000002</v>
      </c>
      <c r="H194" s="9">
        <f t="shared" si="14"/>
        <v>10</v>
      </c>
      <c r="I194" s="9"/>
      <c r="J194" s="9"/>
      <c r="L194" s="9" t="str">
        <f>IF(D194&gt;0,D194," ")</f>
        <v xml:space="preserve"> </v>
      </c>
      <c r="P194" s="12">
        <f t="shared" si="13"/>
        <v>0</v>
      </c>
    </row>
    <row r="195" spans="7:16" x14ac:dyDescent="0.2">
      <c r="G195" s="11">
        <f t="shared" si="14"/>
        <v>242.85000000000002</v>
      </c>
      <c r="H195" s="9">
        <f t="shared" si="14"/>
        <v>10</v>
      </c>
      <c r="I195" s="9"/>
      <c r="J195" s="9"/>
      <c r="L195" s="9" t="str">
        <f>IF(D195&gt;0,D195," ")</f>
        <v xml:space="preserve"> </v>
      </c>
      <c r="P195" s="12">
        <f t="shared" si="13"/>
        <v>0</v>
      </c>
    </row>
    <row r="196" spans="7:16" x14ac:dyDescent="0.2">
      <c r="G196" s="11">
        <f t="shared" si="14"/>
        <v>242.85000000000002</v>
      </c>
      <c r="H196" s="9">
        <f t="shared" si="14"/>
        <v>10</v>
      </c>
      <c r="I196" s="9"/>
      <c r="J196" s="9"/>
      <c r="L196" s="9" t="str">
        <f>IF(D196&gt;0,D196," ")</f>
        <v xml:space="preserve"> </v>
      </c>
      <c r="P196" s="12">
        <f t="shared" si="13"/>
        <v>0</v>
      </c>
    </row>
    <row r="197" spans="7:16" x14ac:dyDescent="0.2">
      <c r="G197" s="11">
        <f t="shared" si="14"/>
        <v>242.85000000000002</v>
      </c>
      <c r="H197" s="9">
        <f t="shared" si="14"/>
        <v>10</v>
      </c>
      <c r="I197" s="9"/>
      <c r="J197" s="9"/>
      <c r="L197" s="9" t="str">
        <f>IF(D197&gt;0,D197," ")</f>
        <v xml:space="preserve"> </v>
      </c>
      <c r="P197" s="12">
        <f t="shared" si="13"/>
        <v>0</v>
      </c>
    </row>
    <row r="198" spans="7:16" x14ac:dyDescent="0.2">
      <c r="P198" s="12">
        <f t="shared" si="13"/>
        <v>0</v>
      </c>
    </row>
    <row r="199" spans="7:16" x14ac:dyDescent="0.2">
      <c r="P199" s="12">
        <f t="shared" si="13"/>
        <v>0</v>
      </c>
    </row>
    <row r="200" spans="7:16" x14ac:dyDescent="0.2">
      <c r="P200" s="12">
        <f t="shared" si="13"/>
        <v>0</v>
      </c>
    </row>
    <row r="201" spans="7:16" x14ac:dyDescent="0.2">
      <c r="P201" s="12">
        <f t="shared" si="13"/>
        <v>0</v>
      </c>
    </row>
    <row r="202" spans="7:16" x14ac:dyDescent="0.2">
      <c r="P202" s="12">
        <f t="shared" si="13"/>
        <v>0</v>
      </c>
    </row>
    <row r="203" spans="7:16" x14ac:dyDescent="0.2">
      <c r="P203" s="12">
        <f t="shared" ref="P203:P209" si="15">O191*G191</f>
        <v>0</v>
      </c>
    </row>
    <row r="204" spans="7:16" x14ac:dyDescent="0.2">
      <c r="P204" s="12">
        <f t="shared" si="15"/>
        <v>0</v>
      </c>
    </row>
    <row r="205" spans="7:16" x14ac:dyDescent="0.2">
      <c r="P205" s="12">
        <f t="shared" si="15"/>
        <v>0</v>
      </c>
    </row>
    <row r="206" spans="7:16" x14ac:dyDescent="0.2">
      <c r="P206" s="12">
        <f t="shared" si="15"/>
        <v>0</v>
      </c>
    </row>
    <row r="207" spans="7:16" x14ac:dyDescent="0.2">
      <c r="P207" s="12">
        <f t="shared" si="15"/>
        <v>0</v>
      </c>
    </row>
    <row r="208" spans="7:16" x14ac:dyDescent="0.2">
      <c r="P208" s="12">
        <f t="shared" si="15"/>
        <v>0</v>
      </c>
    </row>
    <row r="209" spans="16:16" x14ac:dyDescent="0.2">
      <c r="P209" s="12">
        <f t="shared" si="15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1"/>
  </sheetPr>
  <dimension ref="A1:R213"/>
  <sheetViews>
    <sheetView zoomScale="150" zoomScaleNormal="150" workbookViewId="0">
      <pane ySplit="8" topLeftCell="A9" activePane="bottomLeft" state="frozen"/>
      <selection pane="bottomLeft" activeCell="G9" sqref="G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 x14ac:dyDescent="0.2"/>
    <row r="2" spans="1:18" ht="16.5" customHeight="1" x14ac:dyDescent="0.3">
      <c r="C2" s="33" t="s">
        <v>24</v>
      </c>
    </row>
    <row r="3" spans="1:18" ht="12.75" customHeight="1" x14ac:dyDescent="0.2">
      <c r="A3" s="1"/>
    </row>
    <row r="4" spans="1:18" ht="12.75" customHeight="1" x14ac:dyDescent="0.2">
      <c r="A4" s="1"/>
    </row>
    <row r="5" spans="1:18" ht="17.25" customHeight="1" thickBot="1" x14ac:dyDescent="0.3">
      <c r="A5" s="28" t="s">
        <v>0</v>
      </c>
      <c r="B5" s="29"/>
      <c r="C5" s="30" t="s">
        <v>51</v>
      </c>
      <c r="D5" s="31"/>
      <c r="E5" s="30"/>
      <c r="F5" s="32"/>
      <c r="G5" s="4"/>
      <c r="H5" s="28" t="s">
        <v>1</v>
      </c>
      <c r="I5" s="30"/>
    </row>
    <row r="6" spans="1:18" ht="12.75" customHeight="1" thickBot="1" x14ac:dyDescent="0.25">
      <c r="A6" s="80"/>
      <c r="B6" s="81"/>
      <c r="C6" s="82"/>
      <c r="D6" s="80"/>
      <c r="F6" s="5"/>
      <c r="G6" s="6"/>
      <c r="K6" s="122" t="s">
        <v>22</v>
      </c>
      <c r="L6" s="123"/>
      <c r="M6" s="124"/>
    </row>
    <row r="7" spans="1:18" ht="2.25" customHeight="1" x14ac:dyDescent="0.2">
      <c r="A7" s="122" t="s">
        <v>2</v>
      </c>
      <c r="B7" s="124"/>
      <c r="C7" s="125" t="s">
        <v>3</v>
      </c>
      <c r="D7" s="126"/>
      <c r="E7" s="125" t="s">
        <v>4</v>
      </c>
      <c r="F7" s="126"/>
      <c r="G7" s="125" t="s">
        <v>5</v>
      </c>
      <c r="H7" s="126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23.25" customHeight="1" thickBot="1" x14ac:dyDescent="0.25">
      <c r="A8" s="24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s="116" customFormat="1" ht="18.75" customHeight="1" x14ac:dyDescent="0.25">
      <c r="A9" s="247" t="s">
        <v>60</v>
      </c>
      <c r="B9" s="262"/>
      <c r="C9" s="213"/>
      <c r="E9" s="213"/>
      <c r="G9" s="214">
        <v>0</v>
      </c>
      <c r="H9" s="216">
        <v>0</v>
      </c>
      <c r="I9" s="348"/>
      <c r="J9" s="247"/>
      <c r="K9" s="353"/>
      <c r="N9" s="234"/>
      <c r="O9" s="234"/>
      <c r="P9" s="234">
        <f t="shared" ref="P9:P73" si="0">O9*G9</f>
        <v>0</v>
      </c>
      <c r="R9" s="234"/>
    </row>
    <row r="10" spans="1:18" s="116" customFormat="1" ht="13.5" customHeight="1" x14ac:dyDescent="0.2">
      <c r="A10" s="230"/>
      <c r="B10" s="209"/>
      <c r="C10" s="211"/>
      <c r="D10" s="210"/>
      <c r="E10" s="209"/>
      <c r="F10" s="210"/>
      <c r="G10" s="342">
        <f>G9-E10+C10</f>
        <v>0</v>
      </c>
      <c r="H10" s="116">
        <f t="shared" ref="H10:H35" si="1">H9-F10+D10</f>
        <v>0</v>
      </c>
      <c r="I10" s="229"/>
      <c r="J10" s="229"/>
      <c r="K10" s="272"/>
      <c r="L10" s="210"/>
      <c r="M10" s="210"/>
      <c r="N10" s="233"/>
      <c r="O10" s="234"/>
      <c r="P10" s="234">
        <f>O10*G10</f>
        <v>0</v>
      </c>
      <c r="R10" s="234"/>
    </row>
    <row r="11" spans="1:18" s="116" customFormat="1" ht="14.25" customHeight="1" x14ac:dyDescent="0.2">
      <c r="A11" s="230"/>
      <c r="B11" s="209"/>
      <c r="C11" s="211"/>
      <c r="D11" s="210"/>
      <c r="E11" s="209"/>
      <c r="F11" s="210"/>
      <c r="G11" s="342">
        <f t="shared" ref="G11:G32" si="2">G10-E11+C11</f>
        <v>0</v>
      </c>
      <c r="H11" s="116">
        <f t="shared" si="1"/>
        <v>0</v>
      </c>
      <c r="I11" s="229"/>
      <c r="J11" s="229"/>
      <c r="K11" s="272"/>
      <c r="L11" s="210"/>
      <c r="M11" s="210"/>
      <c r="N11" s="233"/>
      <c r="O11" s="234"/>
      <c r="P11" s="234"/>
      <c r="R11" s="234"/>
    </row>
    <row r="12" spans="1:18" s="116" customFormat="1" ht="15.75" customHeight="1" x14ac:dyDescent="0.2">
      <c r="A12" s="247"/>
      <c r="B12" s="209"/>
      <c r="C12" s="342"/>
      <c r="E12" s="295"/>
      <c r="F12" s="210"/>
      <c r="G12" s="342">
        <f t="shared" si="2"/>
        <v>0</v>
      </c>
      <c r="H12" s="116">
        <f t="shared" si="1"/>
        <v>0</v>
      </c>
      <c r="I12" s="229"/>
      <c r="J12" s="229"/>
      <c r="K12" s="300"/>
      <c r="L12" s="210"/>
      <c r="M12" s="210"/>
      <c r="N12" s="233"/>
      <c r="O12" s="234"/>
      <c r="P12" s="234">
        <f t="shared" si="0"/>
        <v>0</v>
      </c>
      <c r="R12" s="234"/>
    </row>
    <row r="13" spans="1:18" s="116" customFormat="1" ht="13.5" customHeight="1" x14ac:dyDescent="0.2">
      <c r="B13" s="209"/>
      <c r="C13" s="211"/>
      <c r="D13" s="210"/>
      <c r="E13" s="209"/>
      <c r="F13" s="210"/>
      <c r="G13" s="342">
        <f t="shared" si="2"/>
        <v>0</v>
      </c>
      <c r="H13" s="116">
        <f t="shared" si="1"/>
        <v>0</v>
      </c>
      <c r="I13" s="229"/>
      <c r="J13" s="229"/>
      <c r="K13" s="272"/>
      <c r="L13" s="210"/>
      <c r="M13" s="210"/>
      <c r="N13" s="233"/>
      <c r="O13" s="234"/>
      <c r="P13" s="234">
        <f t="shared" si="0"/>
        <v>0</v>
      </c>
      <c r="R13" s="234"/>
    </row>
    <row r="14" spans="1:18" s="116" customFormat="1" x14ac:dyDescent="0.2">
      <c r="B14" s="209"/>
      <c r="C14" s="211"/>
      <c r="D14" s="210"/>
      <c r="E14" s="209"/>
      <c r="F14" s="210"/>
      <c r="G14" s="342">
        <f t="shared" si="2"/>
        <v>0</v>
      </c>
      <c r="H14" s="116">
        <f t="shared" si="1"/>
        <v>0</v>
      </c>
      <c r="I14" s="229"/>
      <c r="J14" s="229"/>
      <c r="K14" s="272"/>
      <c r="L14" s="210"/>
      <c r="M14" s="210"/>
      <c r="N14" s="233"/>
      <c r="O14" s="233"/>
      <c r="P14" s="234">
        <f t="shared" si="0"/>
        <v>0</v>
      </c>
      <c r="R14" s="234"/>
    </row>
    <row r="15" spans="1:18" s="247" customFormat="1" ht="11.25" customHeight="1" x14ac:dyDescent="0.2">
      <c r="B15" s="227"/>
      <c r="C15" s="303"/>
      <c r="D15" s="229"/>
      <c r="E15" s="227"/>
      <c r="F15" s="229"/>
      <c r="G15" s="342">
        <f t="shared" si="2"/>
        <v>0</v>
      </c>
      <c r="H15" s="116">
        <f t="shared" si="1"/>
        <v>0</v>
      </c>
      <c r="I15" s="229"/>
      <c r="J15" s="229"/>
      <c r="K15" s="261"/>
      <c r="L15" s="229"/>
      <c r="M15" s="229"/>
      <c r="N15" s="263"/>
      <c r="O15" s="264"/>
      <c r="P15" s="264">
        <f t="shared" si="0"/>
        <v>0</v>
      </c>
      <c r="R15" s="264"/>
    </row>
    <row r="16" spans="1:18" s="304" customFormat="1" x14ac:dyDescent="0.2">
      <c r="B16" s="376"/>
      <c r="C16" s="375"/>
      <c r="D16" s="301"/>
      <c r="E16" s="376"/>
      <c r="F16" s="377"/>
      <c r="G16" s="342">
        <f t="shared" si="2"/>
        <v>0</v>
      </c>
      <c r="H16" s="116">
        <f t="shared" si="1"/>
        <v>0</v>
      </c>
      <c r="I16" s="301"/>
      <c r="J16" s="301"/>
      <c r="K16" s="301"/>
      <c r="L16" s="301"/>
      <c r="M16" s="301"/>
      <c r="N16" s="378"/>
      <c r="O16" s="379"/>
      <c r="P16" s="379">
        <f t="shared" si="0"/>
        <v>0</v>
      </c>
      <c r="R16" s="379"/>
    </row>
    <row r="17" spans="2:18" s="116" customFormat="1" x14ac:dyDescent="0.2">
      <c r="B17" s="209"/>
      <c r="C17" s="305"/>
      <c r="D17" s="255"/>
      <c r="E17" s="209"/>
      <c r="F17" s="352"/>
      <c r="G17" s="342">
        <f t="shared" si="2"/>
        <v>0</v>
      </c>
      <c r="H17" s="116">
        <f t="shared" si="1"/>
        <v>0</v>
      </c>
      <c r="I17" s="229"/>
      <c r="J17" s="255"/>
      <c r="K17" s="255"/>
      <c r="L17" s="210"/>
      <c r="M17" s="210"/>
      <c r="N17" s="233"/>
      <c r="O17" s="234"/>
      <c r="P17" s="234">
        <f t="shared" si="0"/>
        <v>0</v>
      </c>
      <c r="R17" s="234"/>
    </row>
    <row r="18" spans="2:18" s="116" customFormat="1" x14ac:dyDescent="0.2">
      <c r="B18" s="209"/>
      <c r="C18" s="211"/>
      <c r="D18" s="210"/>
      <c r="E18" s="209"/>
      <c r="F18" s="352"/>
      <c r="G18" s="342">
        <f t="shared" si="2"/>
        <v>0</v>
      </c>
      <c r="H18" s="116">
        <f t="shared" si="1"/>
        <v>0</v>
      </c>
      <c r="I18" s="229"/>
      <c r="J18" s="229"/>
      <c r="K18" s="210"/>
      <c r="L18" s="210"/>
      <c r="M18" s="210"/>
      <c r="N18" s="233"/>
      <c r="O18" s="234"/>
      <c r="P18" s="234">
        <f t="shared" si="0"/>
        <v>0</v>
      </c>
    </row>
    <row r="19" spans="2:18" s="116" customFormat="1" x14ac:dyDescent="0.2">
      <c r="B19" s="209"/>
      <c r="C19" s="211"/>
      <c r="D19" s="210"/>
      <c r="E19" s="209"/>
      <c r="F19" s="352"/>
      <c r="G19" s="342">
        <f t="shared" si="2"/>
        <v>0</v>
      </c>
      <c r="H19" s="116">
        <f t="shared" si="1"/>
        <v>0</v>
      </c>
      <c r="I19" s="229"/>
      <c r="J19" s="229"/>
      <c r="K19" s="210"/>
      <c r="L19" s="210"/>
      <c r="M19" s="210"/>
      <c r="N19" s="233"/>
      <c r="O19" s="234"/>
      <c r="P19" s="234">
        <f t="shared" si="0"/>
        <v>0</v>
      </c>
    </row>
    <row r="20" spans="2:18" s="116" customFormat="1" x14ac:dyDescent="0.2">
      <c r="B20" s="209"/>
      <c r="C20" s="211"/>
      <c r="D20" s="210"/>
      <c r="E20" s="209"/>
      <c r="F20" s="352"/>
      <c r="G20" s="342">
        <f t="shared" si="2"/>
        <v>0</v>
      </c>
      <c r="H20" s="116">
        <f t="shared" si="1"/>
        <v>0</v>
      </c>
      <c r="I20" s="229"/>
      <c r="J20" s="229"/>
      <c r="K20" s="210"/>
      <c r="L20" s="210"/>
      <c r="M20" s="210"/>
      <c r="N20" s="233"/>
      <c r="O20" s="234"/>
      <c r="P20" s="234">
        <f t="shared" si="0"/>
        <v>0</v>
      </c>
    </row>
    <row r="21" spans="2:18" s="116" customFormat="1" x14ac:dyDescent="0.2">
      <c r="B21" s="209"/>
      <c r="C21" s="211"/>
      <c r="D21" s="210"/>
      <c r="E21" s="209"/>
      <c r="F21" s="352"/>
      <c r="G21" s="342">
        <f t="shared" si="2"/>
        <v>0</v>
      </c>
      <c r="H21" s="116">
        <f t="shared" si="1"/>
        <v>0</v>
      </c>
      <c r="I21" s="229"/>
      <c r="J21" s="229"/>
      <c r="K21" s="210"/>
      <c r="L21" s="210"/>
      <c r="M21" s="210"/>
      <c r="N21" s="233"/>
      <c r="O21" s="234"/>
      <c r="P21" s="234">
        <f t="shared" si="0"/>
        <v>0</v>
      </c>
    </row>
    <row r="22" spans="2:18" s="116" customFormat="1" x14ac:dyDescent="0.2">
      <c r="B22" s="209"/>
      <c r="C22" s="211"/>
      <c r="D22" s="210"/>
      <c r="E22" s="209"/>
      <c r="F22" s="352"/>
      <c r="G22" s="342">
        <f t="shared" si="2"/>
        <v>0</v>
      </c>
      <c r="H22" s="116">
        <f t="shared" si="1"/>
        <v>0</v>
      </c>
      <c r="I22" s="229"/>
      <c r="J22" s="229"/>
      <c r="K22" s="210"/>
      <c r="L22" s="210"/>
      <c r="M22" s="210"/>
      <c r="N22" s="233"/>
      <c r="O22" s="234"/>
      <c r="P22" s="234">
        <f t="shared" si="0"/>
        <v>0</v>
      </c>
    </row>
    <row r="23" spans="2:18" s="116" customFormat="1" x14ac:dyDescent="0.2">
      <c r="B23" s="209"/>
      <c r="C23" s="211"/>
      <c r="D23" s="210"/>
      <c r="E23" s="209"/>
      <c r="F23" s="352"/>
      <c r="G23" s="342">
        <f t="shared" si="2"/>
        <v>0</v>
      </c>
      <c r="H23" s="116">
        <f t="shared" si="1"/>
        <v>0</v>
      </c>
      <c r="I23" s="229"/>
      <c r="J23" s="229"/>
      <c r="K23" s="210"/>
      <c r="L23" s="210"/>
      <c r="M23" s="210"/>
      <c r="N23" s="233"/>
      <c r="O23" s="234"/>
      <c r="P23" s="234">
        <f t="shared" si="0"/>
        <v>0</v>
      </c>
    </row>
    <row r="24" spans="2:18" s="116" customFormat="1" x14ac:dyDescent="0.2">
      <c r="B24" s="209"/>
      <c r="C24" s="211"/>
      <c r="D24" s="210"/>
      <c r="E24" s="209"/>
      <c r="F24" s="352"/>
      <c r="G24" s="342">
        <f t="shared" si="2"/>
        <v>0</v>
      </c>
      <c r="H24" s="116">
        <f t="shared" si="1"/>
        <v>0</v>
      </c>
      <c r="I24" s="229"/>
      <c r="J24" s="229"/>
      <c r="K24" s="212"/>
      <c r="L24" s="380"/>
      <c r="M24" s="210"/>
      <c r="N24" s="233"/>
      <c r="O24" s="234"/>
      <c r="P24" s="234">
        <f t="shared" si="0"/>
        <v>0</v>
      </c>
    </row>
    <row r="25" spans="2:18" s="116" customFormat="1" x14ac:dyDescent="0.2">
      <c r="B25" s="209"/>
      <c r="C25" s="211"/>
      <c r="D25" s="210"/>
      <c r="E25" s="209"/>
      <c r="F25" s="352"/>
      <c r="G25" s="342">
        <f t="shared" si="2"/>
        <v>0</v>
      </c>
      <c r="H25" s="116">
        <f t="shared" si="1"/>
        <v>0</v>
      </c>
      <c r="I25" s="229"/>
      <c r="J25" s="229"/>
      <c r="K25" s="210"/>
      <c r="L25" s="210"/>
      <c r="M25" s="210"/>
      <c r="N25" s="233"/>
      <c r="O25" s="234"/>
      <c r="P25" s="234">
        <f t="shared" si="0"/>
        <v>0</v>
      </c>
    </row>
    <row r="26" spans="2:18" s="116" customFormat="1" x14ac:dyDescent="0.2">
      <c r="B26" s="209"/>
      <c r="C26" s="211"/>
      <c r="D26" s="210"/>
      <c r="E26" s="209"/>
      <c r="F26" s="352"/>
      <c r="G26" s="342">
        <f t="shared" si="2"/>
        <v>0</v>
      </c>
      <c r="H26" s="116">
        <f t="shared" si="1"/>
        <v>0</v>
      </c>
      <c r="I26" s="404"/>
      <c r="J26" s="255"/>
      <c r="N26" s="234"/>
      <c r="O26" s="234"/>
      <c r="P26" s="234">
        <f t="shared" si="0"/>
        <v>0</v>
      </c>
    </row>
    <row r="27" spans="2:18" s="116" customFormat="1" x14ac:dyDescent="0.2">
      <c r="B27" s="209"/>
      <c r="C27" s="211"/>
      <c r="D27" s="210"/>
      <c r="E27" s="209"/>
      <c r="F27" s="352"/>
      <c r="G27" s="342">
        <f t="shared" si="2"/>
        <v>0</v>
      </c>
      <c r="H27" s="116">
        <f t="shared" si="1"/>
        <v>0</v>
      </c>
      <c r="I27" s="404"/>
      <c r="J27" s="255"/>
      <c r="N27" s="234"/>
      <c r="O27" s="234"/>
      <c r="P27" s="234">
        <f t="shared" si="0"/>
        <v>0</v>
      </c>
    </row>
    <row r="28" spans="2:18" s="116" customFormat="1" x14ac:dyDescent="0.2">
      <c r="B28" s="209"/>
      <c r="C28" s="211"/>
      <c r="D28" s="210"/>
      <c r="E28" s="209"/>
      <c r="F28" s="352"/>
      <c r="G28" s="342">
        <f t="shared" si="2"/>
        <v>0</v>
      </c>
      <c r="H28" s="116">
        <f t="shared" si="1"/>
        <v>0</v>
      </c>
      <c r="I28" s="404"/>
      <c r="J28" s="229"/>
      <c r="N28" s="234"/>
      <c r="O28" s="234"/>
      <c r="P28" s="234">
        <f t="shared" si="0"/>
        <v>0</v>
      </c>
    </row>
    <row r="29" spans="2:18" s="116" customFormat="1" x14ac:dyDescent="0.2">
      <c r="B29" s="209"/>
      <c r="C29" s="211"/>
      <c r="D29" s="210"/>
      <c r="E29" s="209"/>
      <c r="F29" s="352"/>
      <c r="G29" s="342">
        <f t="shared" si="2"/>
        <v>0</v>
      </c>
      <c r="H29" s="116">
        <f t="shared" si="1"/>
        <v>0</v>
      </c>
      <c r="I29" s="404"/>
      <c r="J29" s="229"/>
      <c r="N29" s="234"/>
      <c r="O29" s="234"/>
      <c r="P29" s="234">
        <f t="shared" si="0"/>
        <v>0</v>
      </c>
    </row>
    <row r="30" spans="2:18" s="116" customFormat="1" x14ac:dyDescent="0.2">
      <c r="B30" s="209"/>
      <c r="C30" s="211"/>
      <c r="D30" s="210"/>
      <c r="E30" s="209"/>
      <c r="F30" s="352"/>
      <c r="G30" s="342">
        <f t="shared" si="2"/>
        <v>0</v>
      </c>
      <c r="H30" s="116">
        <f t="shared" si="1"/>
        <v>0</v>
      </c>
      <c r="I30" s="229"/>
      <c r="J30" s="229"/>
      <c r="N30" s="234"/>
      <c r="O30" s="234"/>
      <c r="P30" s="234">
        <f t="shared" si="0"/>
        <v>0</v>
      </c>
    </row>
    <row r="31" spans="2:18" s="116" customFormat="1" x14ac:dyDescent="0.2">
      <c r="B31" s="209"/>
      <c r="C31" s="211"/>
      <c r="D31" s="210"/>
      <c r="E31" s="295"/>
      <c r="F31" s="381"/>
      <c r="G31" s="342">
        <f t="shared" si="2"/>
        <v>0</v>
      </c>
      <c r="H31" s="116">
        <f t="shared" si="1"/>
        <v>0</v>
      </c>
      <c r="I31" s="229"/>
      <c r="J31" s="229"/>
      <c r="N31" s="234"/>
      <c r="O31" s="234"/>
      <c r="P31" s="234">
        <f t="shared" si="0"/>
        <v>0</v>
      </c>
    </row>
    <row r="32" spans="2:18" s="116" customFormat="1" x14ac:dyDescent="0.2">
      <c r="B32" s="209"/>
      <c r="C32" s="211"/>
      <c r="D32" s="210"/>
      <c r="E32" s="295"/>
      <c r="F32" s="381"/>
      <c r="G32" s="342">
        <f t="shared" si="2"/>
        <v>0</v>
      </c>
      <c r="H32" s="116">
        <f t="shared" si="1"/>
        <v>0</v>
      </c>
      <c r="I32" s="229"/>
      <c r="J32" s="229"/>
      <c r="N32" s="234"/>
      <c r="O32" s="234"/>
      <c r="P32" s="234">
        <f t="shared" si="0"/>
        <v>0</v>
      </c>
    </row>
    <row r="33" spans="2:16" s="116" customFormat="1" x14ac:dyDescent="0.2">
      <c r="B33" s="209"/>
      <c r="C33" s="211"/>
      <c r="D33" s="210"/>
      <c r="E33" s="295"/>
      <c r="F33" s="298"/>
      <c r="G33" s="342">
        <f t="shared" ref="G33:G36" si="3">G32-E33+C33</f>
        <v>0</v>
      </c>
      <c r="H33" s="116">
        <f t="shared" si="1"/>
        <v>0</v>
      </c>
      <c r="I33" s="210"/>
      <c r="J33" s="299"/>
      <c r="N33" s="234"/>
      <c r="O33" s="234"/>
      <c r="P33" s="234">
        <f t="shared" si="0"/>
        <v>0</v>
      </c>
    </row>
    <row r="34" spans="2:16" s="116" customFormat="1" x14ac:dyDescent="0.2">
      <c r="B34" s="209"/>
      <c r="C34" s="211"/>
      <c r="D34" s="210"/>
      <c r="E34" s="295"/>
      <c r="F34" s="298"/>
      <c r="G34" s="342">
        <f t="shared" si="3"/>
        <v>0</v>
      </c>
      <c r="H34" s="116">
        <f t="shared" si="1"/>
        <v>0</v>
      </c>
      <c r="I34" s="210"/>
      <c r="J34" s="299"/>
      <c r="N34" s="234"/>
      <c r="O34" s="234"/>
      <c r="P34" s="234">
        <f t="shared" si="0"/>
        <v>0</v>
      </c>
    </row>
    <row r="35" spans="2:16" s="116" customFormat="1" x14ac:dyDescent="0.2">
      <c r="B35" s="209"/>
      <c r="C35" s="211"/>
      <c r="D35" s="210"/>
      <c r="E35" s="295"/>
      <c r="F35" s="298"/>
      <c r="G35" s="342">
        <f t="shared" si="3"/>
        <v>0</v>
      </c>
      <c r="H35" s="116">
        <f t="shared" si="1"/>
        <v>0</v>
      </c>
      <c r="I35" s="210"/>
      <c r="J35" s="299"/>
      <c r="N35" s="234"/>
      <c r="O35" s="234"/>
      <c r="P35" s="234">
        <f t="shared" si="0"/>
        <v>0</v>
      </c>
    </row>
    <row r="36" spans="2:16" s="116" customFormat="1" x14ac:dyDescent="0.2">
      <c r="B36" s="210"/>
      <c r="C36" s="213"/>
      <c r="E36" s="211"/>
      <c r="F36" s="299"/>
      <c r="G36" s="342">
        <f t="shared" si="3"/>
        <v>0</v>
      </c>
      <c r="H36" s="116">
        <f t="shared" ref="H36:H39" si="4">H35-F36+D36</f>
        <v>0</v>
      </c>
      <c r="I36" s="210"/>
      <c r="J36" s="212"/>
      <c r="N36" s="234"/>
      <c r="O36" s="234"/>
      <c r="P36" s="234">
        <f t="shared" si="0"/>
        <v>0</v>
      </c>
    </row>
    <row r="37" spans="2:16" s="116" customFormat="1" x14ac:dyDescent="0.2">
      <c r="B37" s="210"/>
      <c r="C37" s="213"/>
      <c r="E37" s="211"/>
      <c r="F37" s="299"/>
      <c r="G37" s="303">
        <f t="shared" ref="G37:G78" si="5">G36-E37+C37</f>
        <v>0</v>
      </c>
      <c r="H37" s="116">
        <f t="shared" si="4"/>
        <v>0</v>
      </c>
      <c r="I37" s="210"/>
      <c r="J37" s="212"/>
      <c r="N37" s="234"/>
      <c r="O37" s="234"/>
      <c r="P37" s="234">
        <f t="shared" si="0"/>
        <v>0</v>
      </c>
    </row>
    <row r="38" spans="2:16" s="116" customFormat="1" x14ac:dyDescent="0.2">
      <c r="B38" s="210"/>
      <c r="C38" s="213"/>
      <c r="E38" s="211"/>
      <c r="F38" s="299"/>
      <c r="G38" s="303">
        <f t="shared" si="5"/>
        <v>0</v>
      </c>
      <c r="H38" s="116">
        <f t="shared" si="4"/>
        <v>0</v>
      </c>
      <c r="I38" s="210"/>
      <c r="J38" s="212"/>
      <c r="N38" s="234"/>
      <c r="O38" s="234"/>
      <c r="P38" s="234">
        <f t="shared" si="0"/>
        <v>0</v>
      </c>
    </row>
    <row r="39" spans="2:16" s="116" customFormat="1" x14ac:dyDescent="0.2">
      <c r="B39" s="210"/>
      <c r="C39" s="213"/>
      <c r="E39" s="211"/>
      <c r="F39" s="299"/>
      <c r="G39" s="303">
        <f t="shared" si="5"/>
        <v>0</v>
      </c>
      <c r="H39" s="116">
        <f t="shared" si="4"/>
        <v>0</v>
      </c>
      <c r="I39" s="210"/>
      <c r="J39" s="212"/>
      <c r="L39" s="116" t="str">
        <f t="shared" ref="L39:L76" si="6">IF(D39&gt;0,D39," ")</f>
        <v xml:space="preserve"> </v>
      </c>
      <c r="N39" s="234"/>
      <c r="O39" s="234"/>
      <c r="P39" s="234">
        <f t="shared" si="0"/>
        <v>0</v>
      </c>
    </row>
    <row r="40" spans="2:16" s="116" customFormat="1" x14ac:dyDescent="0.2">
      <c r="B40" s="210"/>
      <c r="C40" s="213"/>
      <c r="E40" s="211"/>
      <c r="F40" s="299"/>
      <c r="G40" s="303">
        <f t="shared" si="5"/>
        <v>0</v>
      </c>
      <c r="H40" s="116">
        <f t="shared" ref="G40:H91" si="7">H39-F40+D40</f>
        <v>0</v>
      </c>
      <c r="I40" s="210"/>
      <c r="J40" s="212"/>
      <c r="L40" s="116" t="str">
        <f t="shared" si="6"/>
        <v xml:space="preserve"> </v>
      </c>
      <c r="N40" s="234"/>
      <c r="O40" s="234"/>
      <c r="P40" s="234">
        <f t="shared" si="0"/>
        <v>0</v>
      </c>
    </row>
    <row r="41" spans="2:16" s="116" customFormat="1" x14ac:dyDescent="0.2">
      <c r="B41" s="210"/>
      <c r="C41" s="213"/>
      <c r="E41" s="211"/>
      <c r="F41" s="299"/>
      <c r="G41" s="303">
        <f t="shared" si="5"/>
        <v>0</v>
      </c>
      <c r="H41" s="116">
        <f t="shared" si="7"/>
        <v>0</v>
      </c>
      <c r="I41" s="210"/>
      <c r="J41" s="212"/>
      <c r="L41" s="116" t="str">
        <f t="shared" si="6"/>
        <v xml:space="preserve"> </v>
      </c>
      <c r="N41" s="234"/>
      <c r="O41" s="234"/>
      <c r="P41" s="234">
        <f t="shared" si="0"/>
        <v>0</v>
      </c>
    </row>
    <row r="42" spans="2:16" s="116" customFormat="1" x14ac:dyDescent="0.2">
      <c r="B42" s="210"/>
      <c r="C42" s="213"/>
      <c r="E42" s="211"/>
      <c r="F42" s="299"/>
      <c r="G42" s="303">
        <f t="shared" si="5"/>
        <v>0</v>
      </c>
      <c r="H42" s="116">
        <f t="shared" si="7"/>
        <v>0</v>
      </c>
      <c r="I42" s="210"/>
      <c r="J42" s="255"/>
      <c r="L42" s="116" t="str">
        <f t="shared" si="6"/>
        <v xml:space="preserve"> </v>
      </c>
      <c r="N42" s="234"/>
      <c r="O42" s="234"/>
      <c r="P42" s="234">
        <f t="shared" si="0"/>
        <v>0</v>
      </c>
    </row>
    <row r="43" spans="2:16" s="116" customFormat="1" x14ac:dyDescent="0.2">
      <c r="B43" s="210"/>
      <c r="C43" s="213"/>
      <c r="E43" s="211"/>
      <c r="F43" s="299"/>
      <c r="G43" s="303">
        <f t="shared" si="5"/>
        <v>0</v>
      </c>
      <c r="H43" s="116">
        <f t="shared" si="7"/>
        <v>0</v>
      </c>
      <c r="I43" s="210"/>
      <c r="J43" s="212"/>
      <c r="L43" s="116" t="str">
        <f t="shared" si="6"/>
        <v xml:space="preserve"> </v>
      </c>
      <c r="N43" s="234"/>
      <c r="O43" s="234"/>
      <c r="P43" s="234">
        <f t="shared" si="0"/>
        <v>0</v>
      </c>
    </row>
    <row r="44" spans="2:16" s="116" customFormat="1" x14ac:dyDescent="0.2">
      <c r="C44" s="213"/>
      <c r="E44" s="211"/>
      <c r="G44" s="303">
        <f t="shared" si="5"/>
        <v>0</v>
      </c>
      <c r="H44" s="116">
        <f t="shared" si="7"/>
        <v>0</v>
      </c>
      <c r="L44" s="116" t="str">
        <f t="shared" si="6"/>
        <v xml:space="preserve"> </v>
      </c>
      <c r="N44" s="234"/>
      <c r="O44" s="234"/>
      <c r="P44" s="234">
        <f t="shared" si="0"/>
        <v>0</v>
      </c>
    </row>
    <row r="45" spans="2:16" s="116" customFormat="1" x14ac:dyDescent="0.2">
      <c r="C45" s="213"/>
      <c r="E45" s="213"/>
      <c r="G45" s="303">
        <f t="shared" si="5"/>
        <v>0</v>
      </c>
      <c r="H45" s="116">
        <f t="shared" si="7"/>
        <v>0</v>
      </c>
      <c r="N45" s="234"/>
      <c r="O45" s="234"/>
      <c r="P45" s="234">
        <f t="shared" si="0"/>
        <v>0</v>
      </c>
    </row>
    <row r="46" spans="2:16" s="116" customFormat="1" x14ac:dyDescent="0.2">
      <c r="C46" s="213"/>
      <c r="E46" s="213"/>
      <c r="G46" s="303">
        <f t="shared" si="5"/>
        <v>0</v>
      </c>
      <c r="H46" s="116">
        <f t="shared" si="7"/>
        <v>0</v>
      </c>
      <c r="L46" s="116" t="str">
        <f t="shared" si="6"/>
        <v xml:space="preserve"> </v>
      </c>
      <c r="N46" s="234"/>
      <c r="O46" s="234"/>
      <c r="P46" s="234">
        <f t="shared" si="0"/>
        <v>0</v>
      </c>
    </row>
    <row r="47" spans="2:16" s="116" customFormat="1" x14ac:dyDescent="0.2">
      <c r="C47" s="213"/>
      <c r="E47" s="213"/>
      <c r="G47" s="303">
        <f t="shared" si="5"/>
        <v>0</v>
      </c>
      <c r="H47" s="116">
        <f t="shared" si="7"/>
        <v>0</v>
      </c>
      <c r="L47" s="116" t="str">
        <f t="shared" si="6"/>
        <v xml:space="preserve"> </v>
      </c>
      <c r="N47" s="234"/>
      <c r="O47" s="234"/>
      <c r="P47" s="234">
        <f t="shared" si="0"/>
        <v>0</v>
      </c>
    </row>
    <row r="48" spans="2:16" s="116" customFormat="1" x14ac:dyDescent="0.2">
      <c r="C48" s="213"/>
      <c r="E48" s="213"/>
      <c r="G48" s="303">
        <f t="shared" si="5"/>
        <v>0</v>
      </c>
      <c r="H48" s="116">
        <f t="shared" si="7"/>
        <v>0</v>
      </c>
      <c r="L48" s="116" t="str">
        <f t="shared" si="6"/>
        <v xml:space="preserve"> </v>
      </c>
      <c r="N48" s="234"/>
      <c r="O48" s="234"/>
      <c r="P48" s="234">
        <f t="shared" si="0"/>
        <v>0</v>
      </c>
    </row>
    <row r="49" spans="3:16" s="116" customFormat="1" x14ac:dyDescent="0.2">
      <c r="C49" s="213"/>
      <c r="E49" s="213"/>
      <c r="G49" s="303">
        <f t="shared" si="5"/>
        <v>0</v>
      </c>
      <c r="H49" s="116">
        <f t="shared" si="7"/>
        <v>0</v>
      </c>
      <c r="L49" s="116" t="str">
        <f t="shared" si="6"/>
        <v xml:space="preserve"> </v>
      </c>
      <c r="N49" s="234"/>
      <c r="O49" s="234"/>
      <c r="P49" s="234">
        <f t="shared" si="0"/>
        <v>0</v>
      </c>
    </row>
    <row r="50" spans="3:16" s="116" customFormat="1" x14ac:dyDescent="0.2">
      <c r="C50" s="213"/>
      <c r="E50" s="213"/>
      <c r="G50" s="303">
        <f t="shared" si="5"/>
        <v>0</v>
      </c>
      <c r="H50" s="116">
        <f t="shared" si="7"/>
        <v>0</v>
      </c>
      <c r="L50" s="116" t="str">
        <f t="shared" si="6"/>
        <v xml:space="preserve"> </v>
      </c>
      <c r="N50" s="234"/>
      <c r="O50" s="234"/>
      <c r="P50" s="234">
        <f t="shared" si="0"/>
        <v>0</v>
      </c>
    </row>
    <row r="51" spans="3:16" s="116" customFormat="1" x14ac:dyDescent="0.2">
      <c r="C51" s="213"/>
      <c r="E51" s="213"/>
      <c r="G51" s="303">
        <f t="shared" si="5"/>
        <v>0</v>
      </c>
      <c r="H51" s="116">
        <f t="shared" si="7"/>
        <v>0</v>
      </c>
      <c r="L51" s="116" t="str">
        <f t="shared" si="6"/>
        <v xml:space="preserve"> </v>
      </c>
      <c r="N51" s="234"/>
      <c r="O51" s="234"/>
      <c r="P51" s="234">
        <f t="shared" si="0"/>
        <v>0</v>
      </c>
    </row>
    <row r="52" spans="3:16" s="116" customFormat="1" x14ac:dyDescent="0.2">
      <c r="C52" s="213"/>
      <c r="E52" s="213"/>
      <c r="G52" s="303">
        <f t="shared" si="5"/>
        <v>0</v>
      </c>
      <c r="H52" s="116">
        <f t="shared" si="7"/>
        <v>0</v>
      </c>
      <c r="L52" s="116" t="str">
        <f t="shared" si="6"/>
        <v xml:space="preserve"> </v>
      </c>
      <c r="N52" s="234"/>
      <c r="O52" s="234"/>
      <c r="P52" s="234">
        <f t="shared" si="0"/>
        <v>0</v>
      </c>
    </row>
    <row r="53" spans="3:16" s="116" customFormat="1" x14ac:dyDescent="0.2">
      <c r="C53" s="213"/>
      <c r="E53" s="213"/>
      <c r="G53" s="303">
        <f t="shared" si="5"/>
        <v>0</v>
      </c>
      <c r="H53" s="116">
        <f t="shared" si="7"/>
        <v>0</v>
      </c>
      <c r="L53" s="116" t="str">
        <f t="shared" si="6"/>
        <v xml:space="preserve"> </v>
      </c>
      <c r="N53" s="234"/>
      <c r="O53" s="234"/>
      <c r="P53" s="234">
        <f t="shared" si="0"/>
        <v>0</v>
      </c>
    </row>
    <row r="54" spans="3:16" s="116" customFormat="1" x14ac:dyDescent="0.2">
      <c r="C54" s="213"/>
      <c r="E54" s="213"/>
      <c r="G54" s="303">
        <f t="shared" si="5"/>
        <v>0</v>
      </c>
      <c r="H54" s="116">
        <f t="shared" si="7"/>
        <v>0</v>
      </c>
      <c r="L54" s="116" t="str">
        <f t="shared" si="6"/>
        <v xml:space="preserve"> </v>
      </c>
      <c r="N54" s="234"/>
      <c r="O54" s="234"/>
      <c r="P54" s="234">
        <f t="shared" si="0"/>
        <v>0</v>
      </c>
    </row>
    <row r="55" spans="3:16" s="116" customFormat="1" x14ac:dyDescent="0.2">
      <c r="C55" s="213"/>
      <c r="E55" s="213"/>
      <c r="G55" s="303">
        <f t="shared" si="5"/>
        <v>0</v>
      </c>
      <c r="H55" s="116">
        <f t="shared" si="7"/>
        <v>0</v>
      </c>
      <c r="L55" s="116" t="str">
        <f t="shared" si="6"/>
        <v xml:space="preserve"> </v>
      </c>
      <c r="N55" s="234"/>
      <c r="O55" s="234"/>
      <c r="P55" s="234">
        <f t="shared" si="0"/>
        <v>0</v>
      </c>
    </row>
    <row r="56" spans="3:16" s="116" customFormat="1" x14ac:dyDescent="0.2">
      <c r="C56" s="213"/>
      <c r="E56" s="213"/>
      <c r="G56" s="303">
        <f t="shared" si="5"/>
        <v>0</v>
      </c>
      <c r="H56" s="116">
        <f t="shared" si="7"/>
        <v>0</v>
      </c>
      <c r="L56" s="116" t="str">
        <f t="shared" si="6"/>
        <v xml:space="preserve"> </v>
      </c>
      <c r="N56" s="234"/>
      <c r="O56" s="234"/>
      <c r="P56" s="234">
        <f t="shared" si="0"/>
        <v>0</v>
      </c>
    </row>
    <row r="57" spans="3:16" s="116" customFormat="1" x14ac:dyDescent="0.2">
      <c r="C57" s="213"/>
      <c r="E57" s="213"/>
      <c r="G57" s="303">
        <f t="shared" si="5"/>
        <v>0</v>
      </c>
      <c r="H57" s="116">
        <f t="shared" si="7"/>
        <v>0</v>
      </c>
      <c r="L57" s="116" t="str">
        <f t="shared" si="6"/>
        <v xml:space="preserve"> </v>
      </c>
      <c r="N57" s="234"/>
      <c r="O57" s="234"/>
      <c r="P57" s="234">
        <f t="shared" si="0"/>
        <v>0</v>
      </c>
    </row>
    <row r="58" spans="3:16" s="116" customFormat="1" x14ac:dyDescent="0.2">
      <c r="C58" s="213"/>
      <c r="E58" s="213"/>
      <c r="G58" s="303">
        <f t="shared" si="5"/>
        <v>0</v>
      </c>
      <c r="H58" s="116">
        <f t="shared" si="7"/>
        <v>0</v>
      </c>
      <c r="L58" s="116" t="str">
        <f t="shared" si="6"/>
        <v xml:space="preserve"> </v>
      </c>
      <c r="N58" s="234"/>
      <c r="O58" s="234"/>
      <c r="P58" s="234">
        <f t="shared" si="0"/>
        <v>0</v>
      </c>
    </row>
    <row r="59" spans="3:16" s="116" customFormat="1" x14ac:dyDescent="0.2">
      <c r="C59" s="213"/>
      <c r="E59" s="213"/>
      <c r="G59" s="211">
        <f t="shared" si="5"/>
        <v>0</v>
      </c>
      <c r="H59" s="116">
        <f t="shared" si="7"/>
        <v>0</v>
      </c>
      <c r="L59" s="116" t="str">
        <f t="shared" si="6"/>
        <v xml:space="preserve"> </v>
      </c>
      <c r="N59" s="234"/>
      <c r="O59" s="234"/>
      <c r="P59" s="234">
        <f t="shared" si="0"/>
        <v>0</v>
      </c>
    </row>
    <row r="60" spans="3:16" s="116" customFormat="1" x14ac:dyDescent="0.2">
      <c r="C60" s="213"/>
      <c r="E60" s="213"/>
      <c r="G60" s="211">
        <f t="shared" si="5"/>
        <v>0</v>
      </c>
      <c r="H60" s="116">
        <f t="shared" si="7"/>
        <v>0</v>
      </c>
      <c r="L60" s="116" t="str">
        <f t="shared" si="6"/>
        <v xml:space="preserve"> </v>
      </c>
      <c r="N60" s="234"/>
      <c r="O60" s="234"/>
      <c r="P60" s="234">
        <f t="shared" si="0"/>
        <v>0</v>
      </c>
    </row>
    <row r="61" spans="3:16" s="116" customFormat="1" x14ac:dyDescent="0.2">
      <c r="C61" s="213"/>
      <c r="E61" s="213"/>
      <c r="G61" s="211">
        <f t="shared" si="5"/>
        <v>0</v>
      </c>
      <c r="H61" s="116">
        <f t="shared" si="7"/>
        <v>0</v>
      </c>
      <c r="L61" s="116" t="str">
        <f t="shared" si="6"/>
        <v xml:space="preserve"> </v>
      </c>
      <c r="N61" s="234"/>
      <c r="O61" s="234"/>
      <c r="P61" s="234">
        <f t="shared" si="0"/>
        <v>0</v>
      </c>
    </row>
    <row r="62" spans="3:16" s="116" customFormat="1" x14ac:dyDescent="0.2">
      <c r="C62" s="213"/>
      <c r="E62" s="213"/>
      <c r="G62" s="211">
        <f t="shared" si="5"/>
        <v>0</v>
      </c>
      <c r="H62" s="116">
        <f t="shared" si="7"/>
        <v>0</v>
      </c>
      <c r="L62" s="116" t="str">
        <f t="shared" si="6"/>
        <v xml:space="preserve"> </v>
      </c>
      <c r="N62" s="234"/>
      <c r="O62" s="234"/>
      <c r="P62" s="234">
        <f t="shared" si="0"/>
        <v>0</v>
      </c>
    </row>
    <row r="63" spans="3:16" s="116" customFormat="1" x14ac:dyDescent="0.2">
      <c r="C63" s="213"/>
      <c r="E63" s="213"/>
      <c r="G63" s="211">
        <f t="shared" si="5"/>
        <v>0</v>
      </c>
      <c r="H63" s="116">
        <f t="shared" si="7"/>
        <v>0</v>
      </c>
      <c r="L63" s="116" t="str">
        <f t="shared" si="6"/>
        <v xml:space="preserve"> </v>
      </c>
      <c r="N63" s="234"/>
      <c r="O63" s="234"/>
      <c r="P63" s="234">
        <f t="shared" si="0"/>
        <v>0</v>
      </c>
    </row>
    <row r="64" spans="3:16" s="116" customFormat="1" x14ac:dyDescent="0.2">
      <c r="C64" s="213"/>
      <c r="E64" s="213"/>
      <c r="G64" s="211">
        <f t="shared" si="5"/>
        <v>0</v>
      </c>
      <c r="H64" s="116">
        <f t="shared" si="7"/>
        <v>0</v>
      </c>
      <c r="L64" s="116" t="str">
        <f t="shared" si="6"/>
        <v xml:space="preserve"> </v>
      </c>
      <c r="N64" s="234"/>
      <c r="O64" s="234"/>
      <c r="P64" s="234">
        <f t="shared" si="0"/>
        <v>0</v>
      </c>
    </row>
    <row r="65" spans="3:16" s="116" customFormat="1" x14ac:dyDescent="0.2">
      <c r="C65" s="213"/>
      <c r="E65" s="213"/>
      <c r="G65" s="211">
        <f t="shared" si="5"/>
        <v>0</v>
      </c>
      <c r="H65" s="116">
        <f t="shared" si="7"/>
        <v>0</v>
      </c>
      <c r="L65" s="116" t="str">
        <f t="shared" si="6"/>
        <v xml:space="preserve"> </v>
      </c>
      <c r="N65" s="234"/>
      <c r="O65" s="234"/>
      <c r="P65" s="234">
        <f t="shared" si="0"/>
        <v>0</v>
      </c>
    </row>
    <row r="66" spans="3:16" s="116" customFormat="1" x14ac:dyDescent="0.2">
      <c r="C66" s="213"/>
      <c r="E66" s="213"/>
      <c r="G66" s="211">
        <f t="shared" si="5"/>
        <v>0</v>
      </c>
      <c r="H66" s="116">
        <f t="shared" si="7"/>
        <v>0</v>
      </c>
      <c r="L66" s="116" t="str">
        <f t="shared" si="6"/>
        <v xml:space="preserve"> </v>
      </c>
      <c r="N66" s="234"/>
      <c r="O66" s="234"/>
      <c r="P66" s="234">
        <f t="shared" si="0"/>
        <v>0</v>
      </c>
    </row>
    <row r="67" spans="3:16" s="116" customFormat="1" x14ac:dyDescent="0.2">
      <c r="C67" s="213"/>
      <c r="E67" s="213"/>
      <c r="G67" s="211">
        <f t="shared" si="5"/>
        <v>0</v>
      </c>
      <c r="H67" s="116">
        <f t="shared" si="7"/>
        <v>0</v>
      </c>
      <c r="L67" s="116" t="str">
        <f t="shared" si="6"/>
        <v xml:space="preserve"> </v>
      </c>
      <c r="N67" s="234"/>
      <c r="O67" s="234"/>
      <c r="P67" s="234">
        <f t="shared" si="0"/>
        <v>0</v>
      </c>
    </row>
    <row r="68" spans="3:16" s="116" customFormat="1" x14ac:dyDescent="0.2">
      <c r="C68" s="213"/>
      <c r="E68" s="213"/>
      <c r="G68" s="211">
        <f t="shared" si="5"/>
        <v>0</v>
      </c>
      <c r="H68" s="116">
        <f t="shared" si="7"/>
        <v>0</v>
      </c>
      <c r="L68" s="116" t="str">
        <f t="shared" si="6"/>
        <v xml:space="preserve"> </v>
      </c>
      <c r="N68" s="234"/>
      <c r="O68" s="234"/>
      <c r="P68" s="234">
        <f t="shared" si="0"/>
        <v>0</v>
      </c>
    </row>
    <row r="69" spans="3:16" s="116" customFormat="1" x14ac:dyDescent="0.2">
      <c r="C69" s="213"/>
      <c r="E69" s="213"/>
      <c r="G69" s="211">
        <f t="shared" si="5"/>
        <v>0</v>
      </c>
      <c r="H69" s="116">
        <f t="shared" si="7"/>
        <v>0</v>
      </c>
      <c r="L69" s="116" t="str">
        <f t="shared" si="6"/>
        <v xml:space="preserve"> </v>
      </c>
      <c r="N69" s="234"/>
      <c r="O69" s="234"/>
      <c r="P69" s="234">
        <f t="shared" si="0"/>
        <v>0</v>
      </c>
    </row>
    <row r="70" spans="3:16" s="116" customFormat="1" x14ac:dyDescent="0.2">
      <c r="C70" s="213"/>
      <c r="E70" s="213"/>
      <c r="G70" s="211">
        <f t="shared" si="5"/>
        <v>0</v>
      </c>
      <c r="H70" s="116">
        <f t="shared" si="7"/>
        <v>0</v>
      </c>
      <c r="L70" s="116" t="str">
        <f t="shared" si="6"/>
        <v xml:space="preserve"> </v>
      </c>
      <c r="N70" s="234"/>
      <c r="O70" s="234"/>
      <c r="P70" s="234">
        <f t="shared" si="0"/>
        <v>0</v>
      </c>
    </row>
    <row r="71" spans="3:16" s="116" customFormat="1" x14ac:dyDescent="0.2">
      <c r="C71" s="213"/>
      <c r="E71" s="213"/>
      <c r="G71" s="211">
        <f t="shared" si="5"/>
        <v>0</v>
      </c>
      <c r="H71" s="116">
        <f t="shared" si="7"/>
        <v>0</v>
      </c>
      <c r="L71" s="116" t="str">
        <f t="shared" si="6"/>
        <v xml:space="preserve"> </v>
      </c>
      <c r="N71" s="234"/>
      <c r="O71" s="234"/>
      <c r="P71" s="234">
        <f t="shared" si="0"/>
        <v>0</v>
      </c>
    </row>
    <row r="72" spans="3:16" s="116" customFormat="1" x14ac:dyDescent="0.2">
      <c r="C72" s="213"/>
      <c r="E72" s="213"/>
      <c r="G72" s="211">
        <f t="shared" si="5"/>
        <v>0</v>
      </c>
      <c r="H72" s="116">
        <f t="shared" si="7"/>
        <v>0</v>
      </c>
      <c r="L72" s="116" t="str">
        <f t="shared" si="6"/>
        <v xml:space="preserve"> </v>
      </c>
      <c r="N72" s="234"/>
      <c r="O72" s="234"/>
      <c r="P72" s="234">
        <f t="shared" si="0"/>
        <v>0</v>
      </c>
    </row>
    <row r="73" spans="3:16" s="116" customFormat="1" x14ac:dyDescent="0.2">
      <c r="C73" s="213"/>
      <c r="E73" s="213"/>
      <c r="G73" s="211">
        <f t="shared" si="5"/>
        <v>0</v>
      </c>
      <c r="H73" s="116">
        <f t="shared" si="7"/>
        <v>0</v>
      </c>
      <c r="L73" s="116" t="str">
        <f t="shared" si="6"/>
        <v xml:space="preserve"> </v>
      </c>
      <c r="N73" s="234"/>
      <c r="O73" s="234"/>
      <c r="P73" s="234">
        <f t="shared" si="0"/>
        <v>0</v>
      </c>
    </row>
    <row r="74" spans="3:16" s="116" customFormat="1" x14ac:dyDescent="0.2">
      <c r="C74" s="213"/>
      <c r="E74" s="213"/>
      <c r="G74" s="211">
        <f t="shared" si="5"/>
        <v>0</v>
      </c>
      <c r="H74" s="116">
        <f t="shared" si="7"/>
        <v>0</v>
      </c>
      <c r="L74" s="116" t="str">
        <f t="shared" si="6"/>
        <v xml:space="preserve"> </v>
      </c>
      <c r="N74" s="234"/>
      <c r="O74" s="234"/>
      <c r="P74" s="234">
        <f t="shared" ref="P74:P137" si="8">O74*G74</f>
        <v>0</v>
      </c>
    </row>
    <row r="75" spans="3:16" s="116" customFormat="1" x14ac:dyDescent="0.2">
      <c r="C75" s="213"/>
      <c r="E75" s="213"/>
      <c r="G75" s="211">
        <f t="shared" si="5"/>
        <v>0</v>
      </c>
      <c r="H75" s="116">
        <f t="shared" si="7"/>
        <v>0</v>
      </c>
      <c r="L75" s="116" t="str">
        <f t="shared" si="6"/>
        <v xml:space="preserve"> </v>
      </c>
      <c r="N75" s="234"/>
      <c r="O75" s="234"/>
      <c r="P75" s="234">
        <f t="shared" si="8"/>
        <v>0</v>
      </c>
    </row>
    <row r="76" spans="3:16" s="116" customFormat="1" x14ac:dyDescent="0.2">
      <c r="C76" s="213"/>
      <c r="E76" s="213"/>
      <c r="G76" s="211">
        <f t="shared" si="5"/>
        <v>0</v>
      </c>
      <c r="H76" s="116">
        <f t="shared" si="7"/>
        <v>0</v>
      </c>
      <c r="L76" s="116" t="str">
        <f t="shared" si="6"/>
        <v xml:space="preserve"> </v>
      </c>
      <c r="N76" s="234"/>
      <c r="O76" s="234"/>
      <c r="P76" s="234">
        <f t="shared" si="8"/>
        <v>0</v>
      </c>
    </row>
    <row r="77" spans="3:16" s="116" customFormat="1" x14ac:dyDescent="0.2">
      <c r="C77" s="213"/>
      <c r="E77" s="213"/>
      <c r="G77" s="211">
        <f t="shared" si="5"/>
        <v>0</v>
      </c>
      <c r="H77" s="116">
        <f t="shared" si="7"/>
        <v>0</v>
      </c>
      <c r="L77" s="116" t="str">
        <f t="shared" ref="L77:L140" si="9">IF(D77&gt;0,D77," ")</f>
        <v xml:space="preserve"> </v>
      </c>
      <c r="N77" s="234"/>
      <c r="O77" s="234"/>
      <c r="P77" s="234">
        <f t="shared" si="8"/>
        <v>0</v>
      </c>
    </row>
    <row r="78" spans="3:16" s="116" customFormat="1" x14ac:dyDescent="0.2">
      <c r="C78" s="213"/>
      <c r="E78" s="213"/>
      <c r="G78" s="211">
        <f t="shared" si="5"/>
        <v>0</v>
      </c>
      <c r="H78" s="116">
        <f t="shared" si="7"/>
        <v>0</v>
      </c>
      <c r="L78" s="116" t="str">
        <f t="shared" si="9"/>
        <v xml:space="preserve"> </v>
      </c>
      <c r="N78" s="234"/>
      <c r="O78" s="234"/>
      <c r="P78" s="234">
        <f t="shared" si="8"/>
        <v>0</v>
      </c>
    </row>
    <row r="79" spans="3:16" s="116" customFormat="1" x14ac:dyDescent="0.2">
      <c r="C79" s="213"/>
      <c r="E79" s="213"/>
      <c r="G79" s="213">
        <f t="shared" si="7"/>
        <v>0</v>
      </c>
      <c r="H79" s="116">
        <f t="shared" si="7"/>
        <v>0</v>
      </c>
      <c r="L79" s="116" t="str">
        <f t="shared" si="9"/>
        <v xml:space="preserve"> </v>
      </c>
      <c r="N79" s="234"/>
      <c r="O79" s="234"/>
      <c r="P79" s="234">
        <f t="shared" si="8"/>
        <v>0</v>
      </c>
    </row>
    <row r="80" spans="3:16" s="116" customFormat="1" x14ac:dyDescent="0.2">
      <c r="C80" s="213"/>
      <c r="E80" s="213"/>
      <c r="G80" s="213">
        <f t="shared" si="7"/>
        <v>0</v>
      </c>
      <c r="H80" s="116">
        <f t="shared" si="7"/>
        <v>0</v>
      </c>
      <c r="L80" s="116" t="str">
        <f t="shared" si="9"/>
        <v xml:space="preserve"> </v>
      </c>
      <c r="N80" s="234"/>
      <c r="O80" s="234"/>
      <c r="P80" s="234">
        <f t="shared" si="8"/>
        <v>0</v>
      </c>
    </row>
    <row r="81" spans="3:16" s="116" customFormat="1" x14ac:dyDescent="0.2">
      <c r="C81" s="213"/>
      <c r="E81" s="213"/>
      <c r="G81" s="213">
        <f t="shared" si="7"/>
        <v>0</v>
      </c>
      <c r="H81" s="116">
        <f t="shared" si="7"/>
        <v>0</v>
      </c>
      <c r="L81" s="116" t="str">
        <f t="shared" si="9"/>
        <v xml:space="preserve"> </v>
      </c>
      <c r="N81" s="234"/>
      <c r="O81" s="234"/>
      <c r="P81" s="234">
        <f t="shared" si="8"/>
        <v>0</v>
      </c>
    </row>
    <row r="82" spans="3:16" s="116" customFormat="1" x14ac:dyDescent="0.2">
      <c r="C82" s="213"/>
      <c r="E82" s="213"/>
      <c r="G82" s="213">
        <f t="shared" si="7"/>
        <v>0</v>
      </c>
      <c r="H82" s="116">
        <f t="shared" si="7"/>
        <v>0</v>
      </c>
      <c r="L82" s="116" t="str">
        <f t="shared" si="9"/>
        <v xml:space="preserve"> </v>
      </c>
      <c r="N82" s="234"/>
      <c r="O82" s="234"/>
      <c r="P82" s="234">
        <f t="shared" si="8"/>
        <v>0</v>
      </c>
    </row>
    <row r="83" spans="3:16" s="116" customFormat="1" x14ac:dyDescent="0.2">
      <c r="C83" s="213"/>
      <c r="E83" s="213"/>
      <c r="G83" s="213">
        <f t="shared" si="7"/>
        <v>0</v>
      </c>
      <c r="H83" s="116">
        <f t="shared" si="7"/>
        <v>0</v>
      </c>
      <c r="L83" s="116" t="str">
        <f t="shared" si="9"/>
        <v xml:space="preserve"> </v>
      </c>
      <c r="N83" s="234"/>
      <c r="O83" s="234"/>
      <c r="P83" s="234">
        <f t="shared" si="8"/>
        <v>0</v>
      </c>
    </row>
    <row r="84" spans="3:16" s="116" customFormat="1" x14ac:dyDescent="0.2">
      <c r="C84" s="213"/>
      <c r="E84" s="213"/>
      <c r="G84" s="213">
        <f t="shared" si="7"/>
        <v>0</v>
      </c>
      <c r="H84" s="116">
        <f t="shared" si="7"/>
        <v>0</v>
      </c>
      <c r="L84" s="116" t="str">
        <f t="shared" si="9"/>
        <v xml:space="preserve"> </v>
      </c>
      <c r="N84" s="234"/>
      <c r="O84" s="234"/>
      <c r="P84" s="234">
        <f t="shared" si="8"/>
        <v>0</v>
      </c>
    </row>
    <row r="85" spans="3:16" s="116" customFormat="1" x14ac:dyDescent="0.2">
      <c r="C85" s="213"/>
      <c r="E85" s="213"/>
      <c r="G85" s="213">
        <f t="shared" si="7"/>
        <v>0</v>
      </c>
      <c r="H85" s="116">
        <f t="shared" si="7"/>
        <v>0</v>
      </c>
      <c r="L85" s="116" t="str">
        <f t="shared" si="9"/>
        <v xml:space="preserve"> </v>
      </c>
      <c r="N85" s="234"/>
      <c r="O85" s="234"/>
      <c r="P85" s="234">
        <f t="shared" si="8"/>
        <v>0</v>
      </c>
    </row>
    <row r="86" spans="3:16" s="116" customFormat="1" x14ac:dyDescent="0.2">
      <c r="C86" s="213"/>
      <c r="E86" s="213"/>
      <c r="G86" s="213">
        <f t="shared" si="7"/>
        <v>0</v>
      </c>
      <c r="H86" s="116">
        <f t="shared" si="7"/>
        <v>0</v>
      </c>
      <c r="L86" s="116" t="str">
        <f t="shared" si="9"/>
        <v xml:space="preserve"> </v>
      </c>
      <c r="N86" s="234"/>
      <c r="O86" s="234"/>
      <c r="P86" s="234">
        <f t="shared" si="8"/>
        <v>0</v>
      </c>
    </row>
    <row r="87" spans="3:16" s="116" customFormat="1" x14ac:dyDescent="0.2">
      <c r="C87" s="213"/>
      <c r="E87" s="213"/>
      <c r="G87" s="213">
        <f t="shared" si="7"/>
        <v>0</v>
      </c>
      <c r="H87" s="116">
        <f t="shared" si="7"/>
        <v>0</v>
      </c>
      <c r="L87" s="116" t="str">
        <f t="shared" si="9"/>
        <v xml:space="preserve"> </v>
      </c>
      <c r="N87" s="234"/>
      <c r="O87" s="234"/>
      <c r="P87" s="234">
        <f t="shared" si="8"/>
        <v>0</v>
      </c>
    </row>
    <row r="88" spans="3:16" s="116" customFormat="1" x14ac:dyDescent="0.2">
      <c r="C88" s="213"/>
      <c r="E88" s="213"/>
      <c r="G88" s="213">
        <f t="shared" si="7"/>
        <v>0</v>
      </c>
      <c r="H88" s="116">
        <f t="shared" si="7"/>
        <v>0</v>
      </c>
      <c r="L88" s="116" t="str">
        <f t="shared" si="9"/>
        <v xml:space="preserve"> </v>
      </c>
      <c r="N88" s="234"/>
      <c r="O88" s="234"/>
      <c r="P88" s="234">
        <f t="shared" si="8"/>
        <v>0</v>
      </c>
    </row>
    <row r="89" spans="3:16" s="116" customFormat="1" x14ac:dyDescent="0.2">
      <c r="C89" s="213"/>
      <c r="E89" s="213"/>
      <c r="G89" s="213">
        <f t="shared" si="7"/>
        <v>0</v>
      </c>
      <c r="H89" s="116">
        <f t="shared" si="7"/>
        <v>0</v>
      </c>
      <c r="L89" s="116" t="str">
        <f t="shared" si="9"/>
        <v xml:space="preserve"> </v>
      </c>
      <c r="N89" s="234"/>
      <c r="O89" s="234"/>
      <c r="P89" s="234">
        <f t="shared" si="8"/>
        <v>0</v>
      </c>
    </row>
    <row r="90" spans="3:16" s="116" customFormat="1" x14ac:dyDescent="0.2">
      <c r="C90" s="213"/>
      <c r="E90" s="213"/>
      <c r="G90" s="213">
        <f t="shared" si="7"/>
        <v>0</v>
      </c>
      <c r="H90" s="116">
        <f t="shared" si="7"/>
        <v>0</v>
      </c>
      <c r="L90" s="116" t="str">
        <f t="shared" si="9"/>
        <v xml:space="preserve"> </v>
      </c>
      <c r="N90" s="234"/>
      <c r="O90" s="234"/>
      <c r="P90" s="234">
        <f t="shared" si="8"/>
        <v>0</v>
      </c>
    </row>
    <row r="91" spans="3:16" s="116" customFormat="1" x14ac:dyDescent="0.2">
      <c r="C91" s="213"/>
      <c r="E91" s="213"/>
      <c r="G91" s="213">
        <f t="shared" si="7"/>
        <v>0</v>
      </c>
      <c r="H91" s="116">
        <f t="shared" si="7"/>
        <v>0</v>
      </c>
      <c r="L91" s="116" t="str">
        <f t="shared" si="9"/>
        <v xml:space="preserve"> </v>
      </c>
      <c r="N91" s="234"/>
      <c r="O91" s="234"/>
      <c r="P91" s="234">
        <f t="shared" si="8"/>
        <v>0</v>
      </c>
    </row>
    <row r="92" spans="3:16" s="116" customFormat="1" x14ac:dyDescent="0.2">
      <c r="C92" s="213"/>
      <c r="E92" s="213"/>
      <c r="G92" s="213">
        <f t="shared" ref="G92:H119" si="10">G91-E92+C92</f>
        <v>0</v>
      </c>
      <c r="H92" s="116">
        <f t="shared" si="10"/>
        <v>0</v>
      </c>
      <c r="L92" s="116" t="str">
        <f t="shared" si="9"/>
        <v xml:space="preserve"> </v>
      </c>
      <c r="N92" s="234"/>
      <c r="O92" s="234"/>
      <c r="P92" s="234">
        <f t="shared" si="8"/>
        <v>0</v>
      </c>
    </row>
    <row r="93" spans="3:16" s="116" customFormat="1" x14ac:dyDescent="0.2">
      <c r="C93" s="213"/>
      <c r="E93" s="213"/>
      <c r="G93" s="213">
        <f t="shared" si="10"/>
        <v>0</v>
      </c>
      <c r="H93" s="116">
        <f t="shared" si="10"/>
        <v>0</v>
      </c>
      <c r="L93" s="116" t="str">
        <f t="shared" si="9"/>
        <v xml:space="preserve"> </v>
      </c>
      <c r="N93" s="234"/>
      <c r="O93" s="234"/>
      <c r="P93" s="234">
        <f t="shared" si="8"/>
        <v>0</v>
      </c>
    </row>
    <row r="94" spans="3:16" x14ac:dyDescent="0.2">
      <c r="G94" s="11">
        <f t="shared" si="10"/>
        <v>0</v>
      </c>
      <c r="H94" s="9">
        <f t="shared" si="10"/>
        <v>0</v>
      </c>
      <c r="I94" s="9"/>
      <c r="J94" s="9"/>
      <c r="L94" s="9" t="str">
        <f t="shared" si="9"/>
        <v xml:space="preserve"> </v>
      </c>
      <c r="P94" s="12">
        <f t="shared" si="8"/>
        <v>0</v>
      </c>
    </row>
    <row r="95" spans="3:16" x14ac:dyDescent="0.2">
      <c r="G95" s="11">
        <f t="shared" si="10"/>
        <v>0</v>
      </c>
      <c r="H95" s="9">
        <f t="shared" si="10"/>
        <v>0</v>
      </c>
      <c r="I95" s="9"/>
      <c r="J95" s="9"/>
      <c r="L95" s="9" t="str">
        <f t="shared" si="9"/>
        <v xml:space="preserve"> </v>
      </c>
      <c r="P95" s="12">
        <f t="shared" si="8"/>
        <v>0</v>
      </c>
    </row>
    <row r="96" spans="3:16" x14ac:dyDescent="0.2">
      <c r="G96" s="11">
        <f t="shared" si="10"/>
        <v>0</v>
      </c>
      <c r="H96" s="9">
        <f t="shared" si="10"/>
        <v>0</v>
      </c>
      <c r="I96" s="9"/>
      <c r="J96" s="9"/>
      <c r="L96" s="9" t="str">
        <f t="shared" si="9"/>
        <v xml:space="preserve"> </v>
      </c>
      <c r="P96" s="12">
        <f t="shared" si="8"/>
        <v>0</v>
      </c>
    </row>
    <row r="97" spans="7:16" x14ac:dyDescent="0.2">
      <c r="G97" s="11">
        <f t="shared" si="10"/>
        <v>0</v>
      </c>
      <c r="H97" s="9">
        <f t="shared" si="10"/>
        <v>0</v>
      </c>
      <c r="I97" s="9"/>
      <c r="J97" s="9"/>
      <c r="L97" s="9" t="str">
        <f t="shared" si="9"/>
        <v xml:space="preserve"> </v>
      </c>
      <c r="P97" s="12">
        <f t="shared" si="8"/>
        <v>0</v>
      </c>
    </row>
    <row r="98" spans="7:16" x14ac:dyDescent="0.2">
      <c r="G98" s="11">
        <f t="shared" si="10"/>
        <v>0</v>
      </c>
      <c r="H98" s="9">
        <f t="shared" si="10"/>
        <v>0</v>
      </c>
      <c r="I98" s="9"/>
      <c r="J98" s="9"/>
      <c r="L98" s="9" t="str">
        <f t="shared" si="9"/>
        <v xml:space="preserve"> </v>
      </c>
      <c r="P98" s="12">
        <f t="shared" si="8"/>
        <v>0</v>
      </c>
    </row>
    <row r="99" spans="7:16" x14ac:dyDescent="0.2">
      <c r="G99" s="11">
        <f t="shared" si="10"/>
        <v>0</v>
      </c>
      <c r="H99" s="9">
        <f t="shared" si="10"/>
        <v>0</v>
      </c>
      <c r="I99" s="9"/>
      <c r="J99" s="9"/>
      <c r="L99" s="9" t="str">
        <f t="shared" si="9"/>
        <v xml:space="preserve"> </v>
      </c>
      <c r="P99" s="12">
        <f t="shared" si="8"/>
        <v>0</v>
      </c>
    </row>
    <row r="100" spans="7:16" x14ac:dyDescent="0.2">
      <c r="G100" s="11">
        <f t="shared" si="10"/>
        <v>0</v>
      </c>
      <c r="H100" s="9">
        <f t="shared" si="10"/>
        <v>0</v>
      </c>
      <c r="I100" s="9"/>
      <c r="J100" s="9"/>
      <c r="L100" s="9" t="str">
        <f t="shared" si="9"/>
        <v xml:space="preserve"> </v>
      </c>
      <c r="P100" s="12">
        <f t="shared" si="8"/>
        <v>0</v>
      </c>
    </row>
    <row r="101" spans="7:16" x14ac:dyDescent="0.2">
      <c r="G101" s="11">
        <f t="shared" si="10"/>
        <v>0</v>
      </c>
      <c r="H101" s="9">
        <f t="shared" si="10"/>
        <v>0</v>
      </c>
      <c r="I101" s="9"/>
      <c r="J101" s="9"/>
      <c r="L101" s="9" t="str">
        <f t="shared" si="9"/>
        <v xml:space="preserve"> </v>
      </c>
      <c r="P101" s="12">
        <f t="shared" si="8"/>
        <v>0</v>
      </c>
    </row>
    <row r="102" spans="7:16" x14ac:dyDescent="0.2">
      <c r="G102" s="11">
        <f t="shared" si="10"/>
        <v>0</v>
      </c>
      <c r="H102" s="9">
        <f t="shared" si="10"/>
        <v>0</v>
      </c>
      <c r="I102" s="9"/>
      <c r="J102" s="9"/>
      <c r="L102" s="9" t="str">
        <f t="shared" si="9"/>
        <v xml:space="preserve"> </v>
      </c>
      <c r="P102" s="12">
        <f t="shared" si="8"/>
        <v>0</v>
      </c>
    </row>
    <row r="103" spans="7:16" x14ac:dyDescent="0.2">
      <c r="G103" s="11">
        <f t="shared" si="10"/>
        <v>0</v>
      </c>
      <c r="H103" s="9">
        <f t="shared" si="10"/>
        <v>0</v>
      </c>
      <c r="I103" s="9"/>
      <c r="J103" s="9"/>
      <c r="L103" s="9" t="str">
        <f t="shared" si="9"/>
        <v xml:space="preserve"> </v>
      </c>
      <c r="P103" s="12">
        <f t="shared" si="8"/>
        <v>0</v>
      </c>
    </row>
    <row r="104" spans="7:16" x14ac:dyDescent="0.2">
      <c r="G104" s="11">
        <f t="shared" si="10"/>
        <v>0</v>
      </c>
      <c r="H104" s="9">
        <f t="shared" si="10"/>
        <v>0</v>
      </c>
      <c r="I104" s="9"/>
      <c r="J104" s="9"/>
      <c r="L104" s="9" t="str">
        <f t="shared" si="9"/>
        <v xml:space="preserve"> </v>
      </c>
      <c r="P104" s="12">
        <f t="shared" si="8"/>
        <v>0</v>
      </c>
    </row>
    <row r="105" spans="7:16" x14ac:dyDescent="0.2">
      <c r="G105" s="11">
        <f t="shared" si="10"/>
        <v>0</v>
      </c>
      <c r="H105" s="9">
        <f t="shared" si="10"/>
        <v>0</v>
      </c>
      <c r="I105" s="9"/>
      <c r="J105" s="9"/>
      <c r="L105" s="9" t="str">
        <f t="shared" si="9"/>
        <v xml:space="preserve"> </v>
      </c>
      <c r="P105" s="12">
        <f t="shared" si="8"/>
        <v>0</v>
      </c>
    </row>
    <row r="106" spans="7:16" x14ac:dyDescent="0.2">
      <c r="G106" s="11">
        <f t="shared" si="10"/>
        <v>0</v>
      </c>
      <c r="H106" s="9">
        <f t="shared" si="10"/>
        <v>0</v>
      </c>
      <c r="I106" s="9"/>
      <c r="J106" s="9"/>
      <c r="L106" s="9" t="str">
        <f t="shared" si="9"/>
        <v xml:space="preserve"> </v>
      </c>
      <c r="P106" s="12">
        <f t="shared" si="8"/>
        <v>0</v>
      </c>
    </row>
    <row r="107" spans="7:16" x14ac:dyDescent="0.2">
      <c r="G107" s="11">
        <f t="shared" si="10"/>
        <v>0</v>
      </c>
      <c r="H107" s="9">
        <f t="shared" si="10"/>
        <v>0</v>
      </c>
      <c r="I107" s="9"/>
      <c r="J107" s="9"/>
      <c r="L107" s="9" t="str">
        <f t="shared" si="9"/>
        <v xml:space="preserve"> </v>
      </c>
      <c r="P107" s="12">
        <f t="shared" si="8"/>
        <v>0</v>
      </c>
    </row>
    <row r="108" spans="7:16" x14ac:dyDescent="0.2">
      <c r="G108" s="11">
        <f t="shared" si="10"/>
        <v>0</v>
      </c>
      <c r="H108" s="9">
        <f t="shared" si="10"/>
        <v>0</v>
      </c>
      <c r="I108" s="9"/>
      <c r="J108" s="9"/>
      <c r="L108" s="9" t="str">
        <f t="shared" si="9"/>
        <v xml:space="preserve"> </v>
      </c>
      <c r="P108" s="12">
        <f t="shared" si="8"/>
        <v>0</v>
      </c>
    </row>
    <row r="109" spans="7:16" x14ac:dyDescent="0.2">
      <c r="G109" s="11">
        <f t="shared" si="10"/>
        <v>0</v>
      </c>
      <c r="H109" s="9">
        <f t="shared" si="10"/>
        <v>0</v>
      </c>
      <c r="I109" s="9"/>
      <c r="J109" s="9"/>
      <c r="L109" s="9" t="str">
        <f t="shared" si="9"/>
        <v xml:space="preserve"> </v>
      </c>
      <c r="P109" s="12">
        <f t="shared" si="8"/>
        <v>0</v>
      </c>
    </row>
    <row r="110" spans="7:16" x14ac:dyDescent="0.2">
      <c r="G110" s="11">
        <f t="shared" si="10"/>
        <v>0</v>
      </c>
      <c r="H110" s="9">
        <f t="shared" si="10"/>
        <v>0</v>
      </c>
      <c r="I110" s="9"/>
      <c r="J110" s="9"/>
      <c r="L110" s="9" t="str">
        <f t="shared" si="9"/>
        <v xml:space="preserve"> </v>
      </c>
      <c r="P110" s="12">
        <f t="shared" si="8"/>
        <v>0</v>
      </c>
    </row>
    <row r="111" spans="7:16" x14ac:dyDescent="0.2">
      <c r="G111" s="11">
        <f t="shared" si="10"/>
        <v>0</v>
      </c>
      <c r="H111" s="9">
        <f t="shared" si="10"/>
        <v>0</v>
      </c>
      <c r="I111" s="9"/>
      <c r="J111" s="9"/>
      <c r="L111" s="9" t="str">
        <f t="shared" si="9"/>
        <v xml:space="preserve"> </v>
      </c>
      <c r="P111" s="12">
        <f t="shared" si="8"/>
        <v>0</v>
      </c>
    </row>
    <row r="112" spans="7:16" x14ac:dyDescent="0.2">
      <c r="G112" s="11">
        <f t="shared" si="10"/>
        <v>0</v>
      </c>
      <c r="H112" s="9">
        <f t="shared" si="10"/>
        <v>0</v>
      </c>
      <c r="I112" s="9"/>
      <c r="J112" s="9"/>
      <c r="L112" s="9" t="str">
        <f t="shared" si="9"/>
        <v xml:space="preserve"> </v>
      </c>
      <c r="P112" s="12">
        <f t="shared" si="8"/>
        <v>0</v>
      </c>
    </row>
    <row r="113" spans="7:16" x14ac:dyDescent="0.2">
      <c r="G113" s="11">
        <f t="shared" si="10"/>
        <v>0</v>
      </c>
      <c r="H113" s="9">
        <f t="shared" si="10"/>
        <v>0</v>
      </c>
      <c r="I113" s="9"/>
      <c r="J113" s="9"/>
      <c r="L113" s="9" t="str">
        <f t="shared" si="9"/>
        <v xml:space="preserve"> </v>
      </c>
      <c r="P113" s="12">
        <f t="shared" si="8"/>
        <v>0</v>
      </c>
    </row>
    <row r="114" spans="7:16" x14ac:dyDescent="0.2">
      <c r="G114" s="11">
        <f t="shared" si="10"/>
        <v>0</v>
      </c>
      <c r="H114" s="9">
        <f t="shared" si="10"/>
        <v>0</v>
      </c>
      <c r="I114" s="9"/>
      <c r="J114" s="9"/>
      <c r="L114" s="9" t="str">
        <f t="shared" si="9"/>
        <v xml:space="preserve"> </v>
      </c>
      <c r="P114" s="12">
        <f t="shared" si="8"/>
        <v>0</v>
      </c>
    </row>
    <row r="115" spans="7:16" x14ac:dyDescent="0.2">
      <c r="G115" s="11">
        <f t="shared" si="10"/>
        <v>0</v>
      </c>
      <c r="H115" s="9">
        <f t="shared" si="10"/>
        <v>0</v>
      </c>
      <c r="I115" s="9"/>
      <c r="J115" s="9"/>
      <c r="L115" s="9" t="str">
        <f t="shared" si="9"/>
        <v xml:space="preserve"> </v>
      </c>
      <c r="P115" s="12">
        <f t="shared" si="8"/>
        <v>0</v>
      </c>
    </row>
    <row r="116" spans="7:16" x14ac:dyDescent="0.2">
      <c r="G116" s="11">
        <f t="shared" si="10"/>
        <v>0</v>
      </c>
      <c r="H116" s="9">
        <f t="shared" si="10"/>
        <v>0</v>
      </c>
      <c r="I116" s="9"/>
      <c r="J116" s="9"/>
      <c r="L116" s="9" t="str">
        <f t="shared" si="9"/>
        <v xml:space="preserve"> </v>
      </c>
      <c r="P116" s="12">
        <f t="shared" si="8"/>
        <v>0</v>
      </c>
    </row>
    <row r="117" spans="7:16" x14ac:dyDescent="0.2">
      <c r="G117" s="11">
        <f t="shared" si="10"/>
        <v>0</v>
      </c>
      <c r="H117" s="9">
        <f t="shared" si="10"/>
        <v>0</v>
      </c>
      <c r="I117" s="9"/>
      <c r="J117" s="9"/>
      <c r="L117" s="9" t="str">
        <f t="shared" si="9"/>
        <v xml:space="preserve"> </v>
      </c>
      <c r="P117" s="12">
        <f t="shared" si="8"/>
        <v>0</v>
      </c>
    </row>
    <row r="118" spans="7:16" x14ac:dyDescent="0.2">
      <c r="G118" s="11">
        <f t="shared" si="10"/>
        <v>0</v>
      </c>
      <c r="H118" s="9">
        <f t="shared" si="10"/>
        <v>0</v>
      </c>
      <c r="I118" s="9"/>
      <c r="J118" s="9"/>
      <c r="L118" s="9" t="str">
        <f t="shared" si="9"/>
        <v xml:space="preserve"> </v>
      </c>
      <c r="P118" s="12">
        <f t="shared" si="8"/>
        <v>0</v>
      </c>
    </row>
    <row r="119" spans="7:16" x14ac:dyDescent="0.2">
      <c r="G119" s="11">
        <f t="shared" si="10"/>
        <v>0</v>
      </c>
      <c r="H119" s="9">
        <f t="shared" si="10"/>
        <v>0</v>
      </c>
      <c r="I119" s="9"/>
      <c r="J119" s="9"/>
      <c r="L119" s="9" t="str">
        <f t="shared" si="9"/>
        <v xml:space="preserve"> </v>
      </c>
      <c r="P119" s="12">
        <f t="shared" si="8"/>
        <v>0</v>
      </c>
    </row>
    <row r="120" spans="7:16" x14ac:dyDescent="0.2">
      <c r="G120" s="11">
        <f t="shared" ref="G120:H183" si="11">G119-E120+C120</f>
        <v>0</v>
      </c>
      <c r="H120" s="9">
        <f t="shared" si="11"/>
        <v>0</v>
      </c>
      <c r="I120" s="9"/>
      <c r="J120" s="9"/>
      <c r="L120" s="9" t="str">
        <f t="shared" si="9"/>
        <v xml:space="preserve"> </v>
      </c>
      <c r="P120" s="12">
        <f t="shared" si="8"/>
        <v>0</v>
      </c>
    </row>
    <row r="121" spans="7:16" x14ac:dyDescent="0.2">
      <c r="G121" s="11">
        <f t="shared" si="11"/>
        <v>0</v>
      </c>
      <c r="H121" s="9">
        <f t="shared" si="11"/>
        <v>0</v>
      </c>
      <c r="I121" s="9"/>
      <c r="J121" s="9"/>
      <c r="L121" s="9" t="str">
        <f t="shared" si="9"/>
        <v xml:space="preserve"> </v>
      </c>
      <c r="P121" s="12">
        <f t="shared" si="8"/>
        <v>0</v>
      </c>
    </row>
    <row r="122" spans="7:16" x14ac:dyDescent="0.2">
      <c r="G122" s="11">
        <f t="shared" si="11"/>
        <v>0</v>
      </c>
      <c r="H122" s="9">
        <f t="shared" si="11"/>
        <v>0</v>
      </c>
      <c r="I122" s="9"/>
      <c r="J122" s="9"/>
      <c r="L122" s="9" t="str">
        <f t="shared" si="9"/>
        <v xml:space="preserve"> </v>
      </c>
      <c r="P122" s="12">
        <f t="shared" si="8"/>
        <v>0</v>
      </c>
    </row>
    <row r="123" spans="7:16" x14ac:dyDescent="0.2">
      <c r="G123" s="11">
        <f t="shared" si="11"/>
        <v>0</v>
      </c>
      <c r="H123" s="9">
        <f t="shared" si="11"/>
        <v>0</v>
      </c>
      <c r="I123" s="9"/>
      <c r="J123" s="9"/>
      <c r="L123" s="9" t="str">
        <f t="shared" si="9"/>
        <v xml:space="preserve"> </v>
      </c>
      <c r="P123" s="12">
        <f t="shared" si="8"/>
        <v>0</v>
      </c>
    </row>
    <row r="124" spans="7:16" x14ac:dyDescent="0.2">
      <c r="G124" s="11">
        <f t="shared" si="11"/>
        <v>0</v>
      </c>
      <c r="H124" s="9">
        <f t="shared" si="11"/>
        <v>0</v>
      </c>
      <c r="I124" s="9"/>
      <c r="J124" s="9"/>
      <c r="L124" s="9" t="str">
        <f t="shared" si="9"/>
        <v xml:space="preserve"> </v>
      </c>
      <c r="P124" s="12">
        <f t="shared" si="8"/>
        <v>0</v>
      </c>
    </row>
    <row r="125" spans="7:16" x14ac:dyDescent="0.2">
      <c r="G125" s="11">
        <f t="shared" si="11"/>
        <v>0</v>
      </c>
      <c r="H125" s="9">
        <f t="shared" si="11"/>
        <v>0</v>
      </c>
      <c r="I125" s="9"/>
      <c r="J125" s="9"/>
      <c r="L125" s="9" t="str">
        <f t="shared" si="9"/>
        <v xml:space="preserve"> </v>
      </c>
      <c r="P125" s="12">
        <f t="shared" si="8"/>
        <v>0</v>
      </c>
    </row>
    <row r="126" spans="7:16" x14ac:dyDescent="0.2">
      <c r="G126" s="11">
        <f t="shared" si="11"/>
        <v>0</v>
      </c>
      <c r="H126" s="9">
        <f t="shared" si="11"/>
        <v>0</v>
      </c>
      <c r="I126" s="9"/>
      <c r="J126" s="9"/>
      <c r="L126" s="9" t="str">
        <f t="shared" si="9"/>
        <v xml:space="preserve"> </v>
      </c>
      <c r="P126" s="12">
        <f t="shared" si="8"/>
        <v>0</v>
      </c>
    </row>
    <row r="127" spans="7:16" x14ac:dyDescent="0.2">
      <c r="G127" s="11">
        <f t="shared" si="11"/>
        <v>0</v>
      </c>
      <c r="H127" s="9">
        <f t="shared" si="11"/>
        <v>0</v>
      </c>
      <c r="I127" s="9"/>
      <c r="J127" s="9"/>
      <c r="L127" s="9" t="str">
        <f t="shared" si="9"/>
        <v xml:space="preserve"> </v>
      </c>
      <c r="P127" s="12">
        <f t="shared" si="8"/>
        <v>0</v>
      </c>
    </row>
    <row r="128" spans="7:16" x14ac:dyDescent="0.2">
      <c r="G128" s="11">
        <f t="shared" si="11"/>
        <v>0</v>
      </c>
      <c r="H128" s="9">
        <f t="shared" si="11"/>
        <v>0</v>
      </c>
      <c r="I128" s="9"/>
      <c r="J128" s="9"/>
      <c r="L128" s="9" t="str">
        <f t="shared" si="9"/>
        <v xml:space="preserve"> </v>
      </c>
      <c r="P128" s="12">
        <f t="shared" si="8"/>
        <v>0</v>
      </c>
    </row>
    <row r="129" spans="7:16" x14ac:dyDescent="0.2">
      <c r="G129" s="11">
        <f t="shared" si="11"/>
        <v>0</v>
      </c>
      <c r="H129" s="9">
        <f t="shared" si="11"/>
        <v>0</v>
      </c>
      <c r="I129" s="9"/>
      <c r="J129" s="9"/>
      <c r="L129" s="9" t="str">
        <f t="shared" si="9"/>
        <v xml:space="preserve"> </v>
      </c>
      <c r="P129" s="12">
        <f t="shared" si="8"/>
        <v>0</v>
      </c>
    </row>
    <row r="130" spans="7:16" x14ac:dyDescent="0.2">
      <c r="G130" s="11">
        <f t="shared" si="11"/>
        <v>0</v>
      </c>
      <c r="H130" s="9">
        <f t="shared" si="11"/>
        <v>0</v>
      </c>
      <c r="I130" s="9"/>
      <c r="J130" s="9"/>
      <c r="L130" s="9" t="str">
        <f t="shared" si="9"/>
        <v xml:space="preserve"> </v>
      </c>
      <c r="P130" s="12">
        <f t="shared" si="8"/>
        <v>0</v>
      </c>
    </row>
    <row r="131" spans="7:16" x14ac:dyDescent="0.2">
      <c r="G131" s="11">
        <f t="shared" si="11"/>
        <v>0</v>
      </c>
      <c r="H131" s="9">
        <f t="shared" si="11"/>
        <v>0</v>
      </c>
      <c r="I131" s="9"/>
      <c r="J131" s="9"/>
      <c r="L131" s="9" t="str">
        <f t="shared" si="9"/>
        <v xml:space="preserve"> </v>
      </c>
      <c r="P131" s="12">
        <f t="shared" si="8"/>
        <v>0</v>
      </c>
    </row>
    <row r="132" spans="7:16" x14ac:dyDescent="0.2">
      <c r="G132" s="11">
        <f t="shared" si="11"/>
        <v>0</v>
      </c>
      <c r="H132" s="9">
        <f t="shared" si="11"/>
        <v>0</v>
      </c>
      <c r="I132" s="9"/>
      <c r="J132" s="9"/>
      <c r="L132" s="9" t="str">
        <f t="shared" si="9"/>
        <v xml:space="preserve"> </v>
      </c>
      <c r="P132" s="12">
        <f t="shared" si="8"/>
        <v>0</v>
      </c>
    </row>
    <row r="133" spans="7:16" x14ac:dyDescent="0.2">
      <c r="G133" s="11">
        <f t="shared" si="11"/>
        <v>0</v>
      </c>
      <c r="H133" s="9">
        <f t="shared" si="11"/>
        <v>0</v>
      </c>
      <c r="I133" s="9"/>
      <c r="J133" s="9"/>
      <c r="L133" s="9" t="str">
        <f t="shared" si="9"/>
        <v xml:space="preserve"> </v>
      </c>
      <c r="P133" s="12">
        <f t="shared" si="8"/>
        <v>0</v>
      </c>
    </row>
    <row r="134" spans="7:16" x14ac:dyDescent="0.2">
      <c r="G134" s="11">
        <f t="shared" si="11"/>
        <v>0</v>
      </c>
      <c r="H134" s="9">
        <f t="shared" si="11"/>
        <v>0</v>
      </c>
      <c r="I134" s="9"/>
      <c r="J134" s="9"/>
      <c r="L134" s="9" t="str">
        <f t="shared" si="9"/>
        <v xml:space="preserve"> </v>
      </c>
      <c r="P134" s="12">
        <f t="shared" si="8"/>
        <v>0</v>
      </c>
    </row>
    <row r="135" spans="7:16" x14ac:dyDescent="0.2">
      <c r="G135" s="11">
        <f t="shared" si="11"/>
        <v>0</v>
      </c>
      <c r="H135" s="9">
        <f t="shared" si="11"/>
        <v>0</v>
      </c>
      <c r="I135" s="9"/>
      <c r="J135" s="9"/>
      <c r="L135" s="9" t="str">
        <f t="shared" si="9"/>
        <v xml:space="preserve"> </v>
      </c>
      <c r="P135" s="12">
        <f t="shared" si="8"/>
        <v>0</v>
      </c>
    </row>
    <row r="136" spans="7:16" x14ac:dyDescent="0.2">
      <c r="G136" s="11">
        <f t="shared" si="11"/>
        <v>0</v>
      </c>
      <c r="H136" s="9">
        <f t="shared" si="11"/>
        <v>0</v>
      </c>
      <c r="I136" s="9"/>
      <c r="J136" s="9"/>
      <c r="L136" s="9" t="str">
        <f t="shared" si="9"/>
        <v xml:space="preserve"> </v>
      </c>
      <c r="P136" s="12">
        <f t="shared" si="8"/>
        <v>0</v>
      </c>
    </row>
    <row r="137" spans="7:16" x14ac:dyDescent="0.2">
      <c r="G137" s="11">
        <f t="shared" si="11"/>
        <v>0</v>
      </c>
      <c r="H137" s="9">
        <f t="shared" si="11"/>
        <v>0</v>
      </c>
      <c r="I137" s="9"/>
      <c r="J137" s="9"/>
      <c r="L137" s="9" t="str">
        <f t="shared" si="9"/>
        <v xml:space="preserve"> </v>
      </c>
      <c r="P137" s="12">
        <f t="shared" si="8"/>
        <v>0</v>
      </c>
    </row>
    <row r="138" spans="7:16" x14ac:dyDescent="0.2">
      <c r="G138" s="11">
        <f t="shared" si="11"/>
        <v>0</v>
      </c>
      <c r="H138" s="9">
        <f t="shared" si="11"/>
        <v>0</v>
      </c>
      <c r="I138" s="9"/>
      <c r="J138" s="9"/>
      <c r="L138" s="9" t="str">
        <f t="shared" si="9"/>
        <v xml:space="preserve"> </v>
      </c>
      <c r="P138" s="12">
        <f t="shared" ref="P138:P201" si="12">O138*G138</f>
        <v>0</v>
      </c>
    </row>
    <row r="139" spans="7:16" x14ac:dyDescent="0.2">
      <c r="G139" s="11">
        <f t="shared" si="11"/>
        <v>0</v>
      </c>
      <c r="H139" s="9">
        <f t="shared" si="11"/>
        <v>0</v>
      </c>
      <c r="I139" s="9"/>
      <c r="J139" s="9"/>
      <c r="L139" s="9" t="str">
        <f t="shared" si="9"/>
        <v xml:space="preserve"> </v>
      </c>
      <c r="P139" s="12">
        <f t="shared" si="12"/>
        <v>0</v>
      </c>
    </row>
    <row r="140" spans="7:16" x14ac:dyDescent="0.2">
      <c r="G140" s="11">
        <f t="shared" si="11"/>
        <v>0</v>
      </c>
      <c r="H140" s="9">
        <f t="shared" si="11"/>
        <v>0</v>
      </c>
      <c r="I140" s="9"/>
      <c r="J140" s="9"/>
      <c r="L140" s="9" t="str">
        <f t="shared" si="9"/>
        <v xml:space="preserve"> </v>
      </c>
      <c r="P140" s="12">
        <f t="shared" si="12"/>
        <v>0</v>
      </c>
    </row>
    <row r="141" spans="7:16" x14ac:dyDescent="0.2">
      <c r="G141" s="11">
        <f t="shared" si="11"/>
        <v>0</v>
      </c>
      <c r="H141" s="9">
        <f t="shared" si="11"/>
        <v>0</v>
      </c>
      <c r="I141" s="9"/>
      <c r="J141" s="9"/>
      <c r="L141" s="9" t="str">
        <f t="shared" ref="L141:L204" si="13">IF(D141&gt;0,D141," ")</f>
        <v xml:space="preserve"> </v>
      </c>
      <c r="P141" s="12">
        <f t="shared" si="12"/>
        <v>0</v>
      </c>
    </row>
    <row r="142" spans="7:16" x14ac:dyDescent="0.2">
      <c r="G142" s="11">
        <f t="shared" si="11"/>
        <v>0</v>
      </c>
      <c r="H142" s="9">
        <f t="shared" si="11"/>
        <v>0</v>
      </c>
      <c r="I142" s="9"/>
      <c r="J142" s="9"/>
      <c r="L142" s="9" t="str">
        <f t="shared" si="13"/>
        <v xml:space="preserve"> </v>
      </c>
      <c r="P142" s="12">
        <f t="shared" si="12"/>
        <v>0</v>
      </c>
    </row>
    <row r="143" spans="7:16" x14ac:dyDescent="0.2">
      <c r="G143" s="11">
        <f t="shared" si="11"/>
        <v>0</v>
      </c>
      <c r="H143" s="9">
        <f t="shared" si="11"/>
        <v>0</v>
      </c>
      <c r="I143" s="9"/>
      <c r="J143" s="9"/>
      <c r="L143" s="9" t="str">
        <f t="shared" si="13"/>
        <v xml:space="preserve"> </v>
      </c>
      <c r="P143" s="12">
        <f t="shared" si="12"/>
        <v>0</v>
      </c>
    </row>
    <row r="144" spans="7:16" x14ac:dyDescent="0.2">
      <c r="G144" s="11">
        <f t="shared" si="11"/>
        <v>0</v>
      </c>
      <c r="H144" s="9">
        <f t="shared" si="11"/>
        <v>0</v>
      </c>
      <c r="I144" s="9"/>
      <c r="J144" s="9"/>
      <c r="L144" s="9" t="str">
        <f t="shared" si="13"/>
        <v xml:space="preserve"> </v>
      </c>
      <c r="P144" s="12">
        <f t="shared" si="12"/>
        <v>0</v>
      </c>
    </row>
    <row r="145" spans="7:16" x14ac:dyDescent="0.2">
      <c r="G145" s="11">
        <f t="shared" si="11"/>
        <v>0</v>
      </c>
      <c r="H145" s="9">
        <f t="shared" si="11"/>
        <v>0</v>
      </c>
      <c r="I145" s="9"/>
      <c r="J145" s="9"/>
      <c r="L145" s="9" t="str">
        <f t="shared" si="13"/>
        <v xml:space="preserve"> </v>
      </c>
      <c r="P145" s="12">
        <f t="shared" si="12"/>
        <v>0</v>
      </c>
    </row>
    <row r="146" spans="7:16" x14ac:dyDescent="0.2">
      <c r="G146" s="11">
        <f t="shared" si="11"/>
        <v>0</v>
      </c>
      <c r="H146" s="9">
        <f t="shared" si="11"/>
        <v>0</v>
      </c>
      <c r="I146" s="9"/>
      <c r="J146" s="9"/>
      <c r="L146" s="9" t="str">
        <f t="shared" si="13"/>
        <v xml:space="preserve"> </v>
      </c>
      <c r="P146" s="12">
        <f t="shared" si="12"/>
        <v>0</v>
      </c>
    </row>
    <row r="147" spans="7:16" x14ac:dyDescent="0.2">
      <c r="G147" s="11">
        <f t="shared" si="11"/>
        <v>0</v>
      </c>
      <c r="H147" s="9">
        <f t="shared" si="11"/>
        <v>0</v>
      </c>
      <c r="I147" s="9"/>
      <c r="J147" s="9"/>
      <c r="L147" s="9" t="str">
        <f t="shared" si="13"/>
        <v xml:space="preserve"> </v>
      </c>
      <c r="P147" s="12">
        <f t="shared" si="12"/>
        <v>0</v>
      </c>
    </row>
    <row r="148" spans="7:16" x14ac:dyDescent="0.2">
      <c r="G148" s="11">
        <f t="shared" si="11"/>
        <v>0</v>
      </c>
      <c r="H148" s="9">
        <f t="shared" si="11"/>
        <v>0</v>
      </c>
      <c r="I148" s="9"/>
      <c r="J148" s="9"/>
      <c r="L148" s="9" t="str">
        <f t="shared" si="13"/>
        <v xml:space="preserve"> </v>
      </c>
      <c r="P148" s="12">
        <f t="shared" si="12"/>
        <v>0</v>
      </c>
    </row>
    <row r="149" spans="7:16" x14ac:dyDescent="0.2">
      <c r="G149" s="11">
        <f t="shared" si="11"/>
        <v>0</v>
      </c>
      <c r="H149" s="9">
        <f t="shared" si="11"/>
        <v>0</v>
      </c>
      <c r="I149" s="9"/>
      <c r="J149" s="9"/>
      <c r="L149" s="9" t="str">
        <f t="shared" si="13"/>
        <v xml:space="preserve"> </v>
      </c>
      <c r="P149" s="12">
        <f t="shared" si="12"/>
        <v>0</v>
      </c>
    </row>
    <row r="150" spans="7:16" x14ac:dyDescent="0.2">
      <c r="G150" s="11">
        <f t="shared" si="11"/>
        <v>0</v>
      </c>
      <c r="H150" s="9">
        <f t="shared" si="11"/>
        <v>0</v>
      </c>
      <c r="I150" s="9"/>
      <c r="J150" s="9"/>
      <c r="L150" s="9" t="str">
        <f t="shared" si="13"/>
        <v xml:space="preserve"> </v>
      </c>
      <c r="P150" s="12">
        <f t="shared" si="12"/>
        <v>0</v>
      </c>
    </row>
    <row r="151" spans="7:16" x14ac:dyDescent="0.2">
      <c r="G151" s="11">
        <f t="shared" si="11"/>
        <v>0</v>
      </c>
      <c r="H151" s="9">
        <f t="shared" si="11"/>
        <v>0</v>
      </c>
      <c r="I151" s="9"/>
      <c r="J151" s="9"/>
      <c r="L151" s="9" t="str">
        <f t="shared" si="13"/>
        <v xml:space="preserve"> </v>
      </c>
      <c r="P151" s="12">
        <f t="shared" si="12"/>
        <v>0</v>
      </c>
    </row>
    <row r="152" spans="7:16" x14ac:dyDescent="0.2">
      <c r="G152" s="11">
        <f t="shared" si="11"/>
        <v>0</v>
      </c>
      <c r="H152" s="9">
        <f t="shared" si="11"/>
        <v>0</v>
      </c>
      <c r="I152" s="9"/>
      <c r="J152" s="9"/>
      <c r="L152" s="9" t="str">
        <f t="shared" si="13"/>
        <v xml:space="preserve"> </v>
      </c>
      <c r="P152" s="12">
        <f t="shared" si="12"/>
        <v>0</v>
      </c>
    </row>
    <row r="153" spans="7:16" x14ac:dyDescent="0.2">
      <c r="G153" s="11">
        <f t="shared" si="11"/>
        <v>0</v>
      </c>
      <c r="H153" s="9">
        <f t="shared" si="11"/>
        <v>0</v>
      </c>
      <c r="I153" s="9"/>
      <c r="J153" s="9"/>
      <c r="L153" s="9" t="str">
        <f t="shared" si="13"/>
        <v xml:space="preserve"> </v>
      </c>
      <c r="P153" s="12">
        <f t="shared" si="12"/>
        <v>0</v>
      </c>
    </row>
    <row r="154" spans="7:16" x14ac:dyDescent="0.2">
      <c r="G154" s="11">
        <f t="shared" si="11"/>
        <v>0</v>
      </c>
      <c r="H154" s="9">
        <f t="shared" si="11"/>
        <v>0</v>
      </c>
      <c r="I154" s="9"/>
      <c r="J154" s="9"/>
      <c r="L154" s="9" t="str">
        <f t="shared" si="13"/>
        <v xml:space="preserve"> </v>
      </c>
      <c r="P154" s="12">
        <f t="shared" si="12"/>
        <v>0</v>
      </c>
    </row>
    <row r="155" spans="7:16" x14ac:dyDescent="0.2">
      <c r="G155" s="11">
        <f t="shared" si="11"/>
        <v>0</v>
      </c>
      <c r="H155" s="9">
        <f t="shared" si="11"/>
        <v>0</v>
      </c>
      <c r="I155" s="9"/>
      <c r="J155" s="9"/>
      <c r="L155" s="9" t="str">
        <f t="shared" si="13"/>
        <v xml:space="preserve"> </v>
      </c>
      <c r="P155" s="12">
        <f t="shared" si="12"/>
        <v>0</v>
      </c>
    </row>
    <row r="156" spans="7:16" x14ac:dyDescent="0.2">
      <c r="G156" s="11">
        <f t="shared" si="11"/>
        <v>0</v>
      </c>
      <c r="H156" s="9">
        <f t="shared" si="11"/>
        <v>0</v>
      </c>
      <c r="I156" s="9"/>
      <c r="J156" s="9"/>
      <c r="L156" s="9" t="str">
        <f t="shared" si="13"/>
        <v xml:space="preserve"> </v>
      </c>
      <c r="P156" s="12">
        <f t="shared" si="12"/>
        <v>0</v>
      </c>
    </row>
    <row r="157" spans="7:16" x14ac:dyDescent="0.2">
      <c r="G157" s="11">
        <f t="shared" si="11"/>
        <v>0</v>
      </c>
      <c r="H157" s="9">
        <f t="shared" si="11"/>
        <v>0</v>
      </c>
      <c r="I157" s="9"/>
      <c r="J157" s="9"/>
      <c r="L157" s="9" t="str">
        <f t="shared" si="13"/>
        <v xml:space="preserve"> </v>
      </c>
      <c r="P157" s="12">
        <f t="shared" si="12"/>
        <v>0</v>
      </c>
    </row>
    <row r="158" spans="7:16" x14ac:dyDescent="0.2">
      <c r="G158" s="11">
        <f t="shared" si="11"/>
        <v>0</v>
      </c>
      <c r="H158" s="9">
        <f t="shared" si="11"/>
        <v>0</v>
      </c>
      <c r="I158" s="9"/>
      <c r="J158" s="9"/>
      <c r="L158" s="9" t="str">
        <f t="shared" si="13"/>
        <v xml:space="preserve"> </v>
      </c>
      <c r="P158" s="12">
        <f t="shared" si="12"/>
        <v>0</v>
      </c>
    </row>
    <row r="159" spans="7:16" x14ac:dyDescent="0.2">
      <c r="G159" s="11">
        <f t="shared" si="11"/>
        <v>0</v>
      </c>
      <c r="H159" s="9">
        <f t="shared" si="11"/>
        <v>0</v>
      </c>
      <c r="I159" s="9"/>
      <c r="J159" s="9"/>
      <c r="L159" s="9" t="str">
        <f t="shared" si="13"/>
        <v xml:space="preserve"> </v>
      </c>
      <c r="P159" s="12">
        <f t="shared" si="12"/>
        <v>0</v>
      </c>
    </row>
    <row r="160" spans="7:16" x14ac:dyDescent="0.2">
      <c r="G160" s="11">
        <f t="shared" si="11"/>
        <v>0</v>
      </c>
      <c r="H160" s="9">
        <f t="shared" si="11"/>
        <v>0</v>
      </c>
      <c r="I160" s="9"/>
      <c r="J160" s="9"/>
      <c r="L160" s="9" t="str">
        <f t="shared" si="13"/>
        <v xml:space="preserve"> </v>
      </c>
      <c r="P160" s="12">
        <f t="shared" si="12"/>
        <v>0</v>
      </c>
    </row>
    <row r="161" spans="7:16" x14ac:dyDescent="0.2">
      <c r="G161" s="11">
        <f t="shared" si="11"/>
        <v>0</v>
      </c>
      <c r="H161" s="9">
        <f t="shared" si="11"/>
        <v>0</v>
      </c>
      <c r="I161" s="9"/>
      <c r="J161" s="9"/>
      <c r="L161" s="9" t="str">
        <f t="shared" si="13"/>
        <v xml:space="preserve"> </v>
      </c>
      <c r="P161" s="12">
        <f t="shared" si="12"/>
        <v>0</v>
      </c>
    </row>
    <row r="162" spans="7:16" x14ac:dyDescent="0.2">
      <c r="G162" s="11">
        <f t="shared" si="11"/>
        <v>0</v>
      </c>
      <c r="H162" s="9">
        <f t="shared" si="11"/>
        <v>0</v>
      </c>
      <c r="I162" s="9"/>
      <c r="J162" s="9"/>
      <c r="L162" s="9" t="str">
        <f t="shared" si="13"/>
        <v xml:space="preserve"> </v>
      </c>
      <c r="P162" s="12">
        <f t="shared" si="12"/>
        <v>0</v>
      </c>
    </row>
    <row r="163" spans="7:16" x14ac:dyDescent="0.2">
      <c r="G163" s="11">
        <f t="shared" si="11"/>
        <v>0</v>
      </c>
      <c r="H163" s="9">
        <f t="shared" si="11"/>
        <v>0</v>
      </c>
      <c r="I163" s="9"/>
      <c r="J163" s="9"/>
      <c r="L163" s="9" t="str">
        <f t="shared" si="13"/>
        <v xml:space="preserve"> </v>
      </c>
      <c r="P163" s="12">
        <f t="shared" si="12"/>
        <v>0</v>
      </c>
    </row>
    <row r="164" spans="7:16" x14ac:dyDescent="0.2">
      <c r="G164" s="11">
        <f t="shared" si="11"/>
        <v>0</v>
      </c>
      <c r="H164" s="9">
        <f t="shared" si="11"/>
        <v>0</v>
      </c>
      <c r="I164" s="9"/>
      <c r="J164" s="9"/>
      <c r="L164" s="9" t="str">
        <f t="shared" si="13"/>
        <v xml:space="preserve"> </v>
      </c>
      <c r="P164" s="12">
        <f t="shared" si="12"/>
        <v>0</v>
      </c>
    </row>
    <row r="165" spans="7:16" x14ac:dyDescent="0.2">
      <c r="G165" s="11">
        <f t="shared" si="11"/>
        <v>0</v>
      </c>
      <c r="H165" s="9">
        <f t="shared" si="11"/>
        <v>0</v>
      </c>
      <c r="I165" s="9"/>
      <c r="J165" s="9"/>
      <c r="L165" s="9" t="str">
        <f t="shared" si="13"/>
        <v xml:space="preserve"> </v>
      </c>
      <c r="P165" s="12">
        <f t="shared" si="12"/>
        <v>0</v>
      </c>
    </row>
    <row r="166" spans="7:16" x14ac:dyDescent="0.2">
      <c r="G166" s="11">
        <f t="shared" si="11"/>
        <v>0</v>
      </c>
      <c r="H166" s="9">
        <f t="shared" si="11"/>
        <v>0</v>
      </c>
      <c r="I166" s="9"/>
      <c r="J166" s="9"/>
      <c r="L166" s="9" t="str">
        <f t="shared" si="13"/>
        <v xml:space="preserve"> </v>
      </c>
      <c r="P166" s="12">
        <f t="shared" si="12"/>
        <v>0</v>
      </c>
    </row>
    <row r="167" spans="7:16" x14ac:dyDescent="0.2">
      <c r="G167" s="11">
        <f t="shared" si="11"/>
        <v>0</v>
      </c>
      <c r="H167" s="9">
        <f t="shared" si="11"/>
        <v>0</v>
      </c>
      <c r="I167" s="9"/>
      <c r="J167" s="9"/>
      <c r="L167" s="9" t="str">
        <f t="shared" si="13"/>
        <v xml:space="preserve"> </v>
      </c>
      <c r="P167" s="12">
        <f t="shared" si="12"/>
        <v>0</v>
      </c>
    </row>
    <row r="168" spans="7:16" x14ac:dyDescent="0.2">
      <c r="G168" s="11">
        <f t="shared" si="11"/>
        <v>0</v>
      </c>
      <c r="H168" s="9">
        <f t="shared" si="11"/>
        <v>0</v>
      </c>
      <c r="I168" s="9"/>
      <c r="J168" s="9"/>
      <c r="L168" s="9" t="str">
        <f t="shared" si="13"/>
        <v xml:space="preserve"> </v>
      </c>
      <c r="P168" s="12">
        <f t="shared" si="12"/>
        <v>0</v>
      </c>
    </row>
    <row r="169" spans="7:16" x14ac:dyDescent="0.2">
      <c r="G169" s="11">
        <f t="shared" si="11"/>
        <v>0</v>
      </c>
      <c r="H169" s="9">
        <f t="shared" si="11"/>
        <v>0</v>
      </c>
      <c r="I169" s="9"/>
      <c r="J169" s="9"/>
      <c r="L169" s="9" t="str">
        <f t="shared" si="13"/>
        <v xml:space="preserve"> </v>
      </c>
      <c r="P169" s="12">
        <f t="shared" si="12"/>
        <v>0</v>
      </c>
    </row>
    <row r="170" spans="7:16" x14ac:dyDescent="0.2">
      <c r="G170" s="11">
        <f t="shared" si="11"/>
        <v>0</v>
      </c>
      <c r="H170" s="9">
        <f t="shared" si="11"/>
        <v>0</v>
      </c>
      <c r="I170" s="9"/>
      <c r="J170" s="9"/>
      <c r="L170" s="9" t="str">
        <f t="shared" si="13"/>
        <v xml:space="preserve"> </v>
      </c>
      <c r="P170" s="12">
        <f t="shared" si="12"/>
        <v>0</v>
      </c>
    </row>
    <row r="171" spans="7:16" x14ac:dyDescent="0.2">
      <c r="G171" s="11">
        <f t="shared" si="11"/>
        <v>0</v>
      </c>
      <c r="H171" s="9">
        <f t="shared" si="11"/>
        <v>0</v>
      </c>
      <c r="I171" s="9"/>
      <c r="J171" s="9"/>
      <c r="L171" s="9" t="str">
        <f t="shared" si="13"/>
        <v xml:space="preserve"> </v>
      </c>
      <c r="P171" s="12">
        <f t="shared" si="12"/>
        <v>0</v>
      </c>
    </row>
    <row r="172" spans="7:16" x14ac:dyDescent="0.2">
      <c r="G172" s="11">
        <f t="shared" si="11"/>
        <v>0</v>
      </c>
      <c r="H172" s="9">
        <f t="shared" si="11"/>
        <v>0</v>
      </c>
      <c r="I172" s="9"/>
      <c r="J172" s="9"/>
      <c r="L172" s="9" t="str">
        <f t="shared" si="13"/>
        <v xml:space="preserve"> </v>
      </c>
      <c r="P172" s="12">
        <f t="shared" si="12"/>
        <v>0</v>
      </c>
    </row>
    <row r="173" spans="7:16" x14ac:dyDescent="0.2">
      <c r="G173" s="11">
        <f t="shared" si="11"/>
        <v>0</v>
      </c>
      <c r="H173" s="9">
        <f t="shared" si="11"/>
        <v>0</v>
      </c>
      <c r="I173" s="9"/>
      <c r="J173" s="9"/>
      <c r="L173" s="9" t="str">
        <f t="shared" si="13"/>
        <v xml:space="preserve"> </v>
      </c>
      <c r="P173" s="12">
        <f t="shared" si="12"/>
        <v>0</v>
      </c>
    </row>
    <row r="174" spans="7:16" x14ac:dyDescent="0.2">
      <c r="G174" s="11">
        <f t="shared" si="11"/>
        <v>0</v>
      </c>
      <c r="H174" s="9">
        <f t="shared" si="11"/>
        <v>0</v>
      </c>
      <c r="I174" s="9"/>
      <c r="J174" s="9"/>
      <c r="L174" s="9" t="str">
        <f t="shared" si="13"/>
        <v xml:space="preserve"> </v>
      </c>
      <c r="P174" s="12">
        <f t="shared" si="12"/>
        <v>0</v>
      </c>
    </row>
    <row r="175" spans="7:16" x14ac:dyDescent="0.2">
      <c r="G175" s="11">
        <f t="shared" si="11"/>
        <v>0</v>
      </c>
      <c r="H175" s="9">
        <f t="shared" si="11"/>
        <v>0</v>
      </c>
      <c r="I175" s="9"/>
      <c r="J175" s="9"/>
      <c r="L175" s="9" t="str">
        <f t="shared" si="13"/>
        <v xml:space="preserve"> </v>
      </c>
      <c r="P175" s="12">
        <f t="shared" si="12"/>
        <v>0</v>
      </c>
    </row>
    <row r="176" spans="7:16" x14ac:dyDescent="0.2">
      <c r="G176" s="11">
        <f t="shared" si="11"/>
        <v>0</v>
      </c>
      <c r="H176" s="9">
        <f t="shared" si="11"/>
        <v>0</v>
      </c>
      <c r="I176" s="9"/>
      <c r="J176" s="9"/>
      <c r="L176" s="9" t="str">
        <f t="shared" si="13"/>
        <v xml:space="preserve"> </v>
      </c>
      <c r="P176" s="12">
        <f t="shared" si="12"/>
        <v>0</v>
      </c>
    </row>
    <row r="177" spans="7:16" x14ac:dyDescent="0.2">
      <c r="G177" s="11">
        <f t="shared" si="11"/>
        <v>0</v>
      </c>
      <c r="H177" s="9">
        <f t="shared" si="11"/>
        <v>0</v>
      </c>
      <c r="I177" s="9"/>
      <c r="J177" s="9"/>
      <c r="L177" s="9" t="str">
        <f t="shared" si="13"/>
        <v xml:space="preserve"> </v>
      </c>
      <c r="P177" s="12">
        <f t="shared" si="12"/>
        <v>0</v>
      </c>
    </row>
    <row r="178" spans="7:16" x14ac:dyDescent="0.2">
      <c r="G178" s="11">
        <f t="shared" si="11"/>
        <v>0</v>
      </c>
      <c r="H178" s="9">
        <f t="shared" si="11"/>
        <v>0</v>
      </c>
      <c r="I178" s="9"/>
      <c r="J178" s="9"/>
      <c r="L178" s="9" t="str">
        <f t="shared" si="13"/>
        <v xml:space="preserve"> </v>
      </c>
      <c r="P178" s="12">
        <f t="shared" si="12"/>
        <v>0</v>
      </c>
    </row>
    <row r="179" spans="7:16" x14ac:dyDescent="0.2">
      <c r="G179" s="11">
        <f t="shared" si="11"/>
        <v>0</v>
      </c>
      <c r="H179" s="9">
        <f t="shared" si="11"/>
        <v>0</v>
      </c>
      <c r="I179" s="9"/>
      <c r="J179" s="9"/>
      <c r="L179" s="9" t="str">
        <f t="shared" si="13"/>
        <v xml:space="preserve"> </v>
      </c>
      <c r="P179" s="12">
        <f t="shared" si="12"/>
        <v>0</v>
      </c>
    </row>
    <row r="180" spans="7:16" x14ac:dyDescent="0.2">
      <c r="G180" s="11">
        <f t="shared" si="11"/>
        <v>0</v>
      </c>
      <c r="H180" s="9">
        <f t="shared" si="11"/>
        <v>0</v>
      </c>
      <c r="I180" s="9"/>
      <c r="J180" s="9"/>
      <c r="L180" s="9" t="str">
        <f t="shared" si="13"/>
        <v xml:space="preserve"> </v>
      </c>
      <c r="P180" s="12">
        <f t="shared" si="12"/>
        <v>0</v>
      </c>
    </row>
    <row r="181" spans="7:16" x14ac:dyDescent="0.2">
      <c r="G181" s="11">
        <f t="shared" si="11"/>
        <v>0</v>
      </c>
      <c r="H181" s="9">
        <f t="shared" si="11"/>
        <v>0</v>
      </c>
      <c r="I181" s="9"/>
      <c r="J181" s="9"/>
      <c r="L181" s="9" t="str">
        <f t="shared" si="13"/>
        <v xml:space="preserve"> </v>
      </c>
      <c r="P181" s="12">
        <f t="shared" si="12"/>
        <v>0</v>
      </c>
    </row>
    <row r="182" spans="7:16" x14ac:dyDescent="0.2">
      <c r="G182" s="11">
        <f t="shared" si="11"/>
        <v>0</v>
      </c>
      <c r="H182" s="9">
        <f t="shared" si="11"/>
        <v>0</v>
      </c>
      <c r="I182" s="9"/>
      <c r="J182" s="9"/>
      <c r="L182" s="9" t="str">
        <f t="shared" si="13"/>
        <v xml:space="preserve"> </v>
      </c>
      <c r="P182" s="12">
        <f t="shared" si="12"/>
        <v>0</v>
      </c>
    </row>
    <row r="183" spans="7:16" x14ac:dyDescent="0.2">
      <c r="G183" s="11">
        <f t="shared" si="11"/>
        <v>0</v>
      </c>
      <c r="H183" s="9">
        <f t="shared" si="11"/>
        <v>0</v>
      </c>
      <c r="I183" s="9"/>
      <c r="J183" s="9"/>
      <c r="L183" s="9" t="str">
        <f t="shared" si="13"/>
        <v xml:space="preserve"> </v>
      </c>
      <c r="P183" s="12">
        <f t="shared" si="12"/>
        <v>0</v>
      </c>
    </row>
    <row r="184" spans="7:16" x14ac:dyDescent="0.2">
      <c r="G184" s="11">
        <f t="shared" ref="G184:H209" si="14">G183-E184+C184</f>
        <v>0</v>
      </c>
      <c r="H184" s="9">
        <f t="shared" si="14"/>
        <v>0</v>
      </c>
      <c r="I184" s="9"/>
      <c r="J184" s="9"/>
      <c r="L184" s="9" t="str">
        <f t="shared" si="13"/>
        <v xml:space="preserve"> </v>
      </c>
      <c r="P184" s="12">
        <f t="shared" si="12"/>
        <v>0</v>
      </c>
    </row>
    <row r="185" spans="7:16" x14ac:dyDescent="0.2">
      <c r="G185" s="11">
        <f t="shared" si="14"/>
        <v>0</v>
      </c>
      <c r="H185" s="9">
        <f t="shared" si="14"/>
        <v>0</v>
      </c>
      <c r="I185" s="9"/>
      <c r="J185" s="9"/>
      <c r="L185" s="9" t="str">
        <f t="shared" si="13"/>
        <v xml:space="preserve"> </v>
      </c>
      <c r="P185" s="12">
        <f t="shared" si="12"/>
        <v>0</v>
      </c>
    </row>
    <row r="186" spans="7:16" x14ac:dyDescent="0.2">
      <c r="G186" s="11">
        <f t="shared" si="14"/>
        <v>0</v>
      </c>
      <c r="H186" s="9">
        <f t="shared" si="14"/>
        <v>0</v>
      </c>
      <c r="I186" s="9"/>
      <c r="J186" s="9"/>
      <c r="L186" s="9" t="str">
        <f t="shared" si="13"/>
        <v xml:space="preserve"> </v>
      </c>
      <c r="P186" s="12">
        <f t="shared" si="12"/>
        <v>0</v>
      </c>
    </row>
    <row r="187" spans="7:16" x14ac:dyDescent="0.2">
      <c r="G187" s="11">
        <f t="shared" si="14"/>
        <v>0</v>
      </c>
      <c r="H187" s="9">
        <f t="shared" si="14"/>
        <v>0</v>
      </c>
      <c r="I187" s="9"/>
      <c r="J187" s="9"/>
      <c r="L187" s="9" t="str">
        <f t="shared" si="13"/>
        <v xml:space="preserve"> </v>
      </c>
      <c r="P187" s="12">
        <f t="shared" si="12"/>
        <v>0</v>
      </c>
    </row>
    <row r="188" spans="7:16" x14ac:dyDescent="0.2">
      <c r="G188" s="11">
        <f t="shared" si="14"/>
        <v>0</v>
      </c>
      <c r="H188" s="9">
        <f t="shared" si="14"/>
        <v>0</v>
      </c>
      <c r="I188" s="9"/>
      <c r="J188" s="9"/>
      <c r="L188" s="9" t="str">
        <f t="shared" si="13"/>
        <v xml:space="preserve"> </v>
      </c>
      <c r="P188" s="12">
        <f t="shared" si="12"/>
        <v>0</v>
      </c>
    </row>
    <row r="189" spans="7:16" x14ac:dyDescent="0.2">
      <c r="G189" s="11">
        <f t="shared" si="14"/>
        <v>0</v>
      </c>
      <c r="H189" s="9">
        <f t="shared" si="14"/>
        <v>0</v>
      </c>
      <c r="I189" s="9"/>
      <c r="J189" s="9"/>
      <c r="L189" s="9" t="str">
        <f t="shared" si="13"/>
        <v xml:space="preserve"> </v>
      </c>
      <c r="P189" s="12">
        <f t="shared" si="12"/>
        <v>0</v>
      </c>
    </row>
    <row r="190" spans="7:16" x14ac:dyDescent="0.2">
      <c r="G190" s="11">
        <f t="shared" si="14"/>
        <v>0</v>
      </c>
      <c r="H190" s="9">
        <f t="shared" si="14"/>
        <v>0</v>
      </c>
      <c r="I190" s="9"/>
      <c r="J190" s="9"/>
      <c r="L190" s="9" t="str">
        <f t="shared" si="13"/>
        <v xml:space="preserve"> </v>
      </c>
      <c r="P190" s="12">
        <f t="shared" si="12"/>
        <v>0</v>
      </c>
    </row>
    <row r="191" spans="7:16" x14ac:dyDescent="0.2">
      <c r="G191" s="11">
        <f t="shared" si="14"/>
        <v>0</v>
      </c>
      <c r="H191" s="9">
        <f t="shared" si="14"/>
        <v>0</v>
      </c>
      <c r="I191" s="9"/>
      <c r="J191" s="9"/>
      <c r="L191" s="9" t="str">
        <f t="shared" si="13"/>
        <v xml:space="preserve"> </v>
      </c>
      <c r="P191" s="12">
        <f t="shared" si="12"/>
        <v>0</v>
      </c>
    </row>
    <row r="192" spans="7:16" x14ac:dyDescent="0.2">
      <c r="G192" s="11">
        <f t="shared" si="14"/>
        <v>0</v>
      </c>
      <c r="H192" s="9">
        <f t="shared" si="14"/>
        <v>0</v>
      </c>
      <c r="I192" s="9"/>
      <c r="J192" s="9"/>
      <c r="L192" s="9" t="str">
        <f t="shared" si="13"/>
        <v xml:space="preserve"> </v>
      </c>
      <c r="P192" s="12">
        <f t="shared" si="12"/>
        <v>0</v>
      </c>
    </row>
    <row r="193" spans="7:16" x14ac:dyDescent="0.2">
      <c r="G193" s="11">
        <f t="shared" si="14"/>
        <v>0</v>
      </c>
      <c r="H193" s="9">
        <f t="shared" si="14"/>
        <v>0</v>
      </c>
      <c r="I193" s="9"/>
      <c r="J193" s="9"/>
      <c r="L193" s="9" t="str">
        <f t="shared" si="13"/>
        <v xml:space="preserve"> </v>
      </c>
      <c r="P193" s="12">
        <f t="shared" si="12"/>
        <v>0</v>
      </c>
    </row>
    <row r="194" spans="7:16" x14ac:dyDescent="0.2">
      <c r="G194" s="11">
        <f t="shared" si="14"/>
        <v>0</v>
      </c>
      <c r="H194" s="9">
        <f t="shared" si="14"/>
        <v>0</v>
      </c>
      <c r="I194" s="9"/>
      <c r="J194" s="9"/>
      <c r="L194" s="9" t="str">
        <f t="shared" si="13"/>
        <v xml:space="preserve"> </v>
      </c>
      <c r="P194" s="12">
        <f t="shared" si="12"/>
        <v>0</v>
      </c>
    </row>
    <row r="195" spans="7:16" x14ac:dyDescent="0.2">
      <c r="G195" s="11">
        <f t="shared" si="14"/>
        <v>0</v>
      </c>
      <c r="H195" s="9">
        <f t="shared" si="14"/>
        <v>0</v>
      </c>
      <c r="I195" s="9"/>
      <c r="J195" s="9"/>
      <c r="L195" s="9" t="str">
        <f t="shared" si="13"/>
        <v xml:space="preserve"> </v>
      </c>
      <c r="P195" s="12">
        <f t="shared" si="12"/>
        <v>0</v>
      </c>
    </row>
    <row r="196" spans="7:16" x14ac:dyDescent="0.2">
      <c r="G196" s="11">
        <f t="shared" si="14"/>
        <v>0</v>
      </c>
      <c r="H196" s="9">
        <f t="shared" si="14"/>
        <v>0</v>
      </c>
      <c r="I196" s="9"/>
      <c r="J196" s="9"/>
      <c r="L196" s="9" t="str">
        <f t="shared" si="13"/>
        <v xml:space="preserve"> </v>
      </c>
      <c r="P196" s="12">
        <f t="shared" si="12"/>
        <v>0</v>
      </c>
    </row>
    <row r="197" spans="7:16" x14ac:dyDescent="0.2">
      <c r="G197" s="11">
        <f t="shared" si="14"/>
        <v>0</v>
      </c>
      <c r="H197" s="9">
        <f t="shared" si="14"/>
        <v>0</v>
      </c>
      <c r="I197" s="9"/>
      <c r="J197" s="9"/>
      <c r="L197" s="9" t="str">
        <f t="shared" si="13"/>
        <v xml:space="preserve"> </v>
      </c>
      <c r="P197" s="12">
        <f t="shared" si="12"/>
        <v>0</v>
      </c>
    </row>
    <row r="198" spans="7:16" x14ac:dyDescent="0.2">
      <c r="G198" s="11">
        <f t="shared" si="14"/>
        <v>0</v>
      </c>
      <c r="H198" s="9">
        <f t="shared" si="14"/>
        <v>0</v>
      </c>
      <c r="I198" s="9"/>
      <c r="J198" s="9"/>
      <c r="L198" s="9" t="str">
        <f t="shared" si="13"/>
        <v xml:space="preserve"> </v>
      </c>
      <c r="P198" s="12">
        <f t="shared" si="12"/>
        <v>0</v>
      </c>
    </row>
    <row r="199" spans="7:16" x14ac:dyDescent="0.2">
      <c r="G199" s="11">
        <f t="shared" si="14"/>
        <v>0</v>
      </c>
      <c r="H199" s="9">
        <f t="shared" si="14"/>
        <v>0</v>
      </c>
      <c r="I199" s="9"/>
      <c r="J199" s="9"/>
      <c r="L199" s="9" t="str">
        <f t="shared" si="13"/>
        <v xml:space="preserve"> </v>
      </c>
      <c r="P199" s="12">
        <f t="shared" si="12"/>
        <v>0</v>
      </c>
    </row>
    <row r="200" spans="7:16" x14ac:dyDescent="0.2">
      <c r="G200" s="11">
        <f t="shared" si="14"/>
        <v>0</v>
      </c>
      <c r="H200" s="9">
        <f t="shared" si="14"/>
        <v>0</v>
      </c>
      <c r="I200" s="9"/>
      <c r="J200" s="9"/>
      <c r="L200" s="9" t="str">
        <f t="shared" si="13"/>
        <v xml:space="preserve"> </v>
      </c>
      <c r="P200" s="12">
        <f t="shared" si="12"/>
        <v>0</v>
      </c>
    </row>
    <row r="201" spans="7:16" x14ac:dyDescent="0.2">
      <c r="G201" s="11">
        <f t="shared" si="14"/>
        <v>0</v>
      </c>
      <c r="H201" s="9">
        <f t="shared" si="14"/>
        <v>0</v>
      </c>
      <c r="I201" s="9"/>
      <c r="J201" s="9"/>
      <c r="L201" s="9" t="str">
        <f t="shared" si="13"/>
        <v xml:space="preserve"> </v>
      </c>
      <c r="P201" s="12">
        <f t="shared" si="12"/>
        <v>0</v>
      </c>
    </row>
    <row r="202" spans="7:16" x14ac:dyDescent="0.2">
      <c r="G202" s="11">
        <f t="shared" si="14"/>
        <v>0</v>
      </c>
      <c r="H202" s="9">
        <f t="shared" si="14"/>
        <v>0</v>
      </c>
      <c r="I202" s="9"/>
      <c r="J202" s="9"/>
      <c r="L202" s="9" t="str">
        <f t="shared" si="13"/>
        <v xml:space="preserve"> </v>
      </c>
      <c r="P202" s="12">
        <f t="shared" ref="P202:P209" si="15">O202*G202</f>
        <v>0</v>
      </c>
    </row>
    <row r="203" spans="7:16" x14ac:dyDescent="0.2">
      <c r="G203" s="11">
        <f t="shared" si="14"/>
        <v>0</v>
      </c>
      <c r="H203" s="9">
        <f t="shared" si="14"/>
        <v>0</v>
      </c>
      <c r="I203" s="9"/>
      <c r="J203" s="9"/>
      <c r="L203" s="9" t="str">
        <f t="shared" si="13"/>
        <v xml:space="preserve"> </v>
      </c>
      <c r="P203" s="12">
        <f t="shared" si="15"/>
        <v>0</v>
      </c>
    </row>
    <row r="204" spans="7:16" x14ac:dyDescent="0.2">
      <c r="G204" s="11">
        <f t="shared" si="14"/>
        <v>0</v>
      </c>
      <c r="H204" s="9">
        <f t="shared" si="14"/>
        <v>0</v>
      </c>
      <c r="I204" s="9"/>
      <c r="J204" s="9"/>
      <c r="L204" s="9" t="str">
        <f t="shared" si="13"/>
        <v xml:space="preserve"> </v>
      </c>
      <c r="P204" s="12">
        <f t="shared" si="15"/>
        <v>0</v>
      </c>
    </row>
    <row r="205" spans="7:16" x14ac:dyDescent="0.2">
      <c r="G205" s="11">
        <f t="shared" si="14"/>
        <v>0</v>
      </c>
      <c r="H205" s="9">
        <f t="shared" si="14"/>
        <v>0</v>
      </c>
      <c r="I205" s="9"/>
      <c r="J205" s="9"/>
      <c r="L205" s="9" t="str">
        <f>IF(D205&gt;0,D205," ")</f>
        <v xml:space="preserve"> </v>
      </c>
      <c r="P205" s="12">
        <f t="shared" si="15"/>
        <v>0</v>
      </c>
    </row>
    <row r="206" spans="7:16" x14ac:dyDescent="0.2">
      <c r="G206" s="11">
        <f t="shared" si="14"/>
        <v>0</v>
      </c>
      <c r="H206" s="9">
        <f t="shared" si="14"/>
        <v>0</v>
      </c>
      <c r="I206" s="9"/>
      <c r="J206" s="9"/>
      <c r="L206" s="9" t="str">
        <f>IF(D206&gt;0,D206," ")</f>
        <v xml:space="preserve"> </v>
      </c>
      <c r="P206" s="12">
        <f t="shared" si="15"/>
        <v>0</v>
      </c>
    </row>
    <row r="207" spans="7:16" x14ac:dyDescent="0.2">
      <c r="G207" s="11">
        <f t="shared" si="14"/>
        <v>0</v>
      </c>
      <c r="H207" s="9">
        <f t="shared" si="14"/>
        <v>0</v>
      </c>
      <c r="I207" s="9"/>
      <c r="J207" s="9"/>
      <c r="L207" s="9" t="str">
        <f>IF(D207&gt;0,D207," ")</f>
        <v xml:space="preserve"> </v>
      </c>
      <c r="P207" s="12">
        <f t="shared" si="15"/>
        <v>0</v>
      </c>
    </row>
    <row r="208" spans="7:16" x14ac:dyDescent="0.2">
      <c r="G208" s="11">
        <f t="shared" si="14"/>
        <v>0</v>
      </c>
      <c r="H208" s="9">
        <f t="shared" si="14"/>
        <v>0</v>
      </c>
      <c r="I208" s="9"/>
      <c r="J208" s="9"/>
      <c r="L208" s="9" t="str">
        <f>IF(D208&gt;0,D208," ")</f>
        <v xml:space="preserve"> </v>
      </c>
      <c r="P208" s="12">
        <f t="shared" si="15"/>
        <v>0</v>
      </c>
    </row>
    <row r="209" spans="7:16" x14ac:dyDescent="0.2">
      <c r="G209" s="11">
        <f t="shared" si="14"/>
        <v>0</v>
      </c>
      <c r="H209" s="9">
        <f t="shared" si="14"/>
        <v>0</v>
      </c>
      <c r="I209" s="9"/>
      <c r="J209" s="9"/>
      <c r="L209" s="9" t="str">
        <f>IF(D209&gt;0,D209," ")</f>
        <v xml:space="preserve"> </v>
      </c>
      <c r="P209" s="12">
        <f t="shared" si="15"/>
        <v>0</v>
      </c>
    </row>
    <row r="210" spans="7:16" x14ac:dyDescent="0.2">
      <c r="G210" s="11">
        <f t="shared" ref="G210:H213" si="16">G209-E210+C210</f>
        <v>0</v>
      </c>
      <c r="H210" s="9">
        <f t="shared" si="16"/>
        <v>0</v>
      </c>
    </row>
    <row r="211" spans="7:16" x14ac:dyDescent="0.2">
      <c r="G211" s="11">
        <f t="shared" si="16"/>
        <v>0</v>
      </c>
      <c r="H211" s="9">
        <f t="shared" si="16"/>
        <v>0</v>
      </c>
    </row>
    <row r="212" spans="7:16" x14ac:dyDescent="0.2">
      <c r="G212" s="11">
        <f t="shared" si="16"/>
        <v>0</v>
      </c>
      <c r="H212" s="9">
        <f t="shared" si="16"/>
        <v>0</v>
      </c>
    </row>
    <row r="213" spans="7:16" x14ac:dyDescent="0.2">
      <c r="G213" s="11">
        <f t="shared" si="16"/>
        <v>0</v>
      </c>
      <c r="H213" s="9">
        <f t="shared" si="16"/>
        <v>0</v>
      </c>
    </row>
  </sheetData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663300"/>
  </sheetPr>
  <dimension ref="A2:R309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I28" sqref="I28"/>
    </sheetView>
  </sheetViews>
  <sheetFormatPr baseColWidth="10" defaultRowHeight="12.75" x14ac:dyDescent="0.2"/>
  <cols>
    <col min="1" max="1" width="7.42578125" style="127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54</v>
      </c>
      <c r="D5" s="31"/>
      <c r="E5" s="30"/>
      <c r="F5" s="32"/>
      <c r="G5" s="4"/>
      <c r="H5" s="28"/>
      <c r="I5" s="150"/>
      <c r="J5" s="294"/>
    </row>
    <row r="6" spans="1:18" ht="13.5" thickBot="1" x14ac:dyDescent="0.25">
      <c r="B6" s="5"/>
      <c r="C6" s="6"/>
      <c r="F6" s="5"/>
      <c r="G6" s="6"/>
      <c r="K6" s="641" t="s">
        <v>22</v>
      </c>
      <c r="L6" s="642"/>
      <c r="M6" s="643"/>
    </row>
    <row r="7" spans="1:18" x14ac:dyDescent="0.2">
      <c r="A7" s="641" t="s">
        <v>2</v>
      </c>
      <c r="B7" s="643"/>
      <c r="C7" s="648" t="s">
        <v>3</v>
      </c>
      <c r="D7" s="649"/>
      <c r="E7" s="648" t="s">
        <v>4</v>
      </c>
      <c r="F7" s="649"/>
      <c r="G7" s="648" t="s">
        <v>5</v>
      </c>
      <c r="H7" s="649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8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ht="15" x14ac:dyDescent="0.2">
      <c r="A9" s="208" t="s">
        <v>383</v>
      </c>
      <c r="B9" s="208"/>
      <c r="C9" s="203"/>
      <c r="D9" s="204"/>
      <c r="E9" s="265"/>
      <c r="F9" s="204"/>
      <c r="G9" s="206">
        <v>6886.66</v>
      </c>
      <c r="H9" s="207">
        <v>253</v>
      </c>
      <c r="I9" s="235"/>
      <c r="J9" s="204"/>
      <c r="K9" s="71"/>
      <c r="L9" s="51"/>
      <c r="M9" s="51"/>
      <c r="N9" s="72"/>
      <c r="O9" s="72"/>
      <c r="P9" s="73" t="e">
        <f>O9*#REF!</f>
        <v>#REF!</v>
      </c>
      <c r="R9" s="3"/>
    </row>
    <row r="10" spans="1:18" s="513" customFormat="1" ht="15" x14ac:dyDescent="0.2">
      <c r="A10" s="208"/>
      <c r="B10" s="208">
        <v>2</v>
      </c>
      <c r="C10" s="203"/>
      <c r="D10" s="204"/>
      <c r="E10" s="206">
        <v>1850.96</v>
      </c>
      <c r="F10" s="204">
        <v>68</v>
      </c>
      <c r="G10" s="206">
        <f t="shared" ref="G10:H18" si="0">G9-E10+C10</f>
        <v>5035.7</v>
      </c>
      <c r="H10" s="207">
        <f t="shared" si="0"/>
        <v>185</v>
      </c>
      <c r="I10" s="265" t="s">
        <v>357</v>
      </c>
      <c r="J10" s="204" t="s">
        <v>47</v>
      </c>
      <c r="K10" s="541"/>
      <c r="L10" s="535">
        <v>5.45</v>
      </c>
      <c r="M10" s="535" t="e">
        <f>L10*#REF!</f>
        <v>#REF!</v>
      </c>
      <c r="N10" s="519"/>
      <c r="O10" s="519"/>
      <c r="P10" s="519" t="e">
        <f>O10*#REF!</f>
        <v>#REF!</v>
      </c>
      <c r="R10" s="536"/>
    </row>
    <row r="11" spans="1:18" s="513" customFormat="1" ht="15" x14ac:dyDescent="0.2">
      <c r="A11" s="208"/>
      <c r="B11" s="208">
        <v>2</v>
      </c>
      <c r="C11" s="203"/>
      <c r="D11" s="204"/>
      <c r="E11" s="206">
        <v>108.88</v>
      </c>
      <c r="F11" s="204">
        <v>4</v>
      </c>
      <c r="G11" s="206">
        <f t="shared" si="0"/>
        <v>4926.82</v>
      </c>
      <c r="H11" s="207">
        <f t="shared" si="0"/>
        <v>181</v>
      </c>
      <c r="I11" s="265" t="s">
        <v>358</v>
      </c>
      <c r="J11" s="204" t="s">
        <v>47</v>
      </c>
      <c r="K11" s="541"/>
      <c r="L11" s="535">
        <v>5.45</v>
      </c>
      <c r="M11" s="535" t="e">
        <f>L11*#REF!</f>
        <v>#REF!</v>
      </c>
      <c r="N11" s="519"/>
      <c r="O11" s="519"/>
      <c r="P11" s="519" t="e">
        <f>O11*#REF!</f>
        <v>#REF!</v>
      </c>
      <c r="R11" s="536"/>
    </row>
    <row r="12" spans="1:18" s="116" customFormat="1" ht="15" hidden="1" x14ac:dyDescent="0.2">
      <c r="A12" s="208"/>
      <c r="B12" s="208">
        <v>4</v>
      </c>
      <c r="C12" s="203"/>
      <c r="D12" s="204"/>
      <c r="E12" s="206">
        <v>871.04</v>
      </c>
      <c r="F12" s="204">
        <v>32</v>
      </c>
      <c r="G12" s="206">
        <f t="shared" si="0"/>
        <v>4055.7799999999997</v>
      </c>
      <c r="H12" s="207">
        <f t="shared" si="0"/>
        <v>149</v>
      </c>
      <c r="I12" s="235" t="s">
        <v>108</v>
      </c>
      <c r="J12" s="204" t="s">
        <v>47</v>
      </c>
      <c r="K12" s="362"/>
      <c r="L12" s="207"/>
      <c r="M12" s="207"/>
      <c r="N12" s="249"/>
      <c r="O12" s="249"/>
      <c r="P12" s="249"/>
      <c r="R12" s="234"/>
    </row>
    <row r="13" spans="1:18" s="116" customFormat="1" ht="15" hidden="1" x14ac:dyDescent="0.2">
      <c r="A13" s="208"/>
      <c r="B13" s="208">
        <v>4</v>
      </c>
      <c r="C13" s="203"/>
      <c r="D13" s="204"/>
      <c r="E13" s="206">
        <v>544.4</v>
      </c>
      <c r="F13" s="204">
        <v>20</v>
      </c>
      <c r="G13" s="206">
        <f t="shared" si="0"/>
        <v>3511.3799999999997</v>
      </c>
      <c r="H13" s="207">
        <f t="shared" si="0"/>
        <v>129</v>
      </c>
      <c r="I13" s="223" t="s">
        <v>111</v>
      </c>
      <c r="J13" s="204" t="s">
        <v>47</v>
      </c>
      <c r="K13" s="362"/>
      <c r="L13" s="207"/>
      <c r="M13" s="207"/>
      <c r="N13" s="249"/>
      <c r="O13" s="249"/>
      <c r="P13" s="249"/>
      <c r="R13" s="234"/>
    </row>
    <row r="14" spans="1:18" s="513" customFormat="1" ht="15" x14ac:dyDescent="0.2">
      <c r="A14" s="208"/>
      <c r="B14" s="208">
        <v>2</v>
      </c>
      <c r="C14" s="203"/>
      <c r="D14" s="204"/>
      <c r="E14" s="206">
        <v>871.04</v>
      </c>
      <c r="F14" s="204">
        <v>32</v>
      </c>
      <c r="G14" s="206">
        <v>4055.78</v>
      </c>
      <c r="H14" s="207">
        <v>149</v>
      </c>
      <c r="I14" s="223" t="s">
        <v>359</v>
      </c>
      <c r="J14" s="204" t="s">
        <v>47</v>
      </c>
      <c r="K14" s="541"/>
      <c r="L14" s="535"/>
      <c r="M14" s="535"/>
      <c r="N14" s="519"/>
      <c r="O14" s="519"/>
      <c r="P14" s="519"/>
      <c r="R14" s="536"/>
    </row>
    <row r="15" spans="1:18" s="513" customFormat="1" ht="15" x14ac:dyDescent="0.2">
      <c r="A15" s="208"/>
      <c r="B15" s="208">
        <v>3</v>
      </c>
      <c r="C15" s="203"/>
      <c r="D15" s="204"/>
      <c r="E15" s="206">
        <v>544.4</v>
      </c>
      <c r="F15" s="204">
        <v>20</v>
      </c>
      <c r="G15" s="206">
        <f t="shared" si="0"/>
        <v>3511.38</v>
      </c>
      <c r="H15" s="207">
        <f t="shared" si="0"/>
        <v>129</v>
      </c>
      <c r="I15" s="223" t="s">
        <v>385</v>
      </c>
      <c r="J15" s="204" t="s">
        <v>47</v>
      </c>
      <c r="K15" s="541"/>
      <c r="L15" s="535">
        <v>5.45</v>
      </c>
      <c r="M15" s="535" t="e">
        <f>L15*#REF!</f>
        <v>#REF!</v>
      </c>
      <c r="N15" s="519"/>
      <c r="O15" s="519"/>
      <c r="P15" s="519" t="e">
        <f>O15*#REF!</f>
        <v>#REF!</v>
      </c>
      <c r="R15" s="536"/>
    </row>
    <row r="16" spans="1:18" s="513" customFormat="1" ht="15.75" x14ac:dyDescent="0.25">
      <c r="A16" s="208"/>
      <c r="B16" s="208">
        <v>3</v>
      </c>
      <c r="C16" s="203"/>
      <c r="D16" s="204"/>
      <c r="E16" s="206">
        <v>871.04</v>
      </c>
      <c r="F16" s="204">
        <v>32</v>
      </c>
      <c r="G16" s="206">
        <f t="shared" si="0"/>
        <v>2640.34</v>
      </c>
      <c r="H16" s="207">
        <f t="shared" si="0"/>
        <v>97</v>
      </c>
      <c r="I16" s="223" t="s">
        <v>386</v>
      </c>
      <c r="J16" s="445" t="s">
        <v>47</v>
      </c>
      <c r="K16" s="541"/>
      <c r="L16" s="535"/>
      <c r="M16" s="535"/>
      <c r="N16" s="519"/>
      <c r="O16" s="519"/>
      <c r="P16" s="519"/>
      <c r="R16" s="536"/>
    </row>
    <row r="17" spans="1:18" s="116" customFormat="1" ht="15.75" x14ac:dyDescent="0.25">
      <c r="A17" s="205"/>
      <c r="B17" s="208">
        <v>6</v>
      </c>
      <c r="C17" s="203"/>
      <c r="D17" s="207"/>
      <c r="E17" s="206">
        <v>680.5</v>
      </c>
      <c r="F17" s="204">
        <v>25</v>
      </c>
      <c r="G17" s="206">
        <f t="shared" ref="G17:H35" si="1">G16-E17+C17</f>
        <v>1959.8400000000001</v>
      </c>
      <c r="H17" s="207">
        <f t="shared" si="0"/>
        <v>72</v>
      </c>
      <c r="I17" s="223" t="s">
        <v>406</v>
      </c>
      <c r="J17" s="445" t="s">
        <v>47</v>
      </c>
      <c r="K17" s="362"/>
      <c r="L17" s="207">
        <v>5.45</v>
      </c>
      <c r="M17" s="207" t="e">
        <f>L17*#REF!</f>
        <v>#REF!</v>
      </c>
      <c r="N17" s="249"/>
      <c r="O17" s="248"/>
      <c r="P17" s="249" t="e">
        <f>O17*#REF!</f>
        <v>#REF!</v>
      </c>
      <c r="R17" s="234"/>
    </row>
    <row r="18" spans="1:18" s="116" customFormat="1" ht="15.75" x14ac:dyDescent="0.25">
      <c r="A18" s="205"/>
      <c r="B18" s="208">
        <v>8</v>
      </c>
      <c r="C18" s="203"/>
      <c r="D18" s="207"/>
      <c r="E18" s="628">
        <v>272.2</v>
      </c>
      <c r="F18" s="204">
        <v>10</v>
      </c>
      <c r="G18" s="206">
        <f t="shared" si="1"/>
        <v>1687.64</v>
      </c>
      <c r="H18" s="207">
        <f t="shared" si="0"/>
        <v>62</v>
      </c>
      <c r="I18" s="223" t="s">
        <v>429</v>
      </c>
      <c r="J18" s="445" t="s">
        <v>47</v>
      </c>
      <c r="K18" s="362"/>
      <c r="L18" s="207"/>
      <c r="M18" s="207"/>
      <c r="N18" s="249"/>
      <c r="O18" s="248"/>
      <c r="P18" s="249"/>
      <c r="R18" s="234"/>
    </row>
    <row r="19" spans="1:18" s="116" customFormat="1" ht="15.75" x14ac:dyDescent="0.25">
      <c r="A19" s="205"/>
      <c r="B19" s="208">
        <v>9</v>
      </c>
      <c r="C19" s="203"/>
      <c r="D19" s="207"/>
      <c r="E19" s="628">
        <v>680.5</v>
      </c>
      <c r="F19" s="204">
        <v>25</v>
      </c>
      <c r="G19" s="206">
        <f t="shared" si="1"/>
        <v>1007.1400000000001</v>
      </c>
      <c r="H19" s="207">
        <f t="shared" si="1"/>
        <v>37</v>
      </c>
      <c r="I19" s="223" t="s">
        <v>435</v>
      </c>
      <c r="J19" s="445" t="s">
        <v>434</v>
      </c>
      <c r="K19" s="362"/>
      <c r="L19" s="207"/>
      <c r="M19" s="207"/>
      <c r="N19" s="249"/>
      <c r="O19" s="248"/>
      <c r="P19" s="249"/>
      <c r="R19" s="234"/>
    </row>
    <row r="20" spans="1:18" s="116" customFormat="1" ht="15.75" x14ac:dyDescent="0.25">
      <c r="A20" s="205"/>
      <c r="B20" s="208">
        <v>13</v>
      </c>
      <c r="C20" s="203"/>
      <c r="D20" s="207"/>
      <c r="E20" s="628">
        <v>734.94</v>
      </c>
      <c r="F20" s="204">
        <v>27</v>
      </c>
      <c r="G20" s="206">
        <f t="shared" si="1"/>
        <v>272.20000000000005</v>
      </c>
      <c r="H20" s="207">
        <f t="shared" si="1"/>
        <v>10</v>
      </c>
      <c r="I20" s="223" t="s">
        <v>452</v>
      </c>
      <c r="J20" s="445" t="s">
        <v>47</v>
      </c>
      <c r="K20" s="362"/>
      <c r="L20" s="207">
        <v>5.45</v>
      </c>
      <c r="M20" s="207" t="e">
        <f>L20*#REF!</f>
        <v>#REF!</v>
      </c>
      <c r="N20" s="249"/>
      <c r="O20" s="249"/>
      <c r="P20" s="249" t="e">
        <f>O20*#REF!</f>
        <v>#REF!</v>
      </c>
      <c r="R20" s="234"/>
    </row>
    <row r="21" spans="1:18" s="116" customFormat="1" ht="15.75" x14ac:dyDescent="0.25">
      <c r="A21" s="205"/>
      <c r="B21" s="208">
        <v>13</v>
      </c>
      <c r="C21" s="203"/>
      <c r="D21" s="207"/>
      <c r="E21" s="628">
        <v>272.2</v>
      </c>
      <c r="F21" s="204">
        <v>10</v>
      </c>
      <c r="G21" s="206">
        <f t="shared" si="1"/>
        <v>5.6843418860808015E-14</v>
      </c>
      <c r="H21" s="207">
        <f t="shared" si="1"/>
        <v>0</v>
      </c>
      <c r="I21" s="223" t="s">
        <v>462</v>
      </c>
      <c r="J21" s="445" t="s">
        <v>47</v>
      </c>
      <c r="K21" s="362"/>
      <c r="L21" s="207">
        <v>5.45</v>
      </c>
      <c r="M21" s="207" t="e">
        <f>L21*#REF!</f>
        <v>#REF!</v>
      </c>
      <c r="N21" s="249"/>
      <c r="O21" s="249"/>
      <c r="P21" s="249" t="e">
        <f>O21*#REF!</f>
        <v>#REF!</v>
      </c>
      <c r="R21" s="234"/>
    </row>
    <row r="22" spans="1:18" s="116" customFormat="1" ht="15.75" x14ac:dyDescent="0.25">
      <c r="A22" s="205"/>
      <c r="B22" s="208">
        <v>18</v>
      </c>
      <c r="C22" s="257">
        <v>18482</v>
      </c>
      <c r="D22" s="207">
        <v>679</v>
      </c>
      <c r="E22" s="628"/>
      <c r="F22" s="204"/>
      <c r="G22" s="206">
        <f t="shared" si="1"/>
        <v>18482</v>
      </c>
      <c r="H22" s="207">
        <f t="shared" si="1"/>
        <v>679</v>
      </c>
      <c r="I22" s="223"/>
      <c r="J22" s="445" t="s">
        <v>498</v>
      </c>
      <c r="K22" s="362"/>
      <c r="L22" s="207"/>
      <c r="M22" s="207"/>
      <c r="N22" s="249"/>
      <c r="O22" s="249"/>
      <c r="P22" s="249"/>
      <c r="R22" s="234"/>
    </row>
    <row r="23" spans="1:18" s="116" customFormat="1" ht="15.75" x14ac:dyDescent="0.25">
      <c r="A23" s="205"/>
      <c r="B23" s="208">
        <v>18</v>
      </c>
      <c r="C23" s="206"/>
      <c r="D23" s="207"/>
      <c r="E23" s="628">
        <v>272.2</v>
      </c>
      <c r="F23" s="204">
        <v>10</v>
      </c>
      <c r="G23" s="206">
        <f t="shared" si="1"/>
        <v>18209.8</v>
      </c>
      <c r="H23" s="207">
        <f t="shared" si="1"/>
        <v>669</v>
      </c>
      <c r="I23" s="223" t="s">
        <v>499</v>
      </c>
      <c r="J23" s="445" t="s">
        <v>47</v>
      </c>
      <c r="K23" s="362"/>
      <c r="L23" s="207">
        <v>5.45</v>
      </c>
      <c r="M23" s="207" t="e">
        <f>L23*#REF!</f>
        <v>#REF!</v>
      </c>
      <c r="N23" s="249"/>
      <c r="O23" s="249"/>
      <c r="P23" s="249" t="e">
        <f>O23*#REF!</f>
        <v>#REF!</v>
      </c>
      <c r="R23" s="234"/>
    </row>
    <row r="24" spans="1:18" s="247" customFormat="1" ht="15.75" x14ac:dyDescent="0.25">
      <c r="A24" s="205"/>
      <c r="B24" s="208">
        <v>18</v>
      </c>
      <c r="C24" s="206"/>
      <c r="D24" s="207"/>
      <c r="E24" s="628">
        <v>952.7</v>
      </c>
      <c r="F24" s="204">
        <v>35</v>
      </c>
      <c r="G24" s="206">
        <f t="shared" si="1"/>
        <v>17257.099999999999</v>
      </c>
      <c r="H24" s="207">
        <f t="shared" si="1"/>
        <v>634</v>
      </c>
      <c r="I24" s="223" t="s">
        <v>500</v>
      </c>
      <c r="J24" s="445" t="s">
        <v>47</v>
      </c>
      <c r="K24" s="207"/>
      <c r="L24" s="207">
        <v>5.45</v>
      </c>
      <c r="M24" s="207" t="e">
        <f>L24*#REF!</f>
        <v>#REF!</v>
      </c>
      <c r="N24" s="249"/>
      <c r="O24" s="249"/>
      <c r="P24" s="249" t="e">
        <f>O24*#REF!</f>
        <v>#REF!</v>
      </c>
    </row>
    <row r="25" spans="1:18" s="247" customFormat="1" ht="15.75" x14ac:dyDescent="0.25">
      <c r="A25" s="205"/>
      <c r="B25" s="208">
        <v>20</v>
      </c>
      <c r="C25" s="206"/>
      <c r="D25" s="207"/>
      <c r="E25" s="628">
        <v>734.94</v>
      </c>
      <c r="F25" s="204">
        <v>27</v>
      </c>
      <c r="G25" s="206">
        <f t="shared" si="1"/>
        <v>16522.16</v>
      </c>
      <c r="H25" s="207">
        <f t="shared" si="1"/>
        <v>607</v>
      </c>
      <c r="I25" s="223" t="s">
        <v>513</v>
      </c>
      <c r="J25" s="445" t="s">
        <v>47</v>
      </c>
      <c r="K25" s="207"/>
      <c r="L25" s="207"/>
      <c r="M25" s="207"/>
      <c r="N25" s="249"/>
      <c r="O25" s="249"/>
      <c r="P25" s="249"/>
    </row>
    <row r="26" spans="1:18" s="247" customFormat="1" ht="15.75" x14ac:dyDescent="0.25">
      <c r="A26" s="205"/>
      <c r="B26" s="208">
        <v>22</v>
      </c>
      <c r="C26" s="206"/>
      <c r="D26" s="207"/>
      <c r="E26" s="628">
        <v>272.2</v>
      </c>
      <c r="F26" s="204">
        <v>10</v>
      </c>
      <c r="G26" s="206">
        <f t="shared" si="1"/>
        <v>16249.96</v>
      </c>
      <c r="H26" s="207">
        <f t="shared" si="1"/>
        <v>597</v>
      </c>
      <c r="I26" s="204" t="s">
        <v>538</v>
      </c>
      <c r="J26" s="445" t="s">
        <v>47</v>
      </c>
      <c r="K26" s="207"/>
      <c r="L26" s="207"/>
      <c r="M26" s="207"/>
      <c r="N26" s="249"/>
      <c r="O26" s="249"/>
      <c r="P26" s="249"/>
    </row>
    <row r="27" spans="1:18" s="116" customFormat="1" ht="15.75" x14ac:dyDescent="0.25">
      <c r="A27" s="205"/>
      <c r="B27" s="208">
        <v>25</v>
      </c>
      <c r="C27" s="206"/>
      <c r="D27" s="207"/>
      <c r="E27" s="628">
        <v>816.6</v>
      </c>
      <c r="F27" s="204">
        <v>30</v>
      </c>
      <c r="G27" s="206">
        <f t="shared" si="1"/>
        <v>15433.359999999999</v>
      </c>
      <c r="H27" s="207">
        <f t="shared" si="1"/>
        <v>567</v>
      </c>
      <c r="I27" s="204" t="s">
        <v>561</v>
      </c>
      <c r="J27" s="445" t="s">
        <v>47</v>
      </c>
      <c r="K27" s="207"/>
      <c r="L27" s="207">
        <v>5.45</v>
      </c>
      <c r="M27" s="207">
        <f>L27*F9</f>
        <v>0</v>
      </c>
      <c r="N27" s="249"/>
      <c r="O27" s="249"/>
      <c r="P27" s="249">
        <f>O27*G9</f>
        <v>0</v>
      </c>
    </row>
    <row r="28" spans="1:18" s="116" customFormat="1" ht="15.75" x14ac:dyDescent="0.25">
      <c r="A28" s="205"/>
      <c r="B28" s="208">
        <v>27</v>
      </c>
      <c r="C28" s="206"/>
      <c r="D28" s="207"/>
      <c r="E28" s="628">
        <v>789.38</v>
      </c>
      <c r="F28" s="204">
        <v>29</v>
      </c>
      <c r="G28" s="206">
        <f t="shared" si="1"/>
        <v>14643.98</v>
      </c>
      <c r="H28" s="207">
        <f t="shared" si="1"/>
        <v>538</v>
      </c>
      <c r="I28" s="204" t="s">
        <v>567</v>
      </c>
      <c r="J28" s="629" t="s">
        <v>47</v>
      </c>
      <c r="K28" s="207"/>
      <c r="L28" s="207"/>
      <c r="M28" s="207"/>
      <c r="N28" s="249"/>
      <c r="O28" s="249"/>
      <c r="P28" s="249"/>
    </row>
    <row r="29" spans="1:18" s="116" customFormat="1" ht="15.75" x14ac:dyDescent="0.25">
      <c r="A29" s="205"/>
      <c r="B29" s="204"/>
      <c r="C29" s="206"/>
      <c r="D29" s="207"/>
      <c r="E29" s="628"/>
      <c r="F29" s="204"/>
      <c r="G29" s="206">
        <f t="shared" si="1"/>
        <v>14643.98</v>
      </c>
      <c r="H29" s="207">
        <f t="shared" si="1"/>
        <v>538</v>
      </c>
      <c r="I29" s="204"/>
      <c r="J29" s="445"/>
      <c r="K29" s="207"/>
      <c r="L29" s="207">
        <v>5.45</v>
      </c>
      <c r="M29" s="207">
        <f t="shared" ref="M29:M60" si="2">L29*F11</f>
        <v>21.8</v>
      </c>
      <c r="N29" s="249"/>
      <c r="O29" s="108"/>
      <c r="P29" s="249">
        <f t="shared" ref="P29:P45" si="3">O29*G11</f>
        <v>0</v>
      </c>
    </row>
    <row r="30" spans="1:18" s="116" customFormat="1" ht="15.75" x14ac:dyDescent="0.25">
      <c r="A30" s="205"/>
      <c r="B30" s="204"/>
      <c r="C30" s="206"/>
      <c r="D30" s="207"/>
      <c r="E30" s="628"/>
      <c r="F30" s="204"/>
      <c r="G30" s="206">
        <f t="shared" si="1"/>
        <v>14643.98</v>
      </c>
      <c r="H30" s="207">
        <f t="shared" si="1"/>
        <v>538</v>
      </c>
      <c r="I30" s="204"/>
      <c r="J30" s="445"/>
      <c r="K30" s="207"/>
      <c r="L30" s="207">
        <v>5.45</v>
      </c>
      <c r="M30" s="207">
        <f t="shared" si="2"/>
        <v>174.4</v>
      </c>
      <c r="N30" s="249"/>
      <c r="O30" s="249"/>
      <c r="P30" s="249">
        <f t="shared" si="3"/>
        <v>0</v>
      </c>
    </row>
    <row r="31" spans="1:18" s="116" customFormat="1" ht="15" x14ac:dyDescent="0.2">
      <c r="A31" s="205"/>
      <c r="B31" s="204"/>
      <c r="C31" s="206"/>
      <c r="D31" s="207"/>
      <c r="E31" s="206"/>
      <c r="F31" s="204"/>
      <c r="G31" s="206">
        <f t="shared" si="1"/>
        <v>14643.98</v>
      </c>
      <c r="H31" s="207">
        <f t="shared" si="1"/>
        <v>538</v>
      </c>
      <c r="I31" s="204"/>
      <c r="J31" s="204"/>
      <c r="K31" s="207"/>
      <c r="L31" s="207">
        <v>5.45</v>
      </c>
      <c r="M31" s="207">
        <f t="shared" si="2"/>
        <v>109</v>
      </c>
      <c r="N31" s="249"/>
      <c r="O31" s="249"/>
      <c r="P31" s="249">
        <f t="shared" si="3"/>
        <v>0</v>
      </c>
    </row>
    <row r="32" spans="1:18" s="116" customFormat="1" ht="15" x14ac:dyDescent="0.2">
      <c r="A32" s="205"/>
      <c r="B32" s="204"/>
      <c r="C32" s="206"/>
      <c r="D32" s="207"/>
      <c r="E32" s="206"/>
      <c r="F32" s="204"/>
      <c r="G32" s="206">
        <f t="shared" si="1"/>
        <v>14643.98</v>
      </c>
      <c r="H32" s="207">
        <f t="shared" si="1"/>
        <v>538</v>
      </c>
      <c r="I32" s="204"/>
      <c r="J32" s="204"/>
      <c r="K32" s="207"/>
      <c r="L32" s="207">
        <v>5.45</v>
      </c>
      <c r="M32" s="207">
        <f t="shared" si="2"/>
        <v>174.4</v>
      </c>
      <c r="N32" s="249"/>
      <c r="O32" s="249"/>
      <c r="P32" s="249">
        <f t="shared" si="3"/>
        <v>0</v>
      </c>
    </row>
    <row r="33" spans="1:16" s="116" customFormat="1" ht="15.75" x14ac:dyDescent="0.25">
      <c r="A33" s="205"/>
      <c r="B33" s="204"/>
      <c r="C33" s="206"/>
      <c r="D33" s="207"/>
      <c r="E33" s="206"/>
      <c r="F33" s="204"/>
      <c r="G33" s="206">
        <f t="shared" si="1"/>
        <v>14643.98</v>
      </c>
      <c r="H33" s="207">
        <f t="shared" ref="G33:H82" si="4">H32-F33+D33</f>
        <v>538</v>
      </c>
      <c r="I33" s="204"/>
      <c r="J33" s="204"/>
      <c r="K33" s="207"/>
      <c r="L33" s="207">
        <v>5.45</v>
      </c>
      <c r="M33" s="207">
        <f t="shared" si="2"/>
        <v>109</v>
      </c>
      <c r="N33" s="107"/>
      <c r="O33" s="249"/>
      <c r="P33" s="249">
        <f t="shared" si="3"/>
        <v>0</v>
      </c>
    </row>
    <row r="34" spans="1:16" s="116" customFormat="1" ht="15" x14ac:dyDescent="0.2">
      <c r="A34" s="205"/>
      <c r="B34" s="204"/>
      <c r="C34" s="206"/>
      <c r="D34" s="207"/>
      <c r="E34" s="206"/>
      <c r="F34" s="204"/>
      <c r="G34" s="206">
        <f t="shared" si="1"/>
        <v>14643.98</v>
      </c>
      <c r="H34" s="207">
        <f t="shared" si="4"/>
        <v>538</v>
      </c>
      <c r="I34" s="204"/>
      <c r="J34" s="204"/>
      <c r="K34" s="207"/>
      <c r="L34" s="207">
        <v>5.45</v>
      </c>
      <c r="M34" s="207">
        <f t="shared" si="2"/>
        <v>174.4</v>
      </c>
      <c r="N34" s="249"/>
      <c r="O34" s="249"/>
      <c r="P34" s="249">
        <f t="shared" si="3"/>
        <v>0</v>
      </c>
    </row>
    <row r="35" spans="1:16" s="116" customFormat="1" ht="15" x14ac:dyDescent="0.2">
      <c r="A35" s="205"/>
      <c r="B35" s="204"/>
      <c r="C35" s="206"/>
      <c r="D35" s="207"/>
      <c r="E35" s="206"/>
      <c r="F35" s="204"/>
      <c r="G35" s="206">
        <f t="shared" si="1"/>
        <v>14643.98</v>
      </c>
      <c r="H35" s="207">
        <f t="shared" si="4"/>
        <v>538</v>
      </c>
      <c r="I35" s="204"/>
      <c r="J35" s="204"/>
      <c r="K35" s="207"/>
      <c r="L35" s="207">
        <v>5.45</v>
      </c>
      <c r="M35" s="207">
        <f t="shared" si="2"/>
        <v>136.25</v>
      </c>
      <c r="N35" s="249"/>
      <c r="O35" s="249"/>
      <c r="P35" s="249">
        <f t="shared" si="3"/>
        <v>0</v>
      </c>
    </row>
    <row r="36" spans="1:16" s="116" customFormat="1" ht="15" x14ac:dyDescent="0.2">
      <c r="A36" s="205"/>
      <c r="B36" s="204"/>
      <c r="C36" s="206"/>
      <c r="D36" s="207"/>
      <c r="E36" s="206"/>
      <c r="F36" s="204"/>
      <c r="G36" s="206">
        <f t="shared" si="4"/>
        <v>14643.98</v>
      </c>
      <c r="H36" s="207">
        <f t="shared" si="4"/>
        <v>538</v>
      </c>
      <c r="I36" s="204"/>
      <c r="J36" s="204"/>
      <c r="K36" s="207"/>
      <c r="L36" s="207">
        <v>5.45</v>
      </c>
      <c r="M36" s="207">
        <f t="shared" si="2"/>
        <v>54.5</v>
      </c>
      <c r="N36" s="249"/>
      <c r="O36" s="249"/>
      <c r="P36" s="249">
        <f t="shared" si="3"/>
        <v>0</v>
      </c>
    </row>
    <row r="37" spans="1:16" s="116" customFormat="1" ht="15" x14ac:dyDescent="0.2">
      <c r="A37" s="205"/>
      <c r="B37" s="204"/>
      <c r="C37" s="206"/>
      <c r="D37" s="207"/>
      <c r="E37" s="206"/>
      <c r="F37" s="204"/>
      <c r="G37" s="206">
        <f t="shared" si="4"/>
        <v>14643.98</v>
      </c>
      <c r="H37" s="207">
        <f t="shared" si="4"/>
        <v>538</v>
      </c>
      <c r="I37" s="204"/>
      <c r="J37" s="204"/>
      <c r="K37" s="207"/>
      <c r="L37" s="207">
        <v>5.45</v>
      </c>
      <c r="M37" s="207">
        <f t="shared" si="2"/>
        <v>136.25</v>
      </c>
      <c r="N37" s="249"/>
      <c r="O37" s="249"/>
      <c r="P37" s="249">
        <f t="shared" si="3"/>
        <v>0</v>
      </c>
    </row>
    <row r="38" spans="1:16" s="116" customFormat="1" ht="15" x14ac:dyDescent="0.2">
      <c r="A38" s="205"/>
      <c r="B38" s="204"/>
      <c r="C38" s="206"/>
      <c r="D38" s="207"/>
      <c r="E38" s="206"/>
      <c r="F38" s="204"/>
      <c r="G38" s="206">
        <f t="shared" si="4"/>
        <v>14643.98</v>
      </c>
      <c r="H38" s="207">
        <f t="shared" si="4"/>
        <v>538</v>
      </c>
      <c r="I38" s="204"/>
      <c r="J38" s="204"/>
      <c r="K38" s="207"/>
      <c r="L38" s="207">
        <v>5.45</v>
      </c>
      <c r="M38" s="207">
        <f t="shared" si="2"/>
        <v>147.15</v>
      </c>
      <c r="N38" s="249"/>
      <c r="O38" s="249"/>
      <c r="P38" s="249">
        <f t="shared" si="3"/>
        <v>0</v>
      </c>
    </row>
    <row r="39" spans="1:16" s="116" customFormat="1" ht="15" x14ac:dyDescent="0.2">
      <c r="A39" s="205"/>
      <c r="B39" s="204"/>
      <c r="C39" s="206"/>
      <c r="D39" s="207"/>
      <c r="E39" s="206"/>
      <c r="F39" s="204"/>
      <c r="G39" s="206">
        <f t="shared" si="4"/>
        <v>14643.98</v>
      </c>
      <c r="H39" s="207">
        <f t="shared" si="4"/>
        <v>538</v>
      </c>
      <c r="I39" s="204"/>
      <c r="J39" s="204"/>
      <c r="K39" s="207"/>
      <c r="L39" s="207">
        <v>5.45</v>
      </c>
      <c r="M39" s="207">
        <f t="shared" si="2"/>
        <v>54.5</v>
      </c>
      <c r="N39" s="249"/>
      <c r="O39" s="249"/>
      <c r="P39" s="249">
        <f t="shared" si="3"/>
        <v>0</v>
      </c>
    </row>
    <row r="40" spans="1:16" s="116" customFormat="1" ht="15" x14ac:dyDescent="0.2">
      <c r="A40" s="205"/>
      <c r="B40" s="204"/>
      <c r="C40" s="206"/>
      <c r="D40" s="207"/>
      <c r="E40" s="206"/>
      <c r="F40" s="204"/>
      <c r="G40" s="206">
        <f t="shared" si="4"/>
        <v>14643.98</v>
      </c>
      <c r="H40" s="207">
        <f t="shared" si="4"/>
        <v>538</v>
      </c>
      <c r="I40" s="204"/>
      <c r="J40" s="204"/>
      <c r="K40" s="207"/>
      <c r="L40" s="207">
        <v>5.45</v>
      </c>
      <c r="M40" s="207">
        <f t="shared" si="2"/>
        <v>0</v>
      </c>
      <c r="N40" s="249"/>
      <c r="O40" s="249"/>
      <c r="P40" s="249">
        <f t="shared" si="3"/>
        <v>0</v>
      </c>
    </row>
    <row r="41" spans="1:16" s="116" customFormat="1" ht="15" x14ac:dyDescent="0.2">
      <c r="A41" s="205"/>
      <c r="B41" s="204"/>
      <c r="C41" s="206"/>
      <c r="D41" s="207"/>
      <c r="E41" s="206"/>
      <c r="F41" s="204"/>
      <c r="G41" s="206">
        <f t="shared" si="4"/>
        <v>14643.98</v>
      </c>
      <c r="H41" s="207">
        <f t="shared" si="4"/>
        <v>538</v>
      </c>
      <c r="I41" s="204"/>
      <c r="J41" s="204"/>
      <c r="K41" s="207"/>
      <c r="L41" s="207">
        <v>5.45</v>
      </c>
      <c r="M41" s="207">
        <f t="shared" si="2"/>
        <v>54.5</v>
      </c>
      <c r="N41" s="249"/>
      <c r="O41" s="249"/>
      <c r="P41" s="249">
        <f t="shared" si="3"/>
        <v>0</v>
      </c>
    </row>
    <row r="42" spans="1:16" s="116" customFormat="1" ht="15" x14ac:dyDescent="0.2">
      <c r="A42" s="205"/>
      <c r="B42" s="204"/>
      <c r="C42" s="206"/>
      <c r="D42" s="207"/>
      <c r="E42" s="206"/>
      <c r="F42" s="204"/>
      <c r="G42" s="206">
        <f t="shared" si="4"/>
        <v>14643.98</v>
      </c>
      <c r="H42" s="207">
        <f t="shared" si="4"/>
        <v>538</v>
      </c>
      <c r="I42" s="204"/>
      <c r="J42" s="204"/>
      <c r="K42" s="207"/>
      <c r="L42" s="207">
        <v>5.45</v>
      </c>
      <c r="M42" s="207">
        <f t="shared" si="2"/>
        <v>190.75</v>
      </c>
      <c r="N42" s="249"/>
      <c r="O42" s="249"/>
      <c r="P42" s="249">
        <f t="shared" si="3"/>
        <v>0</v>
      </c>
    </row>
    <row r="43" spans="1:16" s="116" customFormat="1" ht="15" x14ac:dyDescent="0.2">
      <c r="A43" s="205"/>
      <c r="B43" s="204"/>
      <c r="C43" s="206"/>
      <c r="D43" s="207"/>
      <c r="E43" s="206"/>
      <c r="F43" s="204"/>
      <c r="G43" s="206">
        <f t="shared" si="4"/>
        <v>14643.98</v>
      </c>
      <c r="H43" s="207">
        <f t="shared" si="4"/>
        <v>538</v>
      </c>
      <c r="I43" s="204"/>
      <c r="J43" s="204"/>
      <c r="K43" s="207"/>
      <c r="L43" s="207">
        <v>5.45</v>
      </c>
      <c r="M43" s="207">
        <f t="shared" si="2"/>
        <v>147.15</v>
      </c>
      <c r="N43" s="249"/>
      <c r="O43" s="249"/>
      <c r="P43" s="249">
        <f t="shared" si="3"/>
        <v>0</v>
      </c>
    </row>
    <row r="44" spans="1:16" s="116" customFormat="1" ht="15" x14ac:dyDescent="0.2">
      <c r="A44" s="205"/>
      <c r="B44" s="204"/>
      <c r="C44" s="206"/>
      <c r="D44" s="207"/>
      <c r="E44" s="206"/>
      <c r="F44" s="204"/>
      <c r="G44" s="206">
        <f t="shared" si="4"/>
        <v>14643.98</v>
      </c>
      <c r="H44" s="207">
        <f t="shared" si="4"/>
        <v>538</v>
      </c>
      <c r="I44" s="204"/>
      <c r="J44" s="204"/>
      <c r="K44" s="207"/>
      <c r="L44" s="207">
        <v>5.45</v>
      </c>
      <c r="M44" s="207">
        <f t="shared" si="2"/>
        <v>54.5</v>
      </c>
      <c r="N44" s="249"/>
      <c r="O44" s="249"/>
      <c r="P44" s="249">
        <f t="shared" si="3"/>
        <v>0</v>
      </c>
    </row>
    <row r="45" spans="1:16" s="116" customFormat="1" ht="15" x14ac:dyDescent="0.2">
      <c r="A45" s="205"/>
      <c r="B45" s="204"/>
      <c r="C45" s="206"/>
      <c r="D45" s="207"/>
      <c r="E45" s="206"/>
      <c r="F45" s="204"/>
      <c r="G45" s="206">
        <f t="shared" si="4"/>
        <v>14643.98</v>
      </c>
      <c r="H45" s="207">
        <f t="shared" si="4"/>
        <v>538</v>
      </c>
      <c r="I45" s="204"/>
      <c r="J45" s="204"/>
      <c r="K45" s="207"/>
      <c r="L45" s="207">
        <v>5.45</v>
      </c>
      <c r="M45" s="207">
        <f t="shared" si="2"/>
        <v>163.5</v>
      </c>
      <c r="N45" s="249"/>
      <c r="O45" s="249"/>
      <c r="P45" s="249">
        <f t="shared" si="3"/>
        <v>0</v>
      </c>
    </row>
    <row r="46" spans="1:16" s="116" customFormat="1" ht="15" x14ac:dyDescent="0.2">
      <c r="A46" s="205"/>
      <c r="B46" s="204"/>
      <c r="C46" s="206"/>
      <c r="D46" s="207"/>
      <c r="E46" s="206"/>
      <c r="F46" s="204"/>
      <c r="G46" s="206">
        <f t="shared" si="4"/>
        <v>14643.98</v>
      </c>
      <c r="H46" s="207">
        <f t="shared" si="4"/>
        <v>538</v>
      </c>
      <c r="I46" s="204"/>
      <c r="J46" s="204"/>
      <c r="K46" s="207"/>
      <c r="L46" s="207">
        <v>5.45</v>
      </c>
      <c r="M46" s="207">
        <f t="shared" si="2"/>
        <v>158.05000000000001</v>
      </c>
      <c r="N46" s="249"/>
      <c r="O46" s="249"/>
      <c r="P46" s="249"/>
    </row>
    <row r="47" spans="1:16" s="116" customFormat="1" ht="15" x14ac:dyDescent="0.2">
      <c r="A47" s="205"/>
      <c r="B47" s="204"/>
      <c r="C47" s="206"/>
      <c r="D47" s="207"/>
      <c r="E47" s="206"/>
      <c r="F47" s="204"/>
      <c r="G47" s="206">
        <f t="shared" si="4"/>
        <v>14643.98</v>
      </c>
      <c r="H47" s="207">
        <f t="shared" si="4"/>
        <v>538</v>
      </c>
      <c r="I47" s="204"/>
      <c r="J47" s="204"/>
      <c r="K47" s="207"/>
      <c r="L47" s="207">
        <v>5.45</v>
      </c>
      <c r="M47" s="207">
        <f t="shared" si="2"/>
        <v>0</v>
      </c>
      <c r="N47" s="249"/>
      <c r="O47" s="249"/>
      <c r="P47" s="249">
        <f>O47*G29</f>
        <v>0</v>
      </c>
    </row>
    <row r="48" spans="1:16" s="116" customFormat="1" ht="15" x14ac:dyDescent="0.2">
      <c r="A48" s="205"/>
      <c r="B48" s="204"/>
      <c r="C48" s="206"/>
      <c r="D48" s="207"/>
      <c r="E48" s="206"/>
      <c r="F48" s="204"/>
      <c r="G48" s="206">
        <f t="shared" si="4"/>
        <v>14643.98</v>
      </c>
      <c r="H48" s="207">
        <f t="shared" si="4"/>
        <v>538</v>
      </c>
      <c r="I48" s="204"/>
      <c r="J48" s="204"/>
      <c r="K48" s="207"/>
      <c r="L48" s="207">
        <v>5.45</v>
      </c>
      <c r="M48" s="207">
        <f t="shared" si="2"/>
        <v>0</v>
      </c>
      <c r="N48" s="249"/>
      <c r="O48" s="249"/>
      <c r="P48" s="249">
        <f>O48*G30</f>
        <v>0</v>
      </c>
    </row>
    <row r="49" spans="1:16" s="116" customFormat="1" ht="15" x14ac:dyDescent="0.2">
      <c r="A49" s="205"/>
      <c r="B49" s="204"/>
      <c r="C49" s="206"/>
      <c r="D49" s="207"/>
      <c r="E49" s="206"/>
      <c r="F49" s="204"/>
      <c r="G49" s="206">
        <f t="shared" si="4"/>
        <v>14643.98</v>
      </c>
      <c r="H49" s="207">
        <f t="shared" si="4"/>
        <v>538</v>
      </c>
      <c r="I49" s="204"/>
      <c r="J49" s="204"/>
      <c r="K49" s="207"/>
      <c r="L49" s="207">
        <v>5.45</v>
      </c>
      <c r="M49" s="207">
        <f t="shared" si="2"/>
        <v>0</v>
      </c>
      <c r="N49" s="249"/>
      <c r="O49" s="249"/>
      <c r="P49" s="249">
        <f>O49*G31</f>
        <v>0</v>
      </c>
    </row>
    <row r="50" spans="1:16" s="116" customFormat="1" ht="15" x14ac:dyDescent="0.2">
      <c r="A50" s="205"/>
      <c r="B50" s="204"/>
      <c r="C50" s="206"/>
      <c r="D50" s="207"/>
      <c r="E50" s="206"/>
      <c r="F50" s="204"/>
      <c r="G50" s="206">
        <f t="shared" si="4"/>
        <v>14643.98</v>
      </c>
      <c r="H50" s="207">
        <f t="shared" si="4"/>
        <v>538</v>
      </c>
      <c r="I50" s="204"/>
      <c r="J50" s="204"/>
      <c r="K50" s="207"/>
      <c r="L50" s="207">
        <v>5.45</v>
      </c>
      <c r="M50" s="207">
        <f t="shared" si="2"/>
        <v>0</v>
      </c>
      <c r="N50" s="249"/>
      <c r="O50" s="249"/>
      <c r="P50" s="249">
        <f>O50*G32</f>
        <v>0</v>
      </c>
    </row>
    <row r="51" spans="1:16" s="116" customFormat="1" ht="15" x14ac:dyDescent="0.2">
      <c r="A51" s="205"/>
      <c r="B51" s="207"/>
      <c r="C51" s="206"/>
      <c r="D51" s="207"/>
      <c r="E51" s="206"/>
      <c r="F51" s="207"/>
      <c r="G51" s="206">
        <f t="shared" si="4"/>
        <v>14643.98</v>
      </c>
      <c r="H51" s="207">
        <f t="shared" si="4"/>
        <v>538</v>
      </c>
      <c r="I51" s="207"/>
      <c r="J51" s="207"/>
      <c r="K51" s="207"/>
      <c r="L51" s="207">
        <v>5.45</v>
      </c>
      <c r="M51" s="207">
        <f t="shared" si="2"/>
        <v>0</v>
      </c>
      <c r="N51" s="249"/>
      <c r="O51" s="249"/>
      <c r="P51" s="249">
        <f>O51*G33</f>
        <v>0</v>
      </c>
    </row>
    <row r="52" spans="1:16" s="116" customFormat="1" ht="15" x14ac:dyDescent="0.2">
      <c r="A52" s="205"/>
      <c r="B52" s="207"/>
      <c r="C52" s="206"/>
      <c r="D52" s="207"/>
      <c r="E52" s="206"/>
      <c r="F52" s="207"/>
      <c r="G52" s="206">
        <f t="shared" si="4"/>
        <v>14643.98</v>
      </c>
      <c r="H52" s="207">
        <f t="shared" si="4"/>
        <v>538</v>
      </c>
      <c r="I52" s="207"/>
      <c r="J52" s="207"/>
      <c r="K52" s="207"/>
      <c r="L52" s="207">
        <v>5.45</v>
      </c>
      <c r="M52" s="207">
        <f t="shared" si="2"/>
        <v>0</v>
      </c>
      <c r="N52" s="249"/>
      <c r="O52" s="249"/>
      <c r="P52" s="249"/>
    </row>
    <row r="53" spans="1:16" s="116" customFormat="1" ht="15" x14ac:dyDescent="0.2">
      <c r="A53" s="205"/>
      <c r="B53" s="207"/>
      <c r="C53" s="206"/>
      <c r="D53" s="207"/>
      <c r="E53" s="206"/>
      <c r="F53" s="207"/>
      <c r="G53" s="206">
        <f t="shared" si="4"/>
        <v>14643.98</v>
      </c>
      <c r="H53" s="207">
        <f t="shared" si="4"/>
        <v>538</v>
      </c>
      <c r="I53" s="207"/>
      <c r="J53" s="207"/>
      <c r="K53" s="207"/>
      <c r="L53" s="207">
        <v>5.45</v>
      </c>
      <c r="M53" s="207">
        <f t="shared" si="2"/>
        <v>0</v>
      </c>
      <c r="N53" s="249"/>
      <c r="O53" s="249"/>
      <c r="P53" s="249">
        <f t="shared" ref="P53:P70" si="5">O53*G35</f>
        <v>0</v>
      </c>
    </row>
    <row r="54" spans="1:16" s="116" customFormat="1" ht="15" x14ac:dyDescent="0.2">
      <c r="A54" s="205"/>
      <c r="B54" s="207"/>
      <c r="C54" s="206"/>
      <c r="D54" s="207"/>
      <c r="E54" s="206"/>
      <c r="F54" s="207"/>
      <c r="G54" s="206">
        <f t="shared" si="4"/>
        <v>14643.98</v>
      </c>
      <c r="H54" s="207">
        <f t="shared" si="4"/>
        <v>538</v>
      </c>
      <c r="I54" s="207"/>
      <c r="J54" s="207"/>
      <c r="K54" s="207"/>
      <c r="L54" s="207">
        <v>5.45</v>
      </c>
      <c r="M54" s="207">
        <f t="shared" si="2"/>
        <v>0</v>
      </c>
      <c r="N54" s="249"/>
      <c r="O54" s="249"/>
      <c r="P54" s="249">
        <f t="shared" si="5"/>
        <v>0</v>
      </c>
    </row>
    <row r="55" spans="1:16" s="116" customFormat="1" ht="15" x14ac:dyDescent="0.2">
      <c r="A55" s="205"/>
      <c r="B55" s="207"/>
      <c r="C55" s="206"/>
      <c r="D55" s="207"/>
      <c r="E55" s="206"/>
      <c r="F55" s="207"/>
      <c r="G55" s="206">
        <f t="shared" si="4"/>
        <v>14643.98</v>
      </c>
      <c r="H55" s="207">
        <f t="shared" si="4"/>
        <v>538</v>
      </c>
      <c r="I55" s="207"/>
      <c r="J55" s="207"/>
      <c r="K55" s="207"/>
      <c r="L55" s="207">
        <v>5.45</v>
      </c>
      <c r="M55" s="207">
        <f t="shared" si="2"/>
        <v>0</v>
      </c>
      <c r="N55" s="249"/>
      <c r="O55" s="249"/>
      <c r="P55" s="249">
        <f t="shared" si="5"/>
        <v>0</v>
      </c>
    </row>
    <row r="56" spans="1:16" s="116" customFormat="1" ht="15" customHeight="1" x14ac:dyDescent="0.2">
      <c r="A56" s="205"/>
      <c r="B56" s="207"/>
      <c r="C56" s="206"/>
      <c r="D56" s="207"/>
      <c r="E56" s="206"/>
      <c r="F56" s="207"/>
      <c r="G56" s="206">
        <f t="shared" si="4"/>
        <v>14643.98</v>
      </c>
      <c r="H56" s="207">
        <f t="shared" si="4"/>
        <v>538</v>
      </c>
      <c r="I56" s="207"/>
      <c r="J56" s="207"/>
      <c r="K56" s="207"/>
      <c r="L56" s="207">
        <v>5.45</v>
      </c>
      <c r="M56" s="207">
        <f t="shared" si="2"/>
        <v>0</v>
      </c>
      <c r="N56" s="249"/>
      <c r="O56" s="249"/>
      <c r="P56" s="249">
        <f t="shared" si="5"/>
        <v>0</v>
      </c>
    </row>
    <row r="57" spans="1:16" s="116" customFormat="1" ht="15" x14ac:dyDescent="0.2">
      <c r="A57" s="205"/>
      <c r="B57" s="207"/>
      <c r="C57" s="206"/>
      <c r="D57" s="207"/>
      <c r="E57" s="206"/>
      <c r="F57" s="207"/>
      <c r="G57" s="206">
        <f t="shared" si="4"/>
        <v>14643.98</v>
      </c>
      <c r="H57" s="207">
        <f t="shared" si="4"/>
        <v>538</v>
      </c>
      <c r="I57" s="207"/>
      <c r="J57" s="207"/>
      <c r="K57" s="207"/>
      <c r="L57" s="207">
        <v>5.45</v>
      </c>
      <c r="M57" s="207">
        <f t="shared" si="2"/>
        <v>0</v>
      </c>
      <c r="N57" s="249"/>
      <c r="O57" s="249"/>
      <c r="P57" s="249">
        <f t="shared" si="5"/>
        <v>0</v>
      </c>
    </row>
    <row r="58" spans="1:16" s="116" customFormat="1" ht="15" x14ac:dyDescent="0.2">
      <c r="A58" s="205"/>
      <c r="B58" s="207"/>
      <c r="C58" s="206"/>
      <c r="D58" s="207"/>
      <c r="E58" s="206"/>
      <c r="F58" s="207"/>
      <c r="G58" s="206">
        <f t="shared" si="4"/>
        <v>14643.98</v>
      </c>
      <c r="H58" s="207">
        <f t="shared" si="4"/>
        <v>538</v>
      </c>
      <c r="I58" s="207"/>
      <c r="J58" s="207"/>
      <c r="K58" s="207"/>
      <c r="L58" s="207">
        <v>5.45</v>
      </c>
      <c r="M58" s="207">
        <f t="shared" si="2"/>
        <v>0</v>
      </c>
      <c r="N58" s="249"/>
      <c r="O58" s="249"/>
      <c r="P58" s="249">
        <f t="shared" si="5"/>
        <v>0</v>
      </c>
    </row>
    <row r="59" spans="1:16" s="116" customFormat="1" ht="15" x14ac:dyDescent="0.2">
      <c r="A59" s="205"/>
      <c r="B59" s="207"/>
      <c r="C59" s="206"/>
      <c r="D59" s="207"/>
      <c r="E59" s="206"/>
      <c r="F59" s="207"/>
      <c r="G59" s="206">
        <f t="shared" si="4"/>
        <v>14643.98</v>
      </c>
      <c r="H59" s="207">
        <f t="shared" si="4"/>
        <v>538</v>
      </c>
      <c r="I59" s="207"/>
      <c r="J59" s="207"/>
      <c r="K59" s="207"/>
      <c r="L59" s="207">
        <v>5.45</v>
      </c>
      <c r="M59" s="207">
        <f t="shared" si="2"/>
        <v>0</v>
      </c>
      <c r="N59" s="249"/>
      <c r="O59" s="249"/>
      <c r="P59" s="249">
        <f t="shared" si="5"/>
        <v>0</v>
      </c>
    </row>
    <row r="60" spans="1:16" s="116" customFormat="1" ht="15" x14ac:dyDescent="0.2">
      <c r="A60" s="205"/>
      <c r="B60" s="207"/>
      <c r="C60" s="206"/>
      <c r="D60" s="207"/>
      <c r="E60" s="206"/>
      <c r="F60" s="207"/>
      <c r="G60" s="206">
        <f t="shared" si="4"/>
        <v>14643.98</v>
      </c>
      <c r="H60" s="207">
        <f t="shared" si="4"/>
        <v>538</v>
      </c>
      <c r="I60" s="207"/>
      <c r="J60" s="207"/>
      <c r="K60" s="207"/>
      <c r="L60" s="207">
        <v>5.45</v>
      </c>
      <c r="M60" s="207">
        <f t="shared" si="2"/>
        <v>0</v>
      </c>
      <c r="N60" s="249"/>
      <c r="O60" s="249"/>
      <c r="P60" s="249">
        <f t="shared" si="5"/>
        <v>0</v>
      </c>
    </row>
    <row r="61" spans="1:16" s="116" customFormat="1" ht="15" x14ac:dyDescent="0.2">
      <c r="A61" s="205"/>
      <c r="B61" s="207"/>
      <c r="C61" s="206"/>
      <c r="D61" s="207"/>
      <c r="E61" s="206"/>
      <c r="F61" s="207"/>
      <c r="G61" s="206">
        <f t="shared" si="4"/>
        <v>14643.98</v>
      </c>
      <c r="H61" s="207">
        <f t="shared" si="4"/>
        <v>538</v>
      </c>
      <c r="I61" s="207"/>
      <c r="J61" s="207"/>
      <c r="K61" s="207"/>
      <c r="L61" s="207"/>
      <c r="M61" s="207"/>
      <c r="N61" s="249"/>
      <c r="O61" s="249"/>
      <c r="P61" s="249">
        <f t="shared" si="5"/>
        <v>0</v>
      </c>
    </row>
    <row r="62" spans="1:16" s="116" customFormat="1" ht="15" x14ac:dyDescent="0.2">
      <c r="A62" s="205"/>
      <c r="B62" s="207"/>
      <c r="C62" s="206"/>
      <c r="D62" s="207"/>
      <c r="E62" s="206"/>
      <c r="F62" s="207"/>
      <c r="G62" s="206">
        <f t="shared" si="4"/>
        <v>14643.98</v>
      </c>
      <c r="H62" s="207">
        <f t="shared" si="4"/>
        <v>538</v>
      </c>
      <c r="I62" s="207"/>
      <c r="J62" s="207"/>
      <c r="K62" s="207"/>
      <c r="L62" s="207"/>
      <c r="M62" s="207"/>
      <c r="N62" s="249"/>
      <c r="O62" s="249"/>
      <c r="P62" s="249">
        <f t="shared" si="5"/>
        <v>0</v>
      </c>
    </row>
    <row r="63" spans="1:16" s="116" customFormat="1" ht="15" x14ac:dyDescent="0.2">
      <c r="A63" s="205"/>
      <c r="B63" s="207"/>
      <c r="C63" s="206"/>
      <c r="D63" s="207"/>
      <c r="E63" s="206"/>
      <c r="F63" s="207"/>
      <c r="G63" s="206">
        <f t="shared" si="4"/>
        <v>14643.98</v>
      </c>
      <c r="H63" s="207">
        <f t="shared" si="4"/>
        <v>538</v>
      </c>
      <c r="I63" s="207"/>
      <c r="J63" s="207"/>
      <c r="K63" s="207"/>
      <c r="L63" s="207"/>
      <c r="M63" s="207"/>
      <c r="N63" s="249"/>
      <c r="O63" s="249"/>
      <c r="P63" s="249">
        <f t="shared" si="5"/>
        <v>0</v>
      </c>
    </row>
    <row r="64" spans="1:16" s="116" customFormat="1" ht="15" x14ac:dyDescent="0.2">
      <c r="A64" s="205"/>
      <c r="B64" s="207"/>
      <c r="C64" s="206"/>
      <c r="D64" s="207"/>
      <c r="E64" s="206"/>
      <c r="F64" s="207"/>
      <c r="G64" s="206">
        <f t="shared" si="4"/>
        <v>14643.98</v>
      </c>
      <c r="H64" s="207">
        <f t="shared" si="4"/>
        <v>538</v>
      </c>
      <c r="I64" s="207"/>
      <c r="J64" s="207"/>
      <c r="K64" s="207"/>
      <c r="L64" s="207"/>
      <c r="M64" s="207"/>
      <c r="N64" s="249"/>
      <c r="O64" s="249"/>
      <c r="P64" s="249">
        <f t="shared" si="5"/>
        <v>0</v>
      </c>
    </row>
    <row r="65" spans="1:16" s="116" customFormat="1" ht="15" x14ac:dyDescent="0.2">
      <c r="A65" s="205"/>
      <c r="B65" s="207"/>
      <c r="C65" s="206"/>
      <c r="D65" s="207"/>
      <c r="E65" s="206"/>
      <c r="F65" s="207"/>
      <c r="G65" s="206">
        <f t="shared" si="4"/>
        <v>14643.98</v>
      </c>
      <c r="H65" s="207">
        <f t="shared" si="4"/>
        <v>538</v>
      </c>
      <c r="I65" s="207"/>
      <c r="J65" s="207"/>
      <c r="K65" s="207"/>
      <c r="L65" s="207"/>
      <c r="M65" s="207"/>
      <c r="N65" s="249"/>
      <c r="O65" s="249"/>
      <c r="P65" s="249">
        <f t="shared" si="5"/>
        <v>0</v>
      </c>
    </row>
    <row r="66" spans="1:16" s="116" customFormat="1" ht="15" x14ac:dyDescent="0.2">
      <c r="A66" s="205"/>
      <c r="B66" s="207"/>
      <c r="C66" s="206"/>
      <c r="D66" s="207"/>
      <c r="E66" s="206"/>
      <c r="F66" s="207"/>
      <c r="G66" s="206">
        <f t="shared" si="4"/>
        <v>14643.98</v>
      </c>
      <c r="H66" s="207">
        <f t="shared" si="4"/>
        <v>538</v>
      </c>
      <c r="I66" s="207"/>
      <c r="J66" s="207"/>
      <c r="K66" s="207"/>
      <c r="L66" s="207"/>
      <c r="M66" s="207"/>
      <c r="N66" s="249"/>
      <c r="O66" s="249"/>
      <c r="P66" s="249">
        <f t="shared" si="5"/>
        <v>0</v>
      </c>
    </row>
    <row r="67" spans="1:16" s="116" customFormat="1" ht="15" x14ac:dyDescent="0.2">
      <c r="A67" s="205"/>
      <c r="B67" s="207"/>
      <c r="C67" s="206"/>
      <c r="D67" s="207"/>
      <c r="E67" s="206"/>
      <c r="F67" s="207"/>
      <c r="G67" s="206">
        <f t="shared" si="4"/>
        <v>14643.98</v>
      </c>
      <c r="H67" s="207">
        <f t="shared" si="4"/>
        <v>538</v>
      </c>
      <c r="I67" s="207"/>
      <c r="J67" s="207"/>
      <c r="K67" s="207"/>
      <c r="L67" s="207"/>
      <c r="M67" s="207"/>
      <c r="N67" s="249"/>
      <c r="O67" s="249"/>
      <c r="P67" s="249">
        <f t="shared" si="5"/>
        <v>0</v>
      </c>
    </row>
    <row r="68" spans="1:16" s="116" customFormat="1" ht="15" x14ac:dyDescent="0.2">
      <c r="A68" s="205"/>
      <c r="B68" s="207"/>
      <c r="C68" s="206"/>
      <c r="D68" s="207"/>
      <c r="E68" s="206"/>
      <c r="F68" s="207"/>
      <c r="G68" s="206">
        <f t="shared" si="4"/>
        <v>14643.98</v>
      </c>
      <c r="H68" s="207">
        <f t="shared" si="4"/>
        <v>538</v>
      </c>
      <c r="I68" s="207"/>
      <c r="J68" s="207"/>
      <c r="K68" s="207"/>
      <c r="L68" s="207"/>
      <c r="M68" s="207"/>
      <c r="N68" s="249"/>
      <c r="O68" s="249"/>
      <c r="P68" s="249">
        <f t="shared" si="5"/>
        <v>0</v>
      </c>
    </row>
    <row r="69" spans="1:16" s="116" customFormat="1" ht="15" x14ac:dyDescent="0.2">
      <c r="A69" s="129"/>
      <c r="B69" s="51"/>
      <c r="C69" s="74"/>
      <c r="D69" s="51"/>
      <c r="E69" s="74"/>
      <c r="F69" s="51"/>
      <c r="G69" s="74">
        <f t="shared" si="4"/>
        <v>14643.98</v>
      </c>
      <c r="H69" s="51">
        <f t="shared" si="4"/>
        <v>538</v>
      </c>
      <c r="I69" s="51"/>
      <c r="J69" s="51"/>
      <c r="K69" s="207"/>
      <c r="L69" s="207"/>
      <c r="M69" s="207"/>
      <c r="N69" s="249"/>
      <c r="O69" s="249"/>
      <c r="P69" s="249">
        <f t="shared" si="5"/>
        <v>0</v>
      </c>
    </row>
    <row r="70" spans="1:16" s="116" customFormat="1" ht="15" x14ac:dyDescent="0.2">
      <c r="A70" s="129"/>
      <c r="B70" s="51"/>
      <c r="C70" s="74"/>
      <c r="D70" s="51"/>
      <c r="E70" s="74"/>
      <c r="F70" s="51"/>
      <c r="G70" s="74">
        <f t="shared" si="4"/>
        <v>14643.98</v>
      </c>
      <c r="H70" s="51">
        <f t="shared" si="4"/>
        <v>538</v>
      </c>
      <c r="I70" s="51"/>
      <c r="J70" s="51"/>
      <c r="K70" s="207"/>
      <c r="L70" s="207"/>
      <c r="M70" s="207"/>
      <c r="N70" s="249"/>
      <c r="O70" s="249"/>
      <c r="P70" s="249">
        <f t="shared" si="5"/>
        <v>0</v>
      </c>
    </row>
    <row r="71" spans="1:16" s="116" customFormat="1" ht="15" x14ac:dyDescent="0.2">
      <c r="A71" s="129"/>
      <c r="B71" s="51"/>
      <c r="C71" s="74"/>
      <c r="D71" s="51"/>
      <c r="E71" s="74"/>
      <c r="F71" s="51"/>
      <c r="G71" s="74">
        <f t="shared" si="4"/>
        <v>14643.98</v>
      </c>
      <c r="H71" s="51">
        <f t="shared" si="4"/>
        <v>538</v>
      </c>
      <c r="I71" s="51"/>
      <c r="J71" s="51"/>
      <c r="K71" s="207"/>
      <c r="L71" s="207"/>
      <c r="M71" s="207"/>
      <c r="N71" s="249"/>
      <c r="O71" s="249"/>
      <c r="P71" s="249"/>
    </row>
    <row r="72" spans="1:16" s="116" customFormat="1" ht="15" x14ac:dyDescent="0.2">
      <c r="A72" s="129"/>
      <c r="B72" s="51"/>
      <c r="C72" s="74"/>
      <c r="D72" s="51"/>
      <c r="E72" s="74"/>
      <c r="F72" s="51"/>
      <c r="G72" s="74">
        <f t="shared" si="4"/>
        <v>14643.98</v>
      </c>
      <c r="H72" s="51">
        <f t="shared" si="4"/>
        <v>538</v>
      </c>
      <c r="I72" s="51"/>
      <c r="J72" s="51"/>
      <c r="K72" s="207"/>
      <c r="L72" s="207"/>
      <c r="M72" s="207"/>
      <c r="N72" s="249"/>
      <c r="O72" s="249"/>
      <c r="P72" s="249">
        <f t="shared" ref="P72:P103" si="6">O72*G54</f>
        <v>0</v>
      </c>
    </row>
    <row r="73" spans="1:16" s="116" customFormat="1" ht="15" x14ac:dyDescent="0.2">
      <c r="A73" s="129"/>
      <c r="B73" s="51"/>
      <c r="C73" s="74"/>
      <c r="D73" s="51"/>
      <c r="E73" s="74"/>
      <c r="F73" s="51"/>
      <c r="G73" s="74">
        <f t="shared" si="4"/>
        <v>14643.98</v>
      </c>
      <c r="H73" s="51">
        <f t="shared" si="4"/>
        <v>538</v>
      </c>
      <c r="I73" s="51"/>
      <c r="J73" s="51"/>
      <c r="K73" s="207"/>
      <c r="L73" s="207"/>
      <c r="M73" s="207"/>
      <c r="N73" s="249"/>
      <c r="O73" s="249"/>
      <c r="P73" s="249">
        <f t="shared" si="6"/>
        <v>0</v>
      </c>
    </row>
    <row r="74" spans="1:16" s="116" customFormat="1" ht="15" x14ac:dyDescent="0.2">
      <c r="A74" s="129"/>
      <c r="B74" s="51"/>
      <c r="C74" s="74"/>
      <c r="D74" s="51"/>
      <c r="E74" s="74"/>
      <c r="F74" s="51"/>
      <c r="G74" s="74">
        <f t="shared" si="4"/>
        <v>14643.98</v>
      </c>
      <c r="H74" s="51">
        <f t="shared" si="4"/>
        <v>538</v>
      </c>
      <c r="I74" s="51"/>
      <c r="J74" s="51"/>
      <c r="K74" s="207"/>
      <c r="L74" s="207"/>
      <c r="M74" s="207"/>
      <c r="N74" s="249"/>
      <c r="O74" s="249"/>
      <c r="P74" s="249">
        <f t="shared" si="6"/>
        <v>0</v>
      </c>
    </row>
    <row r="75" spans="1:16" s="116" customFormat="1" ht="15" x14ac:dyDescent="0.2">
      <c r="A75" s="129"/>
      <c r="B75" s="51"/>
      <c r="C75" s="74"/>
      <c r="D75" s="51"/>
      <c r="E75" s="74"/>
      <c r="F75" s="51"/>
      <c r="G75" s="74">
        <f t="shared" si="4"/>
        <v>14643.98</v>
      </c>
      <c r="H75" s="51">
        <f t="shared" si="4"/>
        <v>538</v>
      </c>
      <c r="I75" s="51"/>
      <c r="J75" s="51"/>
      <c r="K75" s="207"/>
      <c r="L75" s="207"/>
      <c r="M75" s="207"/>
      <c r="N75" s="249"/>
      <c r="O75" s="249"/>
      <c r="P75" s="249">
        <f t="shared" si="6"/>
        <v>0</v>
      </c>
    </row>
    <row r="76" spans="1:16" s="116" customFormat="1" ht="15" x14ac:dyDescent="0.2">
      <c r="A76" s="129"/>
      <c r="B76" s="51"/>
      <c r="C76" s="74"/>
      <c r="D76" s="51"/>
      <c r="E76" s="74"/>
      <c r="F76" s="51"/>
      <c r="G76" s="74">
        <f t="shared" si="4"/>
        <v>14643.98</v>
      </c>
      <c r="H76" s="51">
        <f t="shared" si="4"/>
        <v>538</v>
      </c>
      <c r="I76" s="51"/>
      <c r="J76" s="51"/>
      <c r="K76" s="207"/>
      <c r="L76" s="207" t="str">
        <f t="shared" ref="L76:L107" si="7">IF(D58&gt;0,D58," ")</f>
        <v xml:space="preserve"> </v>
      </c>
      <c r="M76" s="207"/>
      <c r="N76" s="249"/>
      <c r="O76" s="249"/>
      <c r="P76" s="249">
        <f t="shared" si="6"/>
        <v>0</v>
      </c>
    </row>
    <row r="77" spans="1:16" s="116" customFormat="1" ht="15" x14ac:dyDescent="0.2">
      <c r="A77" s="129"/>
      <c r="B77" s="51"/>
      <c r="C77" s="74"/>
      <c r="D77" s="51"/>
      <c r="E77" s="74"/>
      <c r="F77" s="51"/>
      <c r="G77" s="74">
        <f t="shared" si="4"/>
        <v>14643.98</v>
      </c>
      <c r="H77" s="51">
        <f t="shared" si="4"/>
        <v>538</v>
      </c>
      <c r="I77" s="51"/>
      <c r="J77" s="51"/>
      <c r="K77" s="207"/>
      <c r="L77" s="207" t="str">
        <f t="shared" si="7"/>
        <v xml:space="preserve"> </v>
      </c>
      <c r="M77" s="207"/>
      <c r="N77" s="249"/>
      <c r="O77" s="249"/>
      <c r="P77" s="249">
        <f t="shared" si="6"/>
        <v>0</v>
      </c>
    </row>
    <row r="78" spans="1:16" s="116" customFormat="1" ht="15" x14ac:dyDescent="0.2">
      <c r="A78" s="129"/>
      <c r="B78" s="51"/>
      <c r="C78" s="74"/>
      <c r="D78" s="51"/>
      <c r="E78" s="74"/>
      <c r="F78" s="51"/>
      <c r="G78" s="74">
        <f t="shared" si="4"/>
        <v>14643.98</v>
      </c>
      <c r="H78" s="51">
        <f t="shared" si="4"/>
        <v>538</v>
      </c>
      <c r="I78" s="51"/>
      <c r="J78" s="51"/>
      <c r="K78" s="207"/>
      <c r="L78" s="207" t="str">
        <f t="shared" si="7"/>
        <v xml:space="preserve"> </v>
      </c>
      <c r="M78" s="207"/>
      <c r="N78" s="249"/>
      <c r="O78" s="249"/>
      <c r="P78" s="249">
        <f t="shared" si="6"/>
        <v>0</v>
      </c>
    </row>
    <row r="79" spans="1:16" s="116" customFormat="1" ht="15" x14ac:dyDescent="0.2">
      <c r="A79" s="129"/>
      <c r="B79" s="51"/>
      <c r="C79" s="74"/>
      <c r="D79" s="51"/>
      <c r="E79" s="74"/>
      <c r="F79" s="51"/>
      <c r="G79" s="74">
        <f t="shared" si="4"/>
        <v>14643.98</v>
      </c>
      <c r="H79" s="51">
        <f t="shared" si="4"/>
        <v>538</v>
      </c>
      <c r="I79" s="51"/>
      <c r="J79" s="51"/>
      <c r="K79" s="207"/>
      <c r="L79" s="207" t="str">
        <f t="shared" si="7"/>
        <v xml:space="preserve"> </v>
      </c>
      <c r="M79" s="207"/>
      <c r="N79" s="249"/>
      <c r="O79" s="249"/>
      <c r="P79" s="249">
        <f t="shared" si="6"/>
        <v>0</v>
      </c>
    </row>
    <row r="80" spans="1:16" s="116" customFormat="1" ht="15" x14ac:dyDescent="0.2">
      <c r="A80" s="129"/>
      <c r="B80" s="51"/>
      <c r="C80" s="74"/>
      <c r="D80" s="51"/>
      <c r="E80" s="74"/>
      <c r="F80" s="51"/>
      <c r="G80" s="74">
        <f t="shared" si="4"/>
        <v>14643.98</v>
      </c>
      <c r="H80" s="51">
        <f t="shared" si="4"/>
        <v>538</v>
      </c>
      <c r="I80" s="51"/>
      <c r="J80" s="51"/>
      <c r="K80" s="207"/>
      <c r="L80" s="207" t="str">
        <f t="shared" si="7"/>
        <v xml:space="preserve"> </v>
      </c>
      <c r="M80" s="207"/>
      <c r="N80" s="249"/>
      <c r="O80" s="249"/>
      <c r="P80" s="249">
        <f t="shared" si="6"/>
        <v>0</v>
      </c>
    </row>
    <row r="81" spans="1:16" s="116" customFormat="1" ht="15" x14ac:dyDescent="0.2">
      <c r="A81" s="129"/>
      <c r="B81" s="51"/>
      <c r="C81" s="74"/>
      <c r="D81" s="51"/>
      <c r="E81" s="74"/>
      <c r="F81" s="51"/>
      <c r="G81" s="74">
        <f t="shared" si="4"/>
        <v>14643.98</v>
      </c>
      <c r="H81" s="51">
        <f t="shared" si="4"/>
        <v>538</v>
      </c>
      <c r="I81" s="51"/>
      <c r="J81" s="51"/>
      <c r="K81" s="207"/>
      <c r="L81" s="207" t="str">
        <f t="shared" si="7"/>
        <v xml:space="preserve"> </v>
      </c>
      <c r="M81" s="207"/>
      <c r="N81" s="249"/>
      <c r="O81" s="249"/>
      <c r="P81" s="249">
        <f t="shared" si="6"/>
        <v>0</v>
      </c>
    </row>
    <row r="82" spans="1:16" s="116" customFormat="1" ht="15" x14ac:dyDescent="0.2">
      <c r="A82" s="129"/>
      <c r="B82" s="51"/>
      <c r="C82" s="74"/>
      <c r="D82" s="51"/>
      <c r="E82" s="74"/>
      <c r="F82" s="51"/>
      <c r="G82" s="74">
        <f t="shared" si="4"/>
        <v>14643.98</v>
      </c>
      <c r="H82" s="51">
        <f t="shared" si="4"/>
        <v>538</v>
      </c>
      <c r="I82" s="51"/>
      <c r="J82" s="51"/>
      <c r="K82" s="207"/>
      <c r="L82" s="207" t="str">
        <f t="shared" si="7"/>
        <v xml:space="preserve"> </v>
      </c>
      <c r="M82" s="207"/>
      <c r="N82" s="249"/>
      <c r="O82" s="249"/>
      <c r="P82" s="249">
        <f t="shared" si="6"/>
        <v>0</v>
      </c>
    </row>
    <row r="83" spans="1:16" s="116" customFormat="1" ht="15" x14ac:dyDescent="0.2">
      <c r="A83" s="129"/>
      <c r="B83" s="51"/>
      <c r="C83" s="74"/>
      <c r="D83" s="51"/>
      <c r="E83" s="74"/>
      <c r="F83" s="51"/>
      <c r="G83" s="74">
        <f t="shared" ref="G83:H146" si="8">G82-E83+C83</f>
        <v>14643.98</v>
      </c>
      <c r="H83" s="51">
        <f t="shared" si="8"/>
        <v>538</v>
      </c>
      <c r="I83" s="51"/>
      <c r="J83" s="51"/>
      <c r="K83" s="207"/>
      <c r="L83" s="207" t="str">
        <f t="shared" si="7"/>
        <v xml:space="preserve"> </v>
      </c>
      <c r="M83" s="207"/>
      <c r="N83" s="249"/>
      <c r="O83" s="249"/>
      <c r="P83" s="249">
        <f t="shared" si="6"/>
        <v>0</v>
      </c>
    </row>
    <row r="84" spans="1:16" s="116" customFormat="1" ht="15" x14ac:dyDescent="0.2">
      <c r="A84" s="129"/>
      <c r="B84" s="51"/>
      <c r="C84" s="74"/>
      <c r="D84" s="51"/>
      <c r="E84" s="74"/>
      <c r="F84" s="51"/>
      <c r="G84" s="74">
        <f t="shared" si="8"/>
        <v>14643.98</v>
      </c>
      <c r="H84" s="51">
        <f t="shared" si="8"/>
        <v>538</v>
      </c>
      <c r="I84" s="51"/>
      <c r="J84" s="51"/>
      <c r="K84" s="207"/>
      <c r="L84" s="207" t="str">
        <f t="shared" si="7"/>
        <v xml:space="preserve"> </v>
      </c>
      <c r="M84" s="207"/>
      <c r="N84" s="249"/>
      <c r="O84" s="249"/>
      <c r="P84" s="249">
        <f t="shared" si="6"/>
        <v>0</v>
      </c>
    </row>
    <row r="85" spans="1:16" s="116" customFormat="1" ht="15" x14ac:dyDescent="0.2">
      <c r="A85" s="129"/>
      <c r="B85" s="51"/>
      <c r="C85" s="74"/>
      <c r="D85" s="51"/>
      <c r="E85" s="74"/>
      <c r="F85" s="51"/>
      <c r="G85" s="74">
        <f t="shared" si="8"/>
        <v>14643.98</v>
      </c>
      <c r="H85" s="51">
        <f t="shared" si="8"/>
        <v>538</v>
      </c>
      <c r="I85" s="51"/>
      <c r="J85" s="51"/>
      <c r="K85" s="207"/>
      <c r="L85" s="207" t="str">
        <f t="shared" si="7"/>
        <v xml:space="preserve"> </v>
      </c>
      <c r="M85" s="207"/>
      <c r="N85" s="249"/>
      <c r="O85" s="249"/>
      <c r="P85" s="249">
        <f t="shared" si="6"/>
        <v>0</v>
      </c>
    </row>
    <row r="86" spans="1:16" s="116" customFormat="1" ht="15" x14ac:dyDescent="0.2">
      <c r="A86" s="129"/>
      <c r="B86" s="51"/>
      <c r="C86" s="74"/>
      <c r="D86" s="51"/>
      <c r="E86" s="74"/>
      <c r="F86" s="51"/>
      <c r="G86" s="74">
        <f t="shared" si="8"/>
        <v>14643.98</v>
      </c>
      <c r="H86" s="51">
        <f t="shared" si="8"/>
        <v>538</v>
      </c>
      <c r="I86" s="51"/>
      <c r="J86" s="51"/>
      <c r="K86" s="207"/>
      <c r="L86" s="207" t="str">
        <f t="shared" si="7"/>
        <v xml:space="preserve"> </v>
      </c>
      <c r="M86" s="207"/>
      <c r="N86" s="249"/>
      <c r="O86" s="249"/>
      <c r="P86" s="249">
        <f t="shared" si="6"/>
        <v>0</v>
      </c>
    </row>
    <row r="87" spans="1:16" ht="15" x14ac:dyDescent="0.2">
      <c r="A87" s="129"/>
      <c r="B87" s="51"/>
      <c r="C87" s="74"/>
      <c r="D87" s="51"/>
      <c r="E87" s="74"/>
      <c r="F87" s="51"/>
      <c r="G87" s="74">
        <f t="shared" si="8"/>
        <v>14643.98</v>
      </c>
      <c r="H87" s="51">
        <f t="shared" si="8"/>
        <v>538</v>
      </c>
      <c r="I87" s="51"/>
      <c r="J87" s="51"/>
      <c r="K87" s="51"/>
      <c r="L87" s="51" t="str">
        <f t="shared" si="7"/>
        <v xml:space="preserve"> </v>
      </c>
      <c r="M87" s="51"/>
      <c r="N87" s="73"/>
      <c r="O87" s="73"/>
      <c r="P87" s="73">
        <f t="shared" si="6"/>
        <v>0</v>
      </c>
    </row>
    <row r="88" spans="1:16" ht="15" x14ac:dyDescent="0.2">
      <c r="A88" s="129"/>
      <c r="B88" s="51"/>
      <c r="C88" s="74"/>
      <c r="D88" s="51"/>
      <c r="E88" s="74"/>
      <c r="F88" s="51"/>
      <c r="G88" s="74">
        <f t="shared" si="8"/>
        <v>14643.98</v>
      </c>
      <c r="H88" s="51">
        <f t="shared" si="8"/>
        <v>538</v>
      </c>
      <c r="I88" s="51"/>
      <c r="J88" s="51"/>
      <c r="K88" s="51"/>
      <c r="L88" s="51" t="str">
        <f t="shared" si="7"/>
        <v xml:space="preserve"> </v>
      </c>
      <c r="M88" s="51"/>
      <c r="N88" s="73"/>
      <c r="O88" s="73"/>
      <c r="P88" s="73">
        <f t="shared" si="6"/>
        <v>0</v>
      </c>
    </row>
    <row r="89" spans="1:16" ht="15" x14ac:dyDescent="0.2">
      <c r="A89" s="129"/>
      <c r="B89" s="51"/>
      <c r="C89" s="74"/>
      <c r="D89" s="51"/>
      <c r="E89" s="74"/>
      <c r="F89" s="51"/>
      <c r="G89" s="74">
        <f t="shared" si="8"/>
        <v>14643.98</v>
      </c>
      <c r="H89" s="51">
        <f t="shared" si="8"/>
        <v>538</v>
      </c>
      <c r="I89" s="51"/>
      <c r="J89" s="51"/>
      <c r="K89" s="51"/>
      <c r="L89" s="51" t="str">
        <f t="shared" si="7"/>
        <v xml:space="preserve"> </v>
      </c>
      <c r="M89" s="51"/>
      <c r="N89" s="73"/>
      <c r="O89" s="73"/>
      <c r="P89" s="73">
        <f t="shared" si="6"/>
        <v>0</v>
      </c>
    </row>
    <row r="90" spans="1:16" ht="15" x14ac:dyDescent="0.2">
      <c r="A90" s="129"/>
      <c r="B90" s="51"/>
      <c r="C90" s="74"/>
      <c r="D90" s="51"/>
      <c r="E90" s="74"/>
      <c r="F90" s="51"/>
      <c r="G90" s="74">
        <f t="shared" si="8"/>
        <v>14643.98</v>
      </c>
      <c r="H90" s="51">
        <f t="shared" si="8"/>
        <v>538</v>
      </c>
      <c r="I90" s="51"/>
      <c r="J90" s="51"/>
      <c r="K90" s="51"/>
      <c r="L90" s="51" t="str">
        <f t="shared" si="7"/>
        <v xml:space="preserve"> </v>
      </c>
      <c r="M90" s="51"/>
      <c r="N90" s="73"/>
      <c r="O90" s="73"/>
      <c r="P90" s="73">
        <f t="shared" si="6"/>
        <v>0</v>
      </c>
    </row>
    <row r="91" spans="1:16" ht="15" x14ac:dyDescent="0.2">
      <c r="A91" s="129"/>
      <c r="B91" s="51"/>
      <c r="C91" s="74"/>
      <c r="D91" s="51"/>
      <c r="E91" s="74"/>
      <c r="F91" s="51"/>
      <c r="G91" s="74">
        <f t="shared" si="8"/>
        <v>14643.98</v>
      </c>
      <c r="H91" s="51">
        <f t="shared" si="8"/>
        <v>538</v>
      </c>
      <c r="I91" s="51"/>
      <c r="J91" s="51"/>
      <c r="K91" s="51"/>
      <c r="L91" s="51" t="str">
        <f t="shared" si="7"/>
        <v xml:space="preserve"> </v>
      </c>
      <c r="M91" s="51"/>
      <c r="N91" s="73"/>
      <c r="O91" s="73"/>
      <c r="P91" s="73">
        <f t="shared" si="6"/>
        <v>0</v>
      </c>
    </row>
    <row r="92" spans="1:16" ht="15" x14ac:dyDescent="0.2">
      <c r="A92" s="129"/>
      <c r="B92" s="51"/>
      <c r="C92" s="74"/>
      <c r="D92" s="51"/>
      <c r="E92" s="74"/>
      <c r="F92" s="51"/>
      <c r="G92" s="74">
        <f t="shared" si="8"/>
        <v>14643.98</v>
      </c>
      <c r="H92" s="51">
        <f t="shared" si="8"/>
        <v>538</v>
      </c>
      <c r="I92" s="51"/>
      <c r="J92" s="51"/>
      <c r="K92" s="51"/>
      <c r="L92" s="51" t="str">
        <f t="shared" si="7"/>
        <v xml:space="preserve"> </v>
      </c>
      <c r="M92" s="51"/>
      <c r="N92" s="73"/>
      <c r="O92" s="73"/>
      <c r="P92" s="73">
        <f t="shared" si="6"/>
        <v>0</v>
      </c>
    </row>
    <row r="93" spans="1:16" ht="15" x14ac:dyDescent="0.2">
      <c r="A93" s="129"/>
      <c r="B93" s="51"/>
      <c r="C93" s="74"/>
      <c r="D93" s="51"/>
      <c r="E93" s="74"/>
      <c r="F93" s="51"/>
      <c r="G93" s="74">
        <f t="shared" si="8"/>
        <v>14643.98</v>
      </c>
      <c r="H93" s="51">
        <f t="shared" si="8"/>
        <v>538</v>
      </c>
      <c r="I93" s="51"/>
      <c r="J93" s="51"/>
      <c r="K93" s="51"/>
      <c r="L93" s="51" t="str">
        <f t="shared" si="7"/>
        <v xml:space="preserve"> </v>
      </c>
      <c r="M93" s="51"/>
      <c r="N93" s="73"/>
      <c r="O93" s="73"/>
      <c r="P93" s="73">
        <f t="shared" si="6"/>
        <v>0</v>
      </c>
    </row>
    <row r="94" spans="1:16" ht="15" x14ac:dyDescent="0.2">
      <c r="A94" s="129"/>
      <c r="B94" s="51"/>
      <c r="C94" s="74"/>
      <c r="D94" s="51"/>
      <c r="E94" s="74"/>
      <c r="F94" s="51"/>
      <c r="G94" s="74">
        <f t="shared" si="8"/>
        <v>14643.98</v>
      </c>
      <c r="H94" s="51">
        <f t="shared" si="8"/>
        <v>538</v>
      </c>
      <c r="I94" s="51"/>
      <c r="J94" s="51"/>
      <c r="K94" s="51"/>
      <c r="L94" s="51" t="str">
        <f t="shared" si="7"/>
        <v xml:space="preserve"> </v>
      </c>
      <c r="M94" s="51"/>
      <c r="N94" s="73"/>
      <c r="O94" s="73"/>
      <c r="P94" s="73">
        <f t="shared" si="6"/>
        <v>0</v>
      </c>
    </row>
    <row r="95" spans="1:16" ht="15" x14ac:dyDescent="0.2">
      <c r="A95" s="129"/>
      <c r="B95" s="51"/>
      <c r="C95" s="74"/>
      <c r="D95" s="51"/>
      <c r="E95" s="74"/>
      <c r="F95" s="51"/>
      <c r="G95" s="74">
        <f t="shared" si="8"/>
        <v>14643.98</v>
      </c>
      <c r="H95" s="51">
        <f t="shared" si="8"/>
        <v>538</v>
      </c>
      <c r="I95" s="51"/>
      <c r="J95" s="51"/>
      <c r="K95" s="51"/>
      <c r="L95" s="51" t="str">
        <f t="shared" si="7"/>
        <v xml:space="preserve"> </v>
      </c>
      <c r="M95" s="51"/>
      <c r="N95" s="73"/>
      <c r="O95" s="73"/>
      <c r="P95" s="73">
        <f t="shared" si="6"/>
        <v>0</v>
      </c>
    </row>
    <row r="96" spans="1:16" ht="15" x14ac:dyDescent="0.2">
      <c r="A96" s="129"/>
      <c r="B96" s="51"/>
      <c r="C96" s="74"/>
      <c r="D96" s="51"/>
      <c r="E96" s="74"/>
      <c r="F96" s="51"/>
      <c r="G96" s="74">
        <f t="shared" si="8"/>
        <v>14643.98</v>
      </c>
      <c r="H96" s="51">
        <f t="shared" si="8"/>
        <v>538</v>
      </c>
      <c r="I96" s="51"/>
      <c r="J96" s="51"/>
      <c r="K96" s="51"/>
      <c r="L96" s="51" t="str">
        <f t="shared" si="7"/>
        <v xml:space="preserve"> </v>
      </c>
      <c r="M96" s="51"/>
      <c r="N96" s="73"/>
      <c r="O96" s="73"/>
      <c r="P96" s="73">
        <f t="shared" si="6"/>
        <v>0</v>
      </c>
    </row>
    <row r="97" spans="1:16" ht="15" x14ac:dyDescent="0.2">
      <c r="A97" s="129"/>
      <c r="B97" s="51"/>
      <c r="C97" s="74"/>
      <c r="D97" s="51"/>
      <c r="E97" s="74"/>
      <c r="F97" s="51"/>
      <c r="G97" s="74">
        <f t="shared" si="8"/>
        <v>14643.98</v>
      </c>
      <c r="H97" s="51">
        <f t="shared" si="8"/>
        <v>538</v>
      </c>
      <c r="I97" s="51"/>
      <c r="J97" s="51"/>
      <c r="K97" s="51"/>
      <c r="L97" s="51" t="str">
        <f t="shared" si="7"/>
        <v xml:space="preserve"> </v>
      </c>
      <c r="M97" s="51"/>
      <c r="N97" s="73"/>
      <c r="O97" s="73"/>
      <c r="P97" s="73">
        <f t="shared" si="6"/>
        <v>0</v>
      </c>
    </row>
    <row r="98" spans="1:16" ht="15" x14ac:dyDescent="0.2">
      <c r="A98" s="129"/>
      <c r="B98" s="51"/>
      <c r="C98" s="74"/>
      <c r="D98" s="51"/>
      <c r="E98" s="74"/>
      <c r="F98" s="51"/>
      <c r="G98" s="74">
        <f t="shared" si="8"/>
        <v>14643.98</v>
      </c>
      <c r="H98" s="51">
        <f t="shared" si="8"/>
        <v>538</v>
      </c>
      <c r="I98" s="51"/>
      <c r="J98" s="51"/>
      <c r="K98" s="51"/>
      <c r="L98" s="51" t="str">
        <f t="shared" si="7"/>
        <v xml:space="preserve"> </v>
      </c>
      <c r="M98" s="51"/>
      <c r="N98" s="73"/>
      <c r="O98" s="73"/>
      <c r="P98" s="73">
        <f t="shared" si="6"/>
        <v>0</v>
      </c>
    </row>
    <row r="99" spans="1:16" ht="15" x14ac:dyDescent="0.2">
      <c r="A99" s="129"/>
      <c r="B99" s="51"/>
      <c r="C99" s="74"/>
      <c r="D99" s="51"/>
      <c r="E99" s="74"/>
      <c r="F99" s="51"/>
      <c r="G99" s="74">
        <f t="shared" si="8"/>
        <v>14643.98</v>
      </c>
      <c r="H99" s="51">
        <f t="shared" si="8"/>
        <v>538</v>
      </c>
      <c r="I99" s="51"/>
      <c r="J99" s="51"/>
      <c r="K99" s="51"/>
      <c r="L99" s="51" t="str">
        <f t="shared" si="7"/>
        <v xml:space="preserve"> </v>
      </c>
      <c r="M99" s="51"/>
      <c r="N99" s="73"/>
      <c r="O99" s="73"/>
      <c r="P99" s="73">
        <f t="shared" si="6"/>
        <v>0</v>
      </c>
    </row>
    <row r="100" spans="1:16" ht="15" x14ac:dyDescent="0.2">
      <c r="A100" s="129"/>
      <c r="B100" s="51"/>
      <c r="C100" s="74"/>
      <c r="D100" s="51"/>
      <c r="E100" s="74"/>
      <c r="F100" s="51"/>
      <c r="G100" s="74">
        <f t="shared" si="8"/>
        <v>14643.98</v>
      </c>
      <c r="H100" s="51">
        <f t="shared" si="8"/>
        <v>538</v>
      </c>
      <c r="I100" s="51"/>
      <c r="J100" s="51"/>
      <c r="K100" s="51"/>
      <c r="L100" s="51" t="str">
        <f t="shared" si="7"/>
        <v xml:space="preserve"> </v>
      </c>
      <c r="M100" s="51"/>
      <c r="N100" s="73"/>
      <c r="O100" s="73"/>
      <c r="P100" s="73">
        <f t="shared" si="6"/>
        <v>0</v>
      </c>
    </row>
    <row r="101" spans="1:16" ht="15" x14ac:dyDescent="0.2">
      <c r="A101" s="129"/>
      <c r="B101" s="51"/>
      <c r="C101" s="74"/>
      <c r="D101" s="51"/>
      <c r="E101" s="74"/>
      <c r="F101" s="51"/>
      <c r="G101" s="74">
        <f t="shared" si="8"/>
        <v>14643.98</v>
      </c>
      <c r="H101" s="51">
        <f t="shared" si="8"/>
        <v>538</v>
      </c>
      <c r="I101" s="51"/>
      <c r="J101" s="51"/>
      <c r="K101" s="51"/>
      <c r="L101" s="51" t="str">
        <f t="shared" si="7"/>
        <v xml:space="preserve"> </v>
      </c>
      <c r="M101" s="51"/>
      <c r="N101" s="73"/>
      <c r="O101" s="73"/>
      <c r="P101" s="73">
        <f t="shared" si="6"/>
        <v>0</v>
      </c>
    </row>
    <row r="102" spans="1:16" ht="15" x14ac:dyDescent="0.2">
      <c r="A102" s="129"/>
      <c r="B102" s="51"/>
      <c r="C102" s="74"/>
      <c r="D102" s="51"/>
      <c r="E102" s="74"/>
      <c r="F102" s="51"/>
      <c r="G102" s="74">
        <f t="shared" si="8"/>
        <v>14643.98</v>
      </c>
      <c r="H102" s="51">
        <f t="shared" si="8"/>
        <v>538</v>
      </c>
      <c r="I102" s="51"/>
      <c r="J102" s="51"/>
      <c r="K102" s="51"/>
      <c r="L102" s="51" t="str">
        <f t="shared" si="7"/>
        <v xml:space="preserve"> </v>
      </c>
      <c r="M102" s="51"/>
      <c r="N102" s="73"/>
      <c r="O102" s="73"/>
      <c r="P102" s="73">
        <f t="shared" si="6"/>
        <v>0</v>
      </c>
    </row>
    <row r="103" spans="1:16" ht="15" x14ac:dyDescent="0.2">
      <c r="A103" s="136"/>
      <c r="B103" s="67"/>
      <c r="C103" s="68"/>
      <c r="D103" s="67"/>
      <c r="E103" s="68"/>
      <c r="F103" s="67"/>
      <c r="G103" s="74">
        <f t="shared" si="8"/>
        <v>14643.98</v>
      </c>
      <c r="H103" s="51">
        <f t="shared" si="8"/>
        <v>538</v>
      </c>
      <c r="I103" s="51"/>
      <c r="J103" s="51"/>
      <c r="K103" s="51"/>
      <c r="L103" s="51" t="str">
        <f t="shared" si="7"/>
        <v xml:space="preserve"> </v>
      </c>
      <c r="M103" s="51"/>
      <c r="N103" s="73"/>
      <c r="O103" s="73"/>
      <c r="P103" s="73">
        <f t="shared" si="6"/>
        <v>0</v>
      </c>
    </row>
    <row r="104" spans="1:16" ht="15" x14ac:dyDescent="0.2">
      <c r="A104" s="136"/>
      <c r="B104" s="67"/>
      <c r="C104" s="68"/>
      <c r="D104" s="67"/>
      <c r="E104" s="68"/>
      <c r="F104" s="67"/>
      <c r="G104" s="74">
        <f t="shared" si="8"/>
        <v>14643.98</v>
      </c>
      <c r="H104" s="51">
        <f t="shared" si="8"/>
        <v>538</v>
      </c>
      <c r="I104" s="51"/>
      <c r="J104" s="51"/>
      <c r="K104" s="51"/>
      <c r="L104" s="51" t="str">
        <f t="shared" si="7"/>
        <v xml:space="preserve"> </v>
      </c>
      <c r="M104" s="51"/>
      <c r="N104" s="73"/>
      <c r="O104" s="73"/>
      <c r="P104" s="73">
        <f t="shared" ref="P104:P135" si="9">O104*G86</f>
        <v>0</v>
      </c>
    </row>
    <row r="105" spans="1:16" ht="15" x14ac:dyDescent="0.2">
      <c r="A105" s="136"/>
      <c r="B105" s="67"/>
      <c r="C105" s="68"/>
      <c r="D105" s="67"/>
      <c r="E105" s="68"/>
      <c r="F105" s="67"/>
      <c r="G105" s="74">
        <f t="shared" si="8"/>
        <v>14643.98</v>
      </c>
      <c r="H105" s="51">
        <f t="shared" si="8"/>
        <v>538</v>
      </c>
      <c r="I105" s="51"/>
      <c r="J105" s="51"/>
      <c r="K105" s="51"/>
      <c r="L105" s="51" t="str">
        <f t="shared" si="7"/>
        <v xml:space="preserve"> </v>
      </c>
      <c r="M105" s="51"/>
      <c r="N105" s="73"/>
      <c r="O105" s="73"/>
      <c r="P105" s="73">
        <f t="shared" si="9"/>
        <v>0</v>
      </c>
    </row>
    <row r="106" spans="1:16" ht="15" x14ac:dyDescent="0.2">
      <c r="A106" s="136"/>
      <c r="B106" s="67"/>
      <c r="C106" s="68"/>
      <c r="D106" s="67"/>
      <c r="E106" s="68"/>
      <c r="F106" s="67"/>
      <c r="G106" s="74">
        <f t="shared" si="8"/>
        <v>14643.98</v>
      </c>
      <c r="H106" s="51">
        <f t="shared" si="8"/>
        <v>538</v>
      </c>
      <c r="I106" s="51"/>
      <c r="J106" s="51"/>
      <c r="K106" s="51"/>
      <c r="L106" s="51" t="str">
        <f t="shared" si="7"/>
        <v xml:space="preserve"> </v>
      </c>
      <c r="M106" s="51"/>
      <c r="N106" s="73"/>
      <c r="O106" s="73"/>
      <c r="P106" s="73">
        <f t="shared" si="9"/>
        <v>0</v>
      </c>
    </row>
    <row r="107" spans="1:16" ht="15" x14ac:dyDescent="0.2">
      <c r="A107" s="136"/>
      <c r="B107" s="67"/>
      <c r="C107" s="68"/>
      <c r="D107" s="67"/>
      <c r="E107" s="68"/>
      <c r="F107" s="67"/>
      <c r="G107" s="74">
        <f t="shared" si="8"/>
        <v>14643.98</v>
      </c>
      <c r="H107" s="51">
        <f t="shared" si="8"/>
        <v>538</v>
      </c>
      <c r="I107" s="51"/>
      <c r="J107" s="51"/>
      <c r="K107" s="51"/>
      <c r="L107" s="51" t="str">
        <f t="shared" si="7"/>
        <v xml:space="preserve"> </v>
      </c>
      <c r="M107" s="51"/>
      <c r="N107" s="73"/>
      <c r="O107" s="73"/>
      <c r="P107" s="73">
        <f t="shared" si="9"/>
        <v>0</v>
      </c>
    </row>
    <row r="108" spans="1:16" ht="15" x14ac:dyDescent="0.2">
      <c r="A108" s="136"/>
      <c r="B108" s="67"/>
      <c r="C108" s="68"/>
      <c r="D108" s="67"/>
      <c r="E108" s="68"/>
      <c r="F108" s="67"/>
      <c r="G108" s="74">
        <f t="shared" si="8"/>
        <v>14643.98</v>
      </c>
      <c r="H108" s="51">
        <f t="shared" si="8"/>
        <v>538</v>
      </c>
      <c r="I108" s="51"/>
      <c r="J108" s="51"/>
      <c r="K108" s="51"/>
      <c r="L108" s="51" t="str">
        <f t="shared" ref="L108:L139" si="10">IF(D90&gt;0,D90," ")</f>
        <v xml:space="preserve"> </v>
      </c>
      <c r="M108" s="51"/>
      <c r="N108" s="73"/>
      <c r="O108" s="73"/>
      <c r="P108" s="73">
        <f t="shared" si="9"/>
        <v>0</v>
      </c>
    </row>
    <row r="109" spans="1:16" ht="15" x14ac:dyDescent="0.2">
      <c r="A109" s="136"/>
      <c r="B109" s="67"/>
      <c r="C109" s="74"/>
      <c r="D109" s="67"/>
      <c r="E109" s="68"/>
      <c r="F109" s="67"/>
      <c r="G109" s="74">
        <f t="shared" si="8"/>
        <v>14643.98</v>
      </c>
      <c r="H109" s="51">
        <f t="shared" si="8"/>
        <v>538</v>
      </c>
      <c r="I109" s="51"/>
      <c r="J109" s="51"/>
      <c r="K109" s="51"/>
      <c r="L109" s="51" t="str">
        <f t="shared" si="10"/>
        <v xml:space="preserve"> </v>
      </c>
      <c r="M109" s="51"/>
      <c r="N109" s="73"/>
      <c r="O109" s="73"/>
      <c r="P109" s="73">
        <f t="shared" si="9"/>
        <v>0</v>
      </c>
    </row>
    <row r="110" spans="1:16" ht="15" x14ac:dyDescent="0.2">
      <c r="A110" s="136"/>
      <c r="B110" s="67"/>
      <c r="C110" s="68"/>
      <c r="D110" s="67"/>
      <c r="E110" s="68"/>
      <c r="F110" s="67"/>
      <c r="G110" s="74">
        <f t="shared" si="8"/>
        <v>14643.98</v>
      </c>
      <c r="H110" s="51">
        <f t="shared" si="8"/>
        <v>538</v>
      </c>
      <c r="I110" s="51"/>
      <c r="J110" s="51"/>
      <c r="K110" s="51"/>
      <c r="L110" s="51" t="str">
        <f t="shared" si="10"/>
        <v xml:space="preserve"> </v>
      </c>
      <c r="M110" s="51"/>
      <c r="N110" s="73"/>
      <c r="O110" s="73"/>
      <c r="P110" s="73">
        <f t="shared" si="9"/>
        <v>0</v>
      </c>
    </row>
    <row r="111" spans="1:16" ht="15" x14ac:dyDescent="0.2">
      <c r="A111" s="136"/>
      <c r="B111" s="67"/>
      <c r="C111" s="68"/>
      <c r="D111" s="67"/>
      <c r="E111" s="68"/>
      <c r="F111" s="67"/>
      <c r="G111" s="74">
        <f t="shared" si="8"/>
        <v>14643.98</v>
      </c>
      <c r="H111" s="51">
        <f t="shared" si="8"/>
        <v>538</v>
      </c>
      <c r="I111" s="51"/>
      <c r="J111" s="51"/>
      <c r="K111" s="51"/>
      <c r="L111" s="51" t="str">
        <f t="shared" si="10"/>
        <v xml:space="preserve"> </v>
      </c>
      <c r="M111" s="51"/>
      <c r="N111" s="73"/>
      <c r="O111" s="73"/>
      <c r="P111" s="73">
        <f t="shared" si="9"/>
        <v>0</v>
      </c>
    </row>
    <row r="112" spans="1:16" ht="15" x14ac:dyDescent="0.2">
      <c r="A112" s="136"/>
      <c r="B112" s="67"/>
      <c r="C112" s="68"/>
      <c r="D112" s="67"/>
      <c r="E112" s="68"/>
      <c r="F112" s="67"/>
      <c r="G112" s="74">
        <f t="shared" si="8"/>
        <v>14643.98</v>
      </c>
      <c r="H112" s="51">
        <f t="shared" si="8"/>
        <v>538</v>
      </c>
      <c r="I112" s="51"/>
      <c r="J112" s="51"/>
      <c r="K112" s="51"/>
      <c r="L112" s="51" t="str">
        <f t="shared" si="10"/>
        <v xml:space="preserve"> </v>
      </c>
      <c r="M112" s="51"/>
      <c r="N112" s="73"/>
      <c r="O112" s="73"/>
      <c r="P112" s="73">
        <f t="shared" si="9"/>
        <v>0</v>
      </c>
    </row>
    <row r="113" spans="1:16" ht="15" x14ac:dyDescent="0.2">
      <c r="A113" s="136"/>
      <c r="B113" s="67"/>
      <c r="C113" s="68"/>
      <c r="D113" s="67"/>
      <c r="E113" s="68"/>
      <c r="F113" s="67"/>
      <c r="G113" s="74">
        <f t="shared" si="8"/>
        <v>14643.98</v>
      </c>
      <c r="H113" s="51">
        <f t="shared" si="8"/>
        <v>538</v>
      </c>
      <c r="I113" s="51"/>
      <c r="J113" s="51"/>
      <c r="K113" s="51"/>
      <c r="L113" s="51" t="str">
        <f t="shared" si="10"/>
        <v xml:space="preserve"> </v>
      </c>
      <c r="M113" s="51"/>
      <c r="N113" s="73"/>
      <c r="O113" s="73"/>
      <c r="P113" s="73">
        <f t="shared" si="9"/>
        <v>0</v>
      </c>
    </row>
    <row r="114" spans="1:16" ht="15" x14ac:dyDescent="0.2">
      <c r="A114" s="136"/>
      <c r="B114" s="67"/>
      <c r="C114" s="68"/>
      <c r="D114" s="67"/>
      <c r="E114" s="68"/>
      <c r="F114" s="67"/>
      <c r="G114" s="74">
        <f t="shared" si="8"/>
        <v>14643.98</v>
      </c>
      <c r="H114" s="51">
        <f t="shared" si="8"/>
        <v>538</v>
      </c>
      <c r="I114" s="51"/>
      <c r="J114" s="51"/>
      <c r="K114" s="51"/>
      <c r="L114" s="51" t="str">
        <f t="shared" si="10"/>
        <v xml:space="preserve"> </v>
      </c>
      <c r="M114" s="51"/>
      <c r="N114" s="73"/>
      <c r="O114" s="73"/>
      <c r="P114" s="73">
        <f t="shared" si="9"/>
        <v>0</v>
      </c>
    </row>
    <row r="115" spans="1:16" ht="15" x14ac:dyDescent="0.2">
      <c r="A115" s="136"/>
      <c r="B115" s="67"/>
      <c r="C115" s="68"/>
      <c r="D115" s="67"/>
      <c r="E115" s="68"/>
      <c r="F115" s="67"/>
      <c r="G115" s="74">
        <f t="shared" si="8"/>
        <v>14643.98</v>
      </c>
      <c r="H115" s="51">
        <f t="shared" si="8"/>
        <v>538</v>
      </c>
      <c r="I115" s="51"/>
      <c r="J115" s="51"/>
      <c r="K115" s="51"/>
      <c r="L115" s="51" t="str">
        <f t="shared" si="10"/>
        <v xml:space="preserve"> </v>
      </c>
      <c r="M115" s="51"/>
      <c r="N115" s="73"/>
      <c r="O115" s="73"/>
      <c r="P115" s="73">
        <f t="shared" si="9"/>
        <v>0</v>
      </c>
    </row>
    <row r="116" spans="1:16" ht="15" x14ac:dyDescent="0.2">
      <c r="A116" s="136"/>
      <c r="B116" s="67"/>
      <c r="C116" s="68"/>
      <c r="D116" s="67"/>
      <c r="E116" s="68"/>
      <c r="F116" s="67"/>
      <c r="G116" s="74">
        <f t="shared" si="8"/>
        <v>14643.98</v>
      </c>
      <c r="H116" s="51">
        <f t="shared" si="8"/>
        <v>538</v>
      </c>
      <c r="I116" s="51"/>
      <c r="J116" s="51"/>
      <c r="K116" s="51"/>
      <c r="L116" s="51" t="str">
        <f t="shared" si="10"/>
        <v xml:space="preserve"> </v>
      </c>
      <c r="M116" s="51"/>
      <c r="N116" s="73"/>
      <c r="O116" s="73"/>
      <c r="P116" s="73">
        <f t="shared" si="9"/>
        <v>0</v>
      </c>
    </row>
    <row r="117" spans="1:16" ht="15" x14ac:dyDescent="0.2">
      <c r="A117" s="136"/>
      <c r="B117" s="67"/>
      <c r="C117" s="68"/>
      <c r="D117" s="67"/>
      <c r="E117" s="68"/>
      <c r="F117" s="67"/>
      <c r="G117" s="74">
        <f t="shared" si="8"/>
        <v>14643.98</v>
      </c>
      <c r="H117" s="51">
        <f t="shared" si="8"/>
        <v>538</v>
      </c>
      <c r="I117" s="51"/>
      <c r="J117" s="51"/>
      <c r="K117" s="51"/>
      <c r="L117" s="51" t="str">
        <f t="shared" si="10"/>
        <v xml:space="preserve"> </v>
      </c>
      <c r="M117" s="51"/>
      <c r="N117" s="73"/>
      <c r="O117" s="73"/>
      <c r="P117" s="73">
        <f t="shared" si="9"/>
        <v>0</v>
      </c>
    </row>
    <row r="118" spans="1:16" ht="15" x14ac:dyDescent="0.2">
      <c r="A118" s="136"/>
      <c r="B118" s="67"/>
      <c r="C118" s="68"/>
      <c r="D118" s="67"/>
      <c r="E118" s="68"/>
      <c r="F118" s="67"/>
      <c r="G118" s="74">
        <f t="shared" si="8"/>
        <v>14643.98</v>
      </c>
      <c r="H118" s="51">
        <f t="shared" si="8"/>
        <v>538</v>
      </c>
      <c r="I118" s="51"/>
      <c r="J118" s="51"/>
      <c r="K118" s="51"/>
      <c r="L118" s="51" t="str">
        <f t="shared" si="10"/>
        <v xml:space="preserve"> </v>
      </c>
      <c r="M118" s="51"/>
      <c r="N118" s="73"/>
      <c r="O118" s="73"/>
      <c r="P118" s="73">
        <f t="shared" si="9"/>
        <v>0</v>
      </c>
    </row>
    <row r="119" spans="1:16" ht="15" x14ac:dyDescent="0.2">
      <c r="A119" s="136"/>
      <c r="B119" s="67"/>
      <c r="C119" s="76"/>
      <c r="D119" s="67"/>
      <c r="E119" s="68"/>
      <c r="F119" s="67"/>
      <c r="G119" s="74">
        <f t="shared" si="8"/>
        <v>14643.98</v>
      </c>
      <c r="H119" s="51">
        <f t="shared" si="8"/>
        <v>538</v>
      </c>
      <c r="I119" s="51"/>
      <c r="J119" s="51"/>
      <c r="K119" s="51"/>
      <c r="L119" s="51" t="str">
        <f t="shared" si="10"/>
        <v xml:space="preserve"> </v>
      </c>
      <c r="M119" s="51"/>
      <c r="N119" s="73"/>
      <c r="O119" s="73"/>
      <c r="P119" s="73">
        <f t="shared" si="9"/>
        <v>0</v>
      </c>
    </row>
    <row r="120" spans="1:16" ht="15" x14ac:dyDescent="0.2">
      <c r="A120" s="136"/>
      <c r="B120" s="67"/>
      <c r="C120" s="68"/>
      <c r="D120" s="67"/>
      <c r="E120" s="68"/>
      <c r="F120" s="67"/>
      <c r="G120" s="74">
        <f t="shared" si="8"/>
        <v>14643.98</v>
      </c>
      <c r="H120" s="51">
        <f t="shared" si="8"/>
        <v>538</v>
      </c>
      <c r="I120" s="51"/>
      <c r="J120" s="51"/>
      <c r="K120" s="51"/>
      <c r="L120" s="51" t="str">
        <f t="shared" si="10"/>
        <v xml:space="preserve"> </v>
      </c>
      <c r="M120" s="51"/>
      <c r="N120" s="73"/>
      <c r="O120" s="73"/>
      <c r="P120" s="73">
        <f t="shared" si="9"/>
        <v>0</v>
      </c>
    </row>
    <row r="121" spans="1:16" ht="15" x14ac:dyDescent="0.2">
      <c r="A121" s="136"/>
      <c r="B121" s="67"/>
      <c r="C121" s="68"/>
      <c r="D121" s="67"/>
      <c r="E121" s="68"/>
      <c r="F121" s="67"/>
      <c r="G121" s="74">
        <f t="shared" si="8"/>
        <v>14643.98</v>
      </c>
      <c r="H121" s="51">
        <f t="shared" si="8"/>
        <v>538</v>
      </c>
      <c r="I121" s="51"/>
      <c r="J121" s="51"/>
      <c r="K121" s="67"/>
      <c r="L121" s="51" t="str">
        <f t="shared" si="10"/>
        <v xml:space="preserve"> </v>
      </c>
      <c r="M121" s="67"/>
      <c r="N121" s="72"/>
      <c r="O121" s="72"/>
      <c r="P121" s="73">
        <f t="shared" si="9"/>
        <v>0</v>
      </c>
    </row>
    <row r="122" spans="1:16" ht="15" x14ac:dyDescent="0.2">
      <c r="A122" s="136"/>
      <c r="B122" s="67"/>
      <c r="C122" s="68"/>
      <c r="D122" s="67"/>
      <c r="E122" s="68"/>
      <c r="F122" s="67"/>
      <c r="G122" s="74">
        <f t="shared" si="8"/>
        <v>14643.98</v>
      </c>
      <c r="H122" s="51">
        <f t="shared" si="8"/>
        <v>538</v>
      </c>
      <c r="I122" s="51"/>
      <c r="J122" s="51"/>
      <c r="K122" s="67"/>
      <c r="L122" s="51" t="str">
        <f t="shared" si="10"/>
        <v xml:space="preserve"> </v>
      </c>
      <c r="M122" s="67"/>
      <c r="N122" s="72"/>
      <c r="O122" s="72"/>
      <c r="P122" s="73">
        <f t="shared" si="9"/>
        <v>0</v>
      </c>
    </row>
    <row r="123" spans="1:16" ht="15" x14ac:dyDescent="0.2">
      <c r="A123" s="136"/>
      <c r="B123" s="67"/>
      <c r="C123" s="68"/>
      <c r="D123" s="67"/>
      <c r="E123" s="68"/>
      <c r="F123" s="67"/>
      <c r="G123" s="74">
        <f t="shared" si="8"/>
        <v>14643.98</v>
      </c>
      <c r="H123" s="51">
        <f t="shared" si="8"/>
        <v>538</v>
      </c>
      <c r="I123" s="51"/>
      <c r="J123" s="51"/>
      <c r="K123" s="67"/>
      <c r="L123" s="51" t="str">
        <f t="shared" si="10"/>
        <v xml:space="preserve"> </v>
      </c>
      <c r="M123" s="67"/>
      <c r="N123" s="72"/>
      <c r="O123" s="72"/>
      <c r="P123" s="73">
        <f t="shared" si="9"/>
        <v>0</v>
      </c>
    </row>
    <row r="124" spans="1:16" ht="15" x14ac:dyDescent="0.2">
      <c r="A124" s="136"/>
      <c r="B124" s="67"/>
      <c r="C124" s="68"/>
      <c r="D124" s="67"/>
      <c r="E124" s="68"/>
      <c r="F124" s="67"/>
      <c r="G124" s="74">
        <f t="shared" si="8"/>
        <v>14643.98</v>
      </c>
      <c r="H124" s="51">
        <f t="shared" si="8"/>
        <v>538</v>
      </c>
      <c r="I124" s="51"/>
      <c r="J124" s="51"/>
      <c r="K124" s="67"/>
      <c r="L124" s="51" t="str">
        <f t="shared" si="10"/>
        <v xml:space="preserve"> </v>
      </c>
      <c r="M124" s="67"/>
      <c r="N124" s="72"/>
      <c r="O124" s="72"/>
      <c r="P124" s="73">
        <f t="shared" si="9"/>
        <v>0</v>
      </c>
    </row>
    <row r="125" spans="1:16" ht="15" x14ac:dyDescent="0.2">
      <c r="A125" s="136"/>
      <c r="B125" s="67"/>
      <c r="C125" s="68"/>
      <c r="D125" s="67"/>
      <c r="E125" s="68"/>
      <c r="F125" s="67"/>
      <c r="G125" s="74">
        <f t="shared" si="8"/>
        <v>14643.98</v>
      </c>
      <c r="H125" s="51">
        <f t="shared" si="8"/>
        <v>538</v>
      </c>
      <c r="I125" s="51"/>
      <c r="J125" s="51"/>
      <c r="K125" s="67"/>
      <c r="L125" s="51" t="str">
        <f t="shared" si="10"/>
        <v xml:space="preserve"> </v>
      </c>
      <c r="M125" s="67"/>
      <c r="N125" s="72"/>
      <c r="O125" s="72"/>
      <c r="P125" s="73">
        <f t="shared" si="9"/>
        <v>0</v>
      </c>
    </row>
    <row r="126" spans="1:16" ht="15" x14ac:dyDescent="0.2">
      <c r="A126" s="136"/>
      <c r="B126" s="67"/>
      <c r="C126" s="68"/>
      <c r="D126" s="67"/>
      <c r="E126" s="68"/>
      <c r="F126" s="67"/>
      <c r="G126" s="74">
        <f t="shared" si="8"/>
        <v>14643.98</v>
      </c>
      <c r="H126" s="51">
        <f t="shared" si="8"/>
        <v>538</v>
      </c>
      <c r="I126" s="51"/>
      <c r="J126" s="51"/>
      <c r="K126" s="67"/>
      <c r="L126" s="51" t="str">
        <f t="shared" si="10"/>
        <v xml:space="preserve"> </v>
      </c>
      <c r="M126" s="67"/>
      <c r="N126" s="72"/>
      <c r="O126" s="72"/>
      <c r="P126" s="73">
        <f t="shared" si="9"/>
        <v>0</v>
      </c>
    </row>
    <row r="127" spans="1:16" ht="15" x14ac:dyDescent="0.2">
      <c r="A127" s="136"/>
      <c r="B127" s="67"/>
      <c r="C127" s="68"/>
      <c r="D127" s="67"/>
      <c r="E127" s="68"/>
      <c r="F127" s="67"/>
      <c r="G127" s="74">
        <f t="shared" si="8"/>
        <v>14643.98</v>
      </c>
      <c r="H127" s="51">
        <f t="shared" si="8"/>
        <v>538</v>
      </c>
      <c r="I127" s="51"/>
      <c r="J127" s="51"/>
      <c r="K127" s="67"/>
      <c r="L127" s="51" t="str">
        <f t="shared" si="10"/>
        <v xml:space="preserve"> </v>
      </c>
      <c r="M127" s="67"/>
      <c r="N127" s="72"/>
      <c r="O127" s="72"/>
      <c r="P127" s="73">
        <f t="shared" si="9"/>
        <v>0</v>
      </c>
    </row>
    <row r="128" spans="1:16" ht="15" x14ac:dyDescent="0.2">
      <c r="A128" s="136"/>
      <c r="B128" s="67"/>
      <c r="C128" s="68"/>
      <c r="D128" s="67"/>
      <c r="E128" s="68"/>
      <c r="F128" s="67"/>
      <c r="G128" s="74">
        <f t="shared" si="8"/>
        <v>14643.98</v>
      </c>
      <c r="H128" s="51">
        <f t="shared" si="8"/>
        <v>538</v>
      </c>
      <c r="I128" s="51"/>
      <c r="J128" s="51"/>
      <c r="K128" s="67"/>
      <c r="L128" s="51" t="str">
        <f t="shared" si="10"/>
        <v xml:space="preserve"> </v>
      </c>
      <c r="M128" s="67"/>
      <c r="N128" s="72"/>
      <c r="O128" s="72"/>
      <c r="P128" s="73">
        <f t="shared" si="9"/>
        <v>0</v>
      </c>
    </row>
    <row r="129" spans="1:16" ht="15" x14ac:dyDescent="0.2">
      <c r="A129" s="136"/>
      <c r="B129" s="67"/>
      <c r="C129" s="68"/>
      <c r="D129" s="67"/>
      <c r="E129" s="68"/>
      <c r="F129" s="67"/>
      <c r="G129" s="74">
        <f t="shared" si="8"/>
        <v>14643.98</v>
      </c>
      <c r="H129" s="51">
        <f t="shared" si="8"/>
        <v>538</v>
      </c>
      <c r="I129" s="51"/>
      <c r="J129" s="51"/>
      <c r="K129" s="67"/>
      <c r="L129" s="51" t="str">
        <f t="shared" si="10"/>
        <v xml:space="preserve"> </v>
      </c>
      <c r="M129" s="67"/>
      <c r="N129" s="72"/>
      <c r="O129" s="72"/>
      <c r="P129" s="73">
        <f t="shared" si="9"/>
        <v>0</v>
      </c>
    </row>
    <row r="130" spans="1:16" ht="15" x14ac:dyDescent="0.2">
      <c r="A130" s="136"/>
      <c r="B130" s="67"/>
      <c r="C130" s="68"/>
      <c r="D130" s="67"/>
      <c r="E130" s="68"/>
      <c r="F130" s="67"/>
      <c r="G130" s="74">
        <f t="shared" si="8"/>
        <v>14643.98</v>
      </c>
      <c r="H130" s="51">
        <f t="shared" si="8"/>
        <v>538</v>
      </c>
      <c r="I130" s="51"/>
      <c r="J130" s="51"/>
      <c r="K130" s="67"/>
      <c r="L130" s="51" t="str">
        <f t="shared" si="10"/>
        <v xml:space="preserve"> </v>
      </c>
      <c r="M130" s="67"/>
      <c r="N130" s="72"/>
      <c r="O130" s="72"/>
      <c r="P130" s="73">
        <f t="shared" si="9"/>
        <v>0</v>
      </c>
    </row>
    <row r="131" spans="1:16" ht="15" x14ac:dyDescent="0.2">
      <c r="A131" s="136"/>
      <c r="B131" s="67"/>
      <c r="C131" s="68"/>
      <c r="D131" s="67"/>
      <c r="E131" s="68"/>
      <c r="F131" s="67"/>
      <c r="G131" s="74">
        <f t="shared" si="8"/>
        <v>14643.98</v>
      </c>
      <c r="H131" s="51">
        <f t="shared" si="8"/>
        <v>538</v>
      </c>
      <c r="I131" s="51"/>
      <c r="J131" s="51"/>
      <c r="K131" s="67"/>
      <c r="L131" s="51" t="str">
        <f t="shared" si="10"/>
        <v xml:space="preserve"> </v>
      </c>
      <c r="M131" s="67"/>
      <c r="N131" s="72"/>
      <c r="O131" s="72"/>
      <c r="P131" s="73">
        <f t="shared" si="9"/>
        <v>0</v>
      </c>
    </row>
    <row r="132" spans="1:16" ht="15" x14ac:dyDescent="0.2">
      <c r="A132" s="136"/>
      <c r="B132" s="67"/>
      <c r="C132" s="68"/>
      <c r="D132" s="67"/>
      <c r="E132" s="68"/>
      <c r="F132" s="67"/>
      <c r="G132" s="74">
        <f t="shared" si="8"/>
        <v>14643.98</v>
      </c>
      <c r="H132" s="51">
        <f t="shared" si="8"/>
        <v>538</v>
      </c>
      <c r="I132" s="51"/>
      <c r="J132" s="51"/>
      <c r="K132" s="67"/>
      <c r="L132" s="51" t="str">
        <f t="shared" si="10"/>
        <v xml:space="preserve"> </v>
      </c>
      <c r="M132" s="67"/>
      <c r="N132" s="72"/>
      <c r="O132" s="72"/>
      <c r="P132" s="73">
        <f t="shared" si="9"/>
        <v>0</v>
      </c>
    </row>
    <row r="133" spans="1:16" ht="15" x14ac:dyDescent="0.2">
      <c r="A133" s="136"/>
      <c r="B133" s="67"/>
      <c r="C133" s="68"/>
      <c r="D133" s="67"/>
      <c r="E133" s="68"/>
      <c r="F133" s="67"/>
      <c r="G133" s="74">
        <f t="shared" si="8"/>
        <v>14643.98</v>
      </c>
      <c r="H133" s="51">
        <f t="shared" si="8"/>
        <v>538</v>
      </c>
      <c r="I133" s="51"/>
      <c r="J133" s="51"/>
      <c r="K133" s="67"/>
      <c r="L133" s="51" t="str">
        <f t="shared" si="10"/>
        <v xml:space="preserve"> </v>
      </c>
      <c r="M133" s="67"/>
      <c r="N133" s="72"/>
      <c r="O133" s="72"/>
      <c r="P133" s="73">
        <f t="shared" si="9"/>
        <v>0</v>
      </c>
    </row>
    <row r="134" spans="1:16" ht="15" x14ac:dyDescent="0.2">
      <c r="A134" s="136"/>
      <c r="B134" s="67"/>
      <c r="C134" s="68"/>
      <c r="D134" s="67"/>
      <c r="E134" s="68"/>
      <c r="F134" s="67"/>
      <c r="G134" s="74">
        <f t="shared" si="8"/>
        <v>14643.98</v>
      </c>
      <c r="H134" s="51">
        <f t="shared" si="8"/>
        <v>538</v>
      </c>
      <c r="I134" s="51"/>
      <c r="J134" s="51"/>
      <c r="K134" s="67"/>
      <c r="L134" s="51" t="str">
        <f t="shared" si="10"/>
        <v xml:space="preserve"> </v>
      </c>
      <c r="M134" s="67"/>
      <c r="N134" s="72"/>
      <c r="O134" s="72"/>
      <c r="P134" s="73">
        <f t="shared" si="9"/>
        <v>0</v>
      </c>
    </row>
    <row r="135" spans="1:16" ht="15" x14ac:dyDescent="0.2">
      <c r="A135" s="136"/>
      <c r="B135" s="67"/>
      <c r="C135" s="68"/>
      <c r="D135" s="67"/>
      <c r="E135" s="68"/>
      <c r="F135" s="67"/>
      <c r="G135" s="74">
        <f t="shared" si="8"/>
        <v>14643.98</v>
      </c>
      <c r="H135" s="51">
        <f t="shared" si="8"/>
        <v>538</v>
      </c>
      <c r="I135" s="51"/>
      <c r="J135" s="51"/>
      <c r="K135" s="67"/>
      <c r="L135" s="51" t="str">
        <f t="shared" si="10"/>
        <v xml:space="preserve"> </v>
      </c>
      <c r="M135" s="67"/>
      <c r="N135" s="72"/>
      <c r="O135" s="72"/>
      <c r="P135" s="73">
        <f t="shared" si="9"/>
        <v>0</v>
      </c>
    </row>
    <row r="136" spans="1:16" ht="15" x14ac:dyDescent="0.2">
      <c r="A136" s="136"/>
      <c r="B136" s="67"/>
      <c r="C136" s="68"/>
      <c r="D136" s="67"/>
      <c r="E136" s="68"/>
      <c r="F136" s="67"/>
      <c r="G136" s="74">
        <f t="shared" si="8"/>
        <v>14643.98</v>
      </c>
      <c r="H136" s="51">
        <f t="shared" si="8"/>
        <v>538</v>
      </c>
      <c r="I136" s="51"/>
      <c r="J136" s="51"/>
      <c r="K136" s="67"/>
      <c r="L136" s="51" t="str">
        <f t="shared" si="10"/>
        <v xml:space="preserve"> </v>
      </c>
      <c r="M136" s="67"/>
      <c r="N136" s="72"/>
      <c r="O136" s="72"/>
      <c r="P136" s="73">
        <f t="shared" ref="P136:P167" si="11">O136*G118</f>
        <v>0</v>
      </c>
    </row>
    <row r="137" spans="1:16" ht="15" x14ac:dyDescent="0.2">
      <c r="A137" s="136"/>
      <c r="B137" s="67"/>
      <c r="C137" s="68"/>
      <c r="D137" s="67"/>
      <c r="E137" s="68"/>
      <c r="F137" s="67"/>
      <c r="G137" s="74">
        <f t="shared" si="8"/>
        <v>14643.98</v>
      </c>
      <c r="H137" s="51">
        <f t="shared" si="8"/>
        <v>538</v>
      </c>
      <c r="I137" s="51"/>
      <c r="J137" s="51"/>
      <c r="K137" s="67"/>
      <c r="L137" s="51" t="str">
        <f t="shared" si="10"/>
        <v xml:space="preserve"> </v>
      </c>
      <c r="M137" s="67"/>
      <c r="N137" s="72"/>
      <c r="O137" s="72"/>
      <c r="P137" s="73">
        <f t="shared" si="11"/>
        <v>0</v>
      </c>
    </row>
    <row r="138" spans="1:16" ht="15" x14ac:dyDescent="0.2">
      <c r="A138" s="136"/>
      <c r="B138" s="67"/>
      <c r="C138" s="76"/>
      <c r="D138" s="67"/>
      <c r="E138" s="68"/>
      <c r="F138" s="67"/>
      <c r="G138" s="74">
        <f t="shared" si="8"/>
        <v>14643.98</v>
      </c>
      <c r="H138" s="51">
        <f t="shared" si="8"/>
        <v>538</v>
      </c>
      <c r="I138" s="51"/>
      <c r="J138" s="51"/>
      <c r="K138" s="67"/>
      <c r="L138" s="51" t="str">
        <f t="shared" si="10"/>
        <v xml:space="preserve"> </v>
      </c>
      <c r="M138" s="67"/>
      <c r="N138" s="72"/>
      <c r="O138" s="72"/>
      <c r="P138" s="73">
        <f t="shared" si="11"/>
        <v>0</v>
      </c>
    </row>
    <row r="139" spans="1:16" ht="15" x14ac:dyDescent="0.2">
      <c r="A139" s="136"/>
      <c r="B139" s="67"/>
      <c r="C139" s="68"/>
      <c r="D139" s="67"/>
      <c r="E139" s="68"/>
      <c r="F139" s="67"/>
      <c r="G139" s="74">
        <f t="shared" si="8"/>
        <v>14643.98</v>
      </c>
      <c r="H139" s="51">
        <f t="shared" si="8"/>
        <v>538</v>
      </c>
      <c r="I139" s="51"/>
      <c r="J139" s="51"/>
      <c r="K139" s="67"/>
      <c r="L139" s="51" t="str">
        <f t="shared" si="10"/>
        <v xml:space="preserve"> </v>
      </c>
      <c r="M139" s="67"/>
      <c r="N139" s="72"/>
      <c r="O139" s="72"/>
      <c r="P139" s="73">
        <f t="shared" si="11"/>
        <v>0</v>
      </c>
    </row>
    <row r="140" spans="1:16" ht="15" x14ac:dyDescent="0.2">
      <c r="A140" s="136"/>
      <c r="B140" s="67"/>
      <c r="C140" s="68"/>
      <c r="D140" s="67"/>
      <c r="E140" s="68"/>
      <c r="F140" s="67"/>
      <c r="G140" s="74">
        <f t="shared" si="8"/>
        <v>14643.98</v>
      </c>
      <c r="H140" s="51">
        <f t="shared" si="8"/>
        <v>538</v>
      </c>
      <c r="I140" s="51"/>
      <c r="J140" s="51"/>
      <c r="K140" s="67"/>
      <c r="L140" s="51" t="str">
        <f t="shared" ref="L140:L155" si="12">IF(D122&gt;0,D122," ")</f>
        <v xml:space="preserve"> </v>
      </c>
      <c r="M140" s="67"/>
      <c r="N140" s="72"/>
      <c r="O140" s="72"/>
      <c r="P140" s="73">
        <f t="shared" si="11"/>
        <v>0</v>
      </c>
    </row>
    <row r="141" spans="1:16" ht="15" x14ac:dyDescent="0.2">
      <c r="A141" s="136"/>
      <c r="B141" s="67"/>
      <c r="C141" s="68"/>
      <c r="D141" s="67"/>
      <c r="E141" s="68"/>
      <c r="F141" s="67"/>
      <c r="G141" s="74">
        <f t="shared" si="8"/>
        <v>14643.98</v>
      </c>
      <c r="H141" s="51">
        <f t="shared" si="8"/>
        <v>538</v>
      </c>
      <c r="I141" s="51"/>
      <c r="J141" s="51"/>
      <c r="K141" s="67"/>
      <c r="L141" s="51" t="str">
        <f t="shared" si="12"/>
        <v xml:space="preserve"> </v>
      </c>
      <c r="M141" s="67"/>
      <c r="N141" s="72"/>
      <c r="O141" s="72"/>
      <c r="P141" s="73">
        <f t="shared" si="11"/>
        <v>0</v>
      </c>
    </row>
    <row r="142" spans="1:16" ht="15" x14ac:dyDescent="0.2">
      <c r="A142" s="136"/>
      <c r="B142" s="67"/>
      <c r="C142" s="68"/>
      <c r="D142" s="67"/>
      <c r="E142" s="68"/>
      <c r="F142" s="67"/>
      <c r="G142" s="74">
        <f t="shared" si="8"/>
        <v>14643.98</v>
      </c>
      <c r="H142" s="51">
        <f t="shared" si="8"/>
        <v>538</v>
      </c>
      <c r="I142" s="51"/>
      <c r="J142" s="51"/>
      <c r="K142" s="67"/>
      <c r="L142" s="51" t="str">
        <f t="shared" si="12"/>
        <v xml:space="preserve"> </v>
      </c>
      <c r="M142" s="67"/>
      <c r="N142" s="72"/>
      <c r="O142" s="72"/>
      <c r="P142" s="73">
        <f t="shared" si="11"/>
        <v>0</v>
      </c>
    </row>
    <row r="143" spans="1:16" ht="15" x14ac:dyDescent="0.2">
      <c r="A143" s="136"/>
      <c r="B143" s="67"/>
      <c r="C143" s="68"/>
      <c r="D143" s="67"/>
      <c r="E143" s="68"/>
      <c r="F143" s="67"/>
      <c r="G143" s="74">
        <f t="shared" si="8"/>
        <v>14643.98</v>
      </c>
      <c r="H143" s="51">
        <f t="shared" si="8"/>
        <v>538</v>
      </c>
      <c r="I143" s="51"/>
      <c r="J143" s="51"/>
      <c r="K143" s="67"/>
      <c r="L143" s="51" t="str">
        <f t="shared" si="12"/>
        <v xml:space="preserve"> </v>
      </c>
      <c r="M143" s="67"/>
      <c r="N143" s="72"/>
      <c r="O143" s="72"/>
      <c r="P143" s="73">
        <f t="shared" si="11"/>
        <v>0</v>
      </c>
    </row>
    <row r="144" spans="1:16" ht="15" x14ac:dyDescent="0.2">
      <c r="A144" s="136"/>
      <c r="B144" s="67"/>
      <c r="C144" s="68"/>
      <c r="D144" s="67"/>
      <c r="E144" s="68"/>
      <c r="F144" s="67"/>
      <c r="G144" s="74">
        <f t="shared" si="8"/>
        <v>14643.98</v>
      </c>
      <c r="H144" s="51">
        <f t="shared" si="8"/>
        <v>538</v>
      </c>
      <c r="I144" s="51"/>
      <c r="J144" s="51"/>
      <c r="K144" s="67"/>
      <c r="L144" s="51" t="str">
        <f t="shared" si="12"/>
        <v xml:space="preserve"> </v>
      </c>
      <c r="M144" s="67"/>
      <c r="N144" s="72"/>
      <c r="O144" s="72"/>
      <c r="P144" s="73">
        <f t="shared" si="11"/>
        <v>0</v>
      </c>
    </row>
    <row r="145" spans="1:16" ht="15" x14ac:dyDescent="0.2">
      <c r="A145" s="136"/>
      <c r="B145" s="67"/>
      <c r="C145" s="68"/>
      <c r="D145" s="67"/>
      <c r="E145" s="68"/>
      <c r="F145" s="67"/>
      <c r="G145" s="74">
        <f t="shared" si="8"/>
        <v>14643.98</v>
      </c>
      <c r="H145" s="51">
        <f t="shared" si="8"/>
        <v>538</v>
      </c>
      <c r="I145" s="51"/>
      <c r="J145" s="51"/>
      <c r="K145" s="67"/>
      <c r="L145" s="51" t="str">
        <f t="shared" si="12"/>
        <v xml:space="preserve"> </v>
      </c>
      <c r="M145" s="67"/>
      <c r="N145" s="72"/>
      <c r="O145" s="72"/>
      <c r="P145" s="73">
        <f t="shared" si="11"/>
        <v>0</v>
      </c>
    </row>
    <row r="146" spans="1:16" ht="15" x14ac:dyDescent="0.2">
      <c r="A146" s="136"/>
      <c r="B146" s="67"/>
      <c r="C146" s="68"/>
      <c r="D146" s="67"/>
      <c r="E146" s="68"/>
      <c r="F146" s="67"/>
      <c r="G146" s="74">
        <f t="shared" si="8"/>
        <v>14643.98</v>
      </c>
      <c r="H146" s="51">
        <f t="shared" si="8"/>
        <v>538</v>
      </c>
      <c r="I146" s="51"/>
      <c r="J146" s="51"/>
      <c r="K146" s="67"/>
      <c r="L146" s="51" t="str">
        <f t="shared" si="12"/>
        <v xml:space="preserve"> </v>
      </c>
      <c r="M146" s="67"/>
      <c r="N146" s="72"/>
      <c r="O146" s="72"/>
      <c r="P146" s="73">
        <f t="shared" si="11"/>
        <v>0</v>
      </c>
    </row>
    <row r="147" spans="1:16" ht="15" x14ac:dyDescent="0.2">
      <c r="A147" s="136"/>
      <c r="B147" s="67"/>
      <c r="C147" s="68"/>
      <c r="D147" s="67"/>
      <c r="E147" s="68"/>
      <c r="F147" s="67"/>
      <c r="G147" s="74">
        <f t="shared" ref="G147:H210" si="13">G146-E147+C147</f>
        <v>14643.98</v>
      </c>
      <c r="H147" s="51">
        <f t="shared" si="13"/>
        <v>538</v>
      </c>
      <c r="I147" s="51"/>
      <c r="J147" s="51"/>
      <c r="K147" s="67"/>
      <c r="L147" s="51" t="str">
        <f t="shared" si="12"/>
        <v xml:space="preserve"> </v>
      </c>
      <c r="M147" s="67"/>
      <c r="N147" s="72"/>
      <c r="O147" s="72"/>
      <c r="P147" s="73">
        <f t="shared" si="11"/>
        <v>0</v>
      </c>
    </row>
    <row r="148" spans="1:16" ht="15" x14ac:dyDescent="0.2">
      <c r="A148" s="136"/>
      <c r="B148" s="67"/>
      <c r="C148" s="68"/>
      <c r="D148" s="67"/>
      <c r="E148" s="68"/>
      <c r="F148" s="67"/>
      <c r="G148" s="74">
        <f t="shared" si="13"/>
        <v>14643.98</v>
      </c>
      <c r="H148" s="51">
        <f t="shared" si="13"/>
        <v>538</v>
      </c>
      <c r="I148" s="51"/>
      <c r="J148" s="51"/>
      <c r="K148" s="67"/>
      <c r="L148" s="51" t="str">
        <f t="shared" si="12"/>
        <v xml:space="preserve"> </v>
      </c>
      <c r="M148" s="67"/>
      <c r="N148" s="72"/>
      <c r="O148" s="72"/>
      <c r="P148" s="73">
        <f t="shared" si="11"/>
        <v>0</v>
      </c>
    </row>
    <row r="149" spans="1:16" ht="15" x14ac:dyDescent="0.2">
      <c r="A149" s="136"/>
      <c r="B149" s="67"/>
      <c r="C149" s="68"/>
      <c r="D149" s="67"/>
      <c r="E149" s="68"/>
      <c r="F149" s="67"/>
      <c r="G149" s="74">
        <f t="shared" si="13"/>
        <v>14643.98</v>
      </c>
      <c r="H149" s="51">
        <f t="shared" si="13"/>
        <v>538</v>
      </c>
      <c r="I149" s="51"/>
      <c r="J149" s="51"/>
      <c r="K149" s="67"/>
      <c r="L149" s="51" t="str">
        <f t="shared" si="12"/>
        <v xml:space="preserve"> </v>
      </c>
      <c r="M149" s="67"/>
      <c r="N149" s="72"/>
      <c r="O149" s="72"/>
      <c r="P149" s="73">
        <f t="shared" si="11"/>
        <v>0</v>
      </c>
    </row>
    <row r="150" spans="1:16" ht="15" x14ac:dyDescent="0.2">
      <c r="A150" s="136"/>
      <c r="B150" s="67"/>
      <c r="C150" s="68"/>
      <c r="D150" s="67"/>
      <c r="E150" s="68"/>
      <c r="F150" s="67"/>
      <c r="G150" s="74">
        <f t="shared" si="13"/>
        <v>14643.98</v>
      </c>
      <c r="H150" s="51">
        <f t="shared" si="13"/>
        <v>538</v>
      </c>
      <c r="I150" s="51"/>
      <c r="J150" s="51"/>
      <c r="K150" s="67"/>
      <c r="L150" s="51" t="str">
        <f t="shared" si="12"/>
        <v xml:space="preserve"> </v>
      </c>
      <c r="M150" s="67"/>
      <c r="N150" s="72"/>
      <c r="O150" s="72"/>
      <c r="P150" s="73">
        <f t="shared" si="11"/>
        <v>0</v>
      </c>
    </row>
    <row r="151" spans="1:16" ht="15" x14ac:dyDescent="0.2">
      <c r="A151" s="136"/>
      <c r="B151" s="67"/>
      <c r="C151" s="68"/>
      <c r="D151" s="67"/>
      <c r="E151" s="68"/>
      <c r="F151" s="67"/>
      <c r="G151" s="74">
        <f t="shared" si="13"/>
        <v>14643.98</v>
      </c>
      <c r="H151" s="51">
        <f t="shared" si="13"/>
        <v>538</v>
      </c>
      <c r="I151" s="51"/>
      <c r="J151" s="51"/>
      <c r="K151" s="67"/>
      <c r="L151" s="51" t="str">
        <f t="shared" si="12"/>
        <v xml:space="preserve"> </v>
      </c>
      <c r="M151" s="67"/>
      <c r="N151" s="72"/>
      <c r="O151" s="72"/>
      <c r="P151" s="73">
        <f t="shared" si="11"/>
        <v>0</v>
      </c>
    </row>
    <row r="152" spans="1:16" ht="15" x14ac:dyDescent="0.2">
      <c r="A152" s="136"/>
      <c r="B152" s="67"/>
      <c r="C152" s="68"/>
      <c r="D152" s="67"/>
      <c r="E152" s="68"/>
      <c r="F152" s="67"/>
      <c r="G152" s="74">
        <f t="shared" si="13"/>
        <v>14643.98</v>
      </c>
      <c r="H152" s="51">
        <f t="shared" si="13"/>
        <v>538</v>
      </c>
      <c r="I152" s="51"/>
      <c r="J152" s="51"/>
      <c r="K152" s="67"/>
      <c r="L152" s="51" t="str">
        <f t="shared" si="12"/>
        <v xml:space="preserve"> </v>
      </c>
      <c r="M152" s="67"/>
      <c r="N152" s="72"/>
      <c r="O152" s="72"/>
      <c r="P152" s="73">
        <f t="shared" si="11"/>
        <v>0</v>
      </c>
    </row>
    <row r="153" spans="1:16" ht="15" x14ac:dyDescent="0.2">
      <c r="A153" s="136"/>
      <c r="B153" s="67"/>
      <c r="C153" s="68"/>
      <c r="D153" s="67"/>
      <c r="E153" s="68"/>
      <c r="F153" s="67"/>
      <c r="G153" s="74">
        <f t="shared" si="13"/>
        <v>14643.98</v>
      </c>
      <c r="H153" s="51">
        <f t="shared" si="13"/>
        <v>538</v>
      </c>
      <c r="I153" s="51"/>
      <c r="J153" s="51"/>
      <c r="K153" s="67"/>
      <c r="L153" s="51" t="str">
        <f t="shared" si="12"/>
        <v xml:space="preserve"> </v>
      </c>
      <c r="M153" s="67"/>
      <c r="N153" s="72"/>
      <c r="O153" s="72"/>
      <c r="P153" s="73">
        <f t="shared" si="11"/>
        <v>0</v>
      </c>
    </row>
    <row r="154" spans="1:16" ht="15" x14ac:dyDescent="0.2">
      <c r="A154" s="136"/>
      <c r="B154" s="67"/>
      <c r="C154" s="68"/>
      <c r="D154" s="67"/>
      <c r="E154" s="68"/>
      <c r="F154" s="67"/>
      <c r="G154" s="74">
        <f t="shared" si="13"/>
        <v>14643.98</v>
      </c>
      <c r="H154" s="51">
        <f t="shared" si="13"/>
        <v>538</v>
      </c>
      <c r="I154" s="51"/>
      <c r="J154" s="51"/>
      <c r="K154" s="67"/>
      <c r="L154" s="51" t="str">
        <f t="shared" si="12"/>
        <v xml:space="preserve"> </v>
      </c>
      <c r="M154" s="67"/>
      <c r="N154" s="72"/>
      <c r="O154" s="72"/>
      <c r="P154" s="73">
        <f t="shared" si="11"/>
        <v>0</v>
      </c>
    </row>
    <row r="155" spans="1:16" ht="15" x14ac:dyDescent="0.2">
      <c r="A155" s="136"/>
      <c r="B155" s="67"/>
      <c r="C155" s="68"/>
      <c r="D155" s="67"/>
      <c r="E155" s="68"/>
      <c r="F155" s="67"/>
      <c r="G155" s="74">
        <f t="shared" si="13"/>
        <v>14643.98</v>
      </c>
      <c r="H155" s="51">
        <f t="shared" si="13"/>
        <v>538</v>
      </c>
      <c r="I155" s="51"/>
      <c r="J155" s="51"/>
      <c r="K155" s="67"/>
      <c r="L155" s="51" t="str">
        <f t="shared" si="12"/>
        <v xml:space="preserve"> </v>
      </c>
      <c r="M155" s="67"/>
      <c r="N155" s="72"/>
      <c r="O155" s="72"/>
      <c r="P155" s="73">
        <f t="shared" si="11"/>
        <v>0</v>
      </c>
    </row>
    <row r="156" spans="1:16" ht="15" x14ac:dyDescent="0.2">
      <c r="A156" s="136"/>
      <c r="B156" s="67"/>
      <c r="C156" s="68"/>
      <c r="D156" s="67"/>
      <c r="E156" s="68"/>
      <c r="F156" s="67"/>
      <c r="G156" s="74">
        <f t="shared" si="13"/>
        <v>14643.98</v>
      </c>
      <c r="H156" s="51">
        <f t="shared" si="13"/>
        <v>538</v>
      </c>
      <c r="I156" s="51"/>
      <c r="J156" s="51"/>
      <c r="K156" s="67"/>
      <c r="L156" s="51"/>
      <c r="M156" s="67"/>
      <c r="N156" s="72"/>
      <c r="O156" s="72"/>
      <c r="P156" s="73">
        <f t="shared" si="11"/>
        <v>0</v>
      </c>
    </row>
    <row r="157" spans="1:16" ht="15" x14ac:dyDescent="0.2">
      <c r="A157" s="136"/>
      <c r="B157" s="67"/>
      <c r="C157" s="68"/>
      <c r="D157" s="67"/>
      <c r="E157" s="68"/>
      <c r="F157" s="67"/>
      <c r="G157" s="74">
        <f t="shared" si="13"/>
        <v>14643.98</v>
      </c>
      <c r="H157" s="51">
        <f t="shared" si="13"/>
        <v>538</v>
      </c>
      <c r="I157" s="51"/>
      <c r="J157" s="51"/>
      <c r="K157" s="67"/>
      <c r="L157" s="51" t="str">
        <f t="shared" ref="L157:L188" si="14">IF(D139&gt;0,D139," ")</f>
        <v xml:space="preserve"> </v>
      </c>
      <c r="M157" s="67"/>
      <c r="N157" s="72"/>
      <c r="O157" s="72"/>
      <c r="P157" s="73">
        <f t="shared" si="11"/>
        <v>0</v>
      </c>
    </row>
    <row r="158" spans="1:16" ht="15" x14ac:dyDescent="0.2">
      <c r="A158" s="136"/>
      <c r="B158" s="67"/>
      <c r="C158" s="76"/>
      <c r="D158" s="67"/>
      <c r="E158" s="68"/>
      <c r="F158" s="67"/>
      <c r="G158" s="74">
        <f t="shared" si="13"/>
        <v>14643.98</v>
      </c>
      <c r="H158" s="51">
        <f t="shared" si="13"/>
        <v>538</v>
      </c>
      <c r="I158" s="51"/>
      <c r="J158" s="51"/>
      <c r="K158" s="67"/>
      <c r="L158" s="51" t="str">
        <f t="shared" si="14"/>
        <v xml:space="preserve"> </v>
      </c>
      <c r="M158" s="67"/>
      <c r="N158" s="72"/>
      <c r="O158" s="72"/>
      <c r="P158" s="73">
        <f t="shared" si="11"/>
        <v>0</v>
      </c>
    </row>
    <row r="159" spans="1:16" ht="15" x14ac:dyDescent="0.2">
      <c r="A159" s="136"/>
      <c r="B159" s="67"/>
      <c r="C159" s="68"/>
      <c r="D159" s="67"/>
      <c r="E159" s="68"/>
      <c r="F159" s="67"/>
      <c r="G159" s="74">
        <f t="shared" si="13"/>
        <v>14643.98</v>
      </c>
      <c r="H159" s="51">
        <f t="shared" si="13"/>
        <v>538</v>
      </c>
      <c r="I159" s="51"/>
      <c r="J159" s="51"/>
      <c r="K159" s="67"/>
      <c r="L159" s="51" t="str">
        <f t="shared" si="14"/>
        <v xml:space="preserve"> </v>
      </c>
      <c r="M159" s="67"/>
      <c r="N159" s="72"/>
      <c r="O159" s="72"/>
      <c r="P159" s="73">
        <f t="shared" si="11"/>
        <v>0</v>
      </c>
    </row>
    <row r="160" spans="1:16" ht="15" x14ac:dyDescent="0.2">
      <c r="A160" s="136"/>
      <c r="B160" s="67"/>
      <c r="C160" s="68"/>
      <c r="D160" s="67"/>
      <c r="E160" s="68"/>
      <c r="F160" s="67"/>
      <c r="G160" s="74">
        <f t="shared" si="13"/>
        <v>14643.98</v>
      </c>
      <c r="H160" s="51">
        <f t="shared" si="13"/>
        <v>538</v>
      </c>
      <c r="I160" s="51"/>
      <c r="J160" s="51"/>
      <c r="K160" s="67"/>
      <c r="L160" s="51" t="str">
        <f t="shared" si="14"/>
        <v xml:space="preserve"> </v>
      </c>
      <c r="M160" s="67"/>
      <c r="N160" s="72"/>
      <c r="O160" s="72"/>
      <c r="P160" s="73">
        <f t="shared" si="11"/>
        <v>0</v>
      </c>
    </row>
    <row r="161" spans="1:16" ht="15" x14ac:dyDescent="0.2">
      <c r="A161" s="136"/>
      <c r="B161" s="67"/>
      <c r="C161" s="68"/>
      <c r="D161" s="67"/>
      <c r="E161" s="68"/>
      <c r="F161" s="67"/>
      <c r="G161" s="74">
        <f t="shared" si="13"/>
        <v>14643.98</v>
      </c>
      <c r="H161" s="51">
        <f t="shared" si="13"/>
        <v>538</v>
      </c>
      <c r="I161" s="51"/>
      <c r="J161" s="51"/>
      <c r="K161" s="67"/>
      <c r="L161" s="51" t="str">
        <f t="shared" si="14"/>
        <v xml:space="preserve"> </v>
      </c>
      <c r="M161" s="67"/>
      <c r="N161" s="72"/>
      <c r="O161" s="72"/>
      <c r="P161" s="73">
        <f t="shared" si="11"/>
        <v>0</v>
      </c>
    </row>
    <row r="162" spans="1:16" ht="15" x14ac:dyDescent="0.2">
      <c r="A162" s="136"/>
      <c r="B162" s="67"/>
      <c r="C162" s="68"/>
      <c r="D162" s="67"/>
      <c r="E162" s="68"/>
      <c r="F162" s="67"/>
      <c r="G162" s="74">
        <f t="shared" si="13"/>
        <v>14643.98</v>
      </c>
      <c r="H162" s="51">
        <f t="shared" si="13"/>
        <v>538</v>
      </c>
      <c r="I162" s="51"/>
      <c r="J162" s="51"/>
      <c r="K162" s="67"/>
      <c r="L162" s="51" t="str">
        <f t="shared" si="14"/>
        <v xml:space="preserve"> </v>
      </c>
      <c r="M162" s="67"/>
      <c r="N162" s="72"/>
      <c r="O162" s="72"/>
      <c r="P162" s="73">
        <f t="shared" si="11"/>
        <v>0</v>
      </c>
    </row>
    <row r="163" spans="1:16" ht="15" x14ac:dyDescent="0.2">
      <c r="A163" s="136"/>
      <c r="B163" s="67"/>
      <c r="C163" s="68"/>
      <c r="D163" s="67"/>
      <c r="E163" s="68"/>
      <c r="F163" s="67"/>
      <c r="G163" s="74">
        <f t="shared" si="13"/>
        <v>14643.98</v>
      </c>
      <c r="H163" s="51">
        <f t="shared" si="13"/>
        <v>538</v>
      </c>
      <c r="I163" s="51"/>
      <c r="J163" s="51"/>
      <c r="K163" s="67"/>
      <c r="L163" s="51" t="str">
        <f t="shared" si="14"/>
        <v xml:space="preserve"> </v>
      </c>
      <c r="M163" s="67"/>
      <c r="N163" s="72"/>
      <c r="O163" s="72"/>
      <c r="P163" s="73">
        <f t="shared" si="11"/>
        <v>0</v>
      </c>
    </row>
    <row r="164" spans="1:16" ht="15" x14ac:dyDescent="0.2">
      <c r="A164" s="136"/>
      <c r="B164" s="67"/>
      <c r="C164" s="68"/>
      <c r="D164" s="67"/>
      <c r="E164" s="68"/>
      <c r="F164" s="67"/>
      <c r="G164" s="74">
        <f t="shared" si="13"/>
        <v>14643.98</v>
      </c>
      <c r="H164" s="51">
        <f t="shared" si="13"/>
        <v>538</v>
      </c>
      <c r="I164" s="51"/>
      <c r="J164" s="51"/>
      <c r="K164" s="67"/>
      <c r="L164" s="51" t="str">
        <f t="shared" si="14"/>
        <v xml:space="preserve"> </v>
      </c>
      <c r="M164" s="67"/>
      <c r="N164" s="72"/>
      <c r="O164" s="72"/>
      <c r="P164" s="73">
        <f t="shared" si="11"/>
        <v>0</v>
      </c>
    </row>
    <row r="165" spans="1:16" ht="15" x14ac:dyDescent="0.2">
      <c r="A165" s="136"/>
      <c r="B165" s="67"/>
      <c r="C165" s="68"/>
      <c r="D165" s="67"/>
      <c r="E165" s="68"/>
      <c r="F165" s="67"/>
      <c r="G165" s="74">
        <f t="shared" si="13"/>
        <v>14643.98</v>
      </c>
      <c r="H165" s="51">
        <f t="shared" si="13"/>
        <v>538</v>
      </c>
      <c r="I165" s="51"/>
      <c r="J165" s="51"/>
      <c r="K165" s="67"/>
      <c r="L165" s="51" t="str">
        <f t="shared" si="14"/>
        <v xml:space="preserve"> </v>
      </c>
      <c r="M165" s="67"/>
      <c r="N165" s="72"/>
      <c r="O165" s="72"/>
      <c r="P165" s="73">
        <f t="shared" si="11"/>
        <v>0</v>
      </c>
    </row>
    <row r="166" spans="1:16" ht="15" x14ac:dyDescent="0.2">
      <c r="A166" s="136"/>
      <c r="B166" s="67"/>
      <c r="C166" s="68"/>
      <c r="D166" s="67"/>
      <c r="E166" s="68"/>
      <c r="F166" s="67"/>
      <c r="G166" s="74">
        <f t="shared" si="13"/>
        <v>14643.98</v>
      </c>
      <c r="H166" s="51">
        <f t="shared" si="13"/>
        <v>538</v>
      </c>
      <c r="I166" s="51"/>
      <c r="J166" s="51"/>
      <c r="K166" s="67"/>
      <c r="L166" s="51" t="str">
        <f t="shared" si="14"/>
        <v xml:space="preserve"> </v>
      </c>
      <c r="M166" s="67"/>
      <c r="N166" s="72"/>
      <c r="O166" s="72"/>
      <c r="P166" s="73">
        <f t="shared" si="11"/>
        <v>0</v>
      </c>
    </row>
    <row r="167" spans="1:16" ht="15" x14ac:dyDescent="0.2">
      <c r="A167" s="136"/>
      <c r="B167" s="67"/>
      <c r="C167" s="68"/>
      <c r="D167" s="67"/>
      <c r="E167" s="68"/>
      <c r="F167" s="67"/>
      <c r="G167" s="74">
        <f t="shared" si="13"/>
        <v>14643.98</v>
      </c>
      <c r="H167" s="51">
        <f t="shared" si="13"/>
        <v>538</v>
      </c>
      <c r="I167" s="51"/>
      <c r="J167" s="51"/>
      <c r="K167" s="67"/>
      <c r="L167" s="51" t="str">
        <f t="shared" si="14"/>
        <v xml:space="preserve"> </v>
      </c>
      <c r="M167" s="67"/>
      <c r="N167" s="72"/>
      <c r="O167" s="72"/>
      <c r="P167" s="73">
        <f t="shared" si="11"/>
        <v>0</v>
      </c>
    </row>
    <row r="168" spans="1:16" ht="15" x14ac:dyDescent="0.2">
      <c r="A168" s="136"/>
      <c r="B168" s="67"/>
      <c r="C168" s="68"/>
      <c r="D168" s="67"/>
      <c r="E168" s="68"/>
      <c r="F168" s="67"/>
      <c r="G168" s="74">
        <f t="shared" si="13"/>
        <v>14643.98</v>
      </c>
      <c r="H168" s="51">
        <f t="shared" si="13"/>
        <v>538</v>
      </c>
      <c r="I168" s="51"/>
      <c r="J168" s="51"/>
      <c r="K168" s="67"/>
      <c r="L168" s="51" t="str">
        <f t="shared" si="14"/>
        <v xml:space="preserve"> </v>
      </c>
      <c r="M168" s="67"/>
      <c r="N168" s="72"/>
      <c r="O168" s="72"/>
      <c r="P168" s="73">
        <f t="shared" ref="P168:P199" si="15">O168*G150</f>
        <v>0</v>
      </c>
    </row>
    <row r="169" spans="1:16" ht="15" x14ac:dyDescent="0.2">
      <c r="A169" s="136"/>
      <c r="B169" s="67"/>
      <c r="C169" s="68"/>
      <c r="D169" s="67"/>
      <c r="E169" s="68"/>
      <c r="F169" s="67"/>
      <c r="G169" s="74">
        <f t="shared" si="13"/>
        <v>14643.98</v>
      </c>
      <c r="H169" s="51">
        <f t="shared" si="13"/>
        <v>538</v>
      </c>
      <c r="I169" s="51"/>
      <c r="J169" s="51"/>
      <c r="K169" s="67"/>
      <c r="L169" s="51" t="str">
        <f t="shared" si="14"/>
        <v xml:space="preserve"> </v>
      </c>
      <c r="M169" s="67"/>
      <c r="N169" s="72"/>
      <c r="O169" s="72"/>
      <c r="P169" s="73">
        <f t="shared" si="15"/>
        <v>0</v>
      </c>
    </row>
    <row r="170" spans="1:16" ht="15" x14ac:dyDescent="0.2">
      <c r="A170" s="136"/>
      <c r="B170" s="67"/>
      <c r="C170" s="68"/>
      <c r="D170" s="67"/>
      <c r="E170" s="68"/>
      <c r="F170" s="67"/>
      <c r="G170" s="74">
        <f t="shared" si="13"/>
        <v>14643.98</v>
      </c>
      <c r="H170" s="51">
        <f t="shared" si="13"/>
        <v>538</v>
      </c>
      <c r="I170" s="51"/>
      <c r="J170" s="51"/>
      <c r="K170" s="67"/>
      <c r="L170" s="51" t="str">
        <f t="shared" si="14"/>
        <v xml:space="preserve"> </v>
      </c>
      <c r="M170" s="67"/>
      <c r="N170" s="72"/>
      <c r="O170" s="72"/>
      <c r="P170" s="73">
        <f t="shared" si="15"/>
        <v>0</v>
      </c>
    </row>
    <row r="171" spans="1:16" ht="15" x14ac:dyDescent="0.2">
      <c r="A171" s="136"/>
      <c r="B171" s="67"/>
      <c r="C171" s="68"/>
      <c r="D171" s="67"/>
      <c r="E171" s="68"/>
      <c r="F171" s="67"/>
      <c r="G171" s="74">
        <f t="shared" si="13"/>
        <v>14643.98</v>
      </c>
      <c r="H171" s="51">
        <f t="shared" si="13"/>
        <v>538</v>
      </c>
      <c r="I171" s="51"/>
      <c r="J171" s="51"/>
      <c r="K171" s="67"/>
      <c r="L171" s="51" t="str">
        <f t="shared" si="14"/>
        <v xml:space="preserve"> </v>
      </c>
      <c r="M171" s="67"/>
      <c r="N171" s="72"/>
      <c r="O171" s="72"/>
      <c r="P171" s="73">
        <f t="shared" si="15"/>
        <v>0</v>
      </c>
    </row>
    <row r="172" spans="1:16" ht="15" x14ac:dyDescent="0.2">
      <c r="A172" s="136"/>
      <c r="B172" s="67"/>
      <c r="C172" s="68"/>
      <c r="D172" s="67"/>
      <c r="E172" s="68"/>
      <c r="F172" s="67"/>
      <c r="G172" s="74">
        <f t="shared" si="13"/>
        <v>14643.98</v>
      </c>
      <c r="H172" s="51">
        <f t="shared" si="13"/>
        <v>538</v>
      </c>
      <c r="I172" s="51"/>
      <c r="J172" s="51"/>
      <c r="K172" s="67"/>
      <c r="L172" s="51" t="str">
        <f t="shared" si="14"/>
        <v xml:space="preserve"> </v>
      </c>
      <c r="M172" s="67"/>
      <c r="N172" s="72"/>
      <c r="O172" s="72"/>
      <c r="P172" s="73">
        <f t="shared" si="15"/>
        <v>0</v>
      </c>
    </row>
    <row r="173" spans="1:16" ht="15" x14ac:dyDescent="0.2">
      <c r="A173" s="136"/>
      <c r="B173" s="67"/>
      <c r="C173" s="68"/>
      <c r="D173" s="67"/>
      <c r="E173" s="68"/>
      <c r="F173" s="67"/>
      <c r="G173" s="74">
        <f t="shared" si="13"/>
        <v>14643.98</v>
      </c>
      <c r="H173" s="51">
        <f t="shared" si="13"/>
        <v>538</v>
      </c>
      <c r="I173" s="51"/>
      <c r="J173" s="51"/>
      <c r="K173" s="67"/>
      <c r="L173" s="51" t="str">
        <f t="shared" si="14"/>
        <v xml:space="preserve"> </v>
      </c>
      <c r="M173" s="67"/>
      <c r="N173" s="72"/>
      <c r="O173" s="72"/>
      <c r="P173" s="73">
        <f t="shared" si="15"/>
        <v>0</v>
      </c>
    </row>
    <row r="174" spans="1:16" ht="15" x14ac:dyDescent="0.2">
      <c r="A174" s="136"/>
      <c r="B174" s="67"/>
      <c r="C174" s="68"/>
      <c r="D174" s="67"/>
      <c r="E174" s="68"/>
      <c r="F174" s="67"/>
      <c r="G174" s="74">
        <f t="shared" si="13"/>
        <v>14643.98</v>
      </c>
      <c r="H174" s="51">
        <f t="shared" si="13"/>
        <v>538</v>
      </c>
      <c r="I174" s="51"/>
      <c r="J174" s="51"/>
      <c r="K174" s="67"/>
      <c r="L174" s="51" t="str">
        <f t="shared" si="14"/>
        <v xml:space="preserve"> </v>
      </c>
      <c r="M174" s="67"/>
      <c r="N174" s="72"/>
      <c r="O174" s="72"/>
      <c r="P174" s="73">
        <f t="shared" si="15"/>
        <v>0</v>
      </c>
    </row>
    <row r="175" spans="1:16" ht="15" x14ac:dyDescent="0.2">
      <c r="A175" s="136"/>
      <c r="B175" s="67"/>
      <c r="C175" s="68"/>
      <c r="D175" s="67"/>
      <c r="E175" s="68"/>
      <c r="F175" s="67"/>
      <c r="G175" s="74">
        <f t="shared" si="13"/>
        <v>14643.98</v>
      </c>
      <c r="H175" s="51">
        <f t="shared" si="13"/>
        <v>538</v>
      </c>
      <c r="I175" s="51"/>
      <c r="J175" s="51"/>
      <c r="K175" s="67"/>
      <c r="L175" s="51" t="str">
        <f t="shared" si="14"/>
        <v xml:space="preserve"> </v>
      </c>
      <c r="M175" s="67"/>
      <c r="N175" s="72"/>
      <c r="O175" s="72"/>
      <c r="P175" s="73">
        <f t="shared" si="15"/>
        <v>0</v>
      </c>
    </row>
    <row r="176" spans="1:16" ht="15" x14ac:dyDescent="0.2">
      <c r="A176" s="136"/>
      <c r="B176" s="67"/>
      <c r="C176" s="68"/>
      <c r="D176" s="67"/>
      <c r="E176" s="68"/>
      <c r="F176" s="67"/>
      <c r="G176" s="74">
        <f t="shared" si="13"/>
        <v>14643.98</v>
      </c>
      <c r="H176" s="51">
        <f t="shared" si="13"/>
        <v>538</v>
      </c>
      <c r="I176" s="51"/>
      <c r="J176" s="51"/>
      <c r="K176" s="67"/>
      <c r="L176" s="51" t="str">
        <f t="shared" si="14"/>
        <v xml:space="preserve"> </v>
      </c>
      <c r="M176" s="67"/>
      <c r="N176" s="72"/>
      <c r="O176" s="72"/>
      <c r="P176" s="73">
        <f t="shared" si="15"/>
        <v>0</v>
      </c>
    </row>
    <row r="177" spans="1:16" ht="15" x14ac:dyDescent="0.2">
      <c r="A177" s="136"/>
      <c r="B177" s="67"/>
      <c r="C177" s="68"/>
      <c r="D177" s="67"/>
      <c r="E177" s="68"/>
      <c r="F177" s="67"/>
      <c r="G177" s="74">
        <f t="shared" si="13"/>
        <v>14643.98</v>
      </c>
      <c r="H177" s="51">
        <f t="shared" si="13"/>
        <v>538</v>
      </c>
      <c r="I177" s="51"/>
      <c r="J177" s="51"/>
      <c r="K177" s="67"/>
      <c r="L177" s="51" t="str">
        <f t="shared" si="14"/>
        <v xml:space="preserve"> </v>
      </c>
      <c r="M177" s="67"/>
      <c r="N177" s="72"/>
      <c r="O177" s="72"/>
      <c r="P177" s="73">
        <f t="shared" si="15"/>
        <v>0</v>
      </c>
    </row>
    <row r="178" spans="1:16" ht="15" x14ac:dyDescent="0.2">
      <c r="A178" s="136"/>
      <c r="B178" s="67"/>
      <c r="C178" s="68"/>
      <c r="D178" s="67"/>
      <c r="E178" s="68"/>
      <c r="F178" s="67"/>
      <c r="G178" s="74">
        <f t="shared" si="13"/>
        <v>14643.98</v>
      </c>
      <c r="H178" s="51">
        <f t="shared" si="13"/>
        <v>538</v>
      </c>
      <c r="I178" s="51"/>
      <c r="J178" s="51"/>
      <c r="K178" s="67"/>
      <c r="L178" s="51" t="str">
        <f t="shared" si="14"/>
        <v xml:space="preserve"> </v>
      </c>
      <c r="M178" s="67"/>
      <c r="N178" s="72"/>
      <c r="O178" s="72"/>
      <c r="P178" s="73">
        <f t="shared" si="15"/>
        <v>0</v>
      </c>
    </row>
    <row r="179" spans="1:16" ht="15" x14ac:dyDescent="0.2">
      <c r="A179" s="136"/>
      <c r="B179" s="67"/>
      <c r="C179" s="68"/>
      <c r="D179" s="67"/>
      <c r="E179" s="68"/>
      <c r="F179" s="67"/>
      <c r="G179" s="74">
        <f t="shared" si="13"/>
        <v>14643.98</v>
      </c>
      <c r="H179" s="51">
        <f t="shared" si="13"/>
        <v>538</v>
      </c>
      <c r="I179" s="51"/>
      <c r="J179" s="51"/>
      <c r="K179" s="67"/>
      <c r="L179" s="51" t="str">
        <f t="shared" si="14"/>
        <v xml:space="preserve"> </v>
      </c>
      <c r="M179" s="67"/>
      <c r="N179" s="72"/>
      <c r="O179" s="72"/>
      <c r="P179" s="73">
        <f t="shared" si="15"/>
        <v>0</v>
      </c>
    </row>
    <row r="180" spans="1:16" ht="15" x14ac:dyDescent="0.2">
      <c r="A180" s="136"/>
      <c r="B180" s="67"/>
      <c r="C180" s="68"/>
      <c r="D180" s="67"/>
      <c r="E180" s="68"/>
      <c r="F180" s="67"/>
      <c r="G180" s="74">
        <f t="shared" si="13"/>
        <v>14643.98</v>
      </c>
      <c r="H180" s="51">
        <f t="shared" si="13"/>
        <v>538</v>
      </c>
      <c r="I180" s="51"/>
      <c r="J180" s="51"/>
      <c r="K180" s="67"/>
      <c r="L180" s="51" t="str">
        <f t="shared" si="14"/>
        <v xml:space="preserve"> </v>
      </c>
      <c r="M180" s="67"/>
      <c r="N180" s="72"/>
      <c r="O180" s="72"/>
      <c r="P180" s="73">
        <f t="shared" si="15"/>
        <v>0</v>
      </c>
    </row>
    <row r="181" spans="1:16" ht="15" x14ac:dyDescent="0.2">
      <c r="A181" s="136"/>
      <c r="B181" s="67"/>
      <c r="C181" s="68"/>
      <c r="D181" s="67"/>
      <c r="E181" s="68"/>
      <c r="F181" s="67"/>
      <c r="G181" s="74">
        <f t="shared" si="13"/>
        <v>14643.98</v>
      </c>
      <c r="H181" s="51">
        <f t="shared" si="13"/>
        <v>538</v>
      </c>
      <c r="I181" s="51"/>
      <c r="J181" s="51"/>
      <c r="K181" s="67"/>
      <c r="L181" s="51" t="str">
        <f t="shared" si="14"/>
        <v xml:space="preserve"> </v>
      </c>
      <c r="M181" s="67"/>
      <c r="N181" s="72"/>
      <c r="O181" s="72"/>
      <c r="P181" s="73">
        <f t="shared" si="15"/>
        <v>0</v>
      </c>
    </row>
    <row r="182" spans="1:16" ht="15" x14ac:dyDescent="0.2">
      <c r="A182" s="136"/>
      <c r="B182" s="67"/>
      <c r="C182" s="68"/>
      <c r="D182" s="67"/>
      <c r="E182" s="68"/>
      <c r="F182" s="67"/>
      <c r="G182" s="74">
        <f t="shared" si="13"/>
        <v>14643.98</v>
      </c>
      <c r="H182" s="51">
        <f t="shared" si="13"/>
        <v>538</v>
      </c>
      <c r="I182" s="51"/>
      <c r="J182" s="51"/>
      <c r="K182" s="67"/>
      <c r="L182" s="51" t="str">
        <f t="shared" si="14"/>
        <v xml:space="preserve"> </v>
      </c>
      <c r="M182" s="67"/>
      <c r="N182" s="72"/>
      <c r="O182" s="72"/>
      <c r="P182" s="73">
        <f t="shared" si="15"/>
        <v>0</v>
      </c>
    </row>
    <row r="183" spans="1:16" ht="15" x14ac:dyDescent="0.2">
      <c r="A183" s="136"/>
      <c r="B183" s="67"/>
      <c r="C183" s="68"/>
      <c r="D183" s="67"/>
      <c r="E183" s="68"/>
      <c r="F183" s="67"/>
      <c r="G183" s="74">
        <f t="shared" si="13"/>
        <v>14643.98</v>
      </c>
      <c r="H183" s="51">
        <f t="shared" si="13"/>
        <v>538</v>
      </c>
      <c r="I183" s="51"/>
      <c r="J183" s="51"/>
      <c r="K183" s="67"/>
      <c r="L183" s="51" t="str">
        <f t="shared" si="14"/>
        <v xml:space="preserve"> </v>
      </c>
      <c r="M183" s="67"/>
      <c r="N183" s="72"/>
      <c r="O183" s="72"/>
      <c r="P183" s="73">
        <f t="shared" si="15"/>
        <v>0</v>
      </c>
    </row>
    <row r="184" spans="1:16" ht="15" x14ac:dyDescent="0.2">
      <c r="A184" s="136"/>
      <c r="B184" s="67"/>
      <c r="C184" s="68"/>
      <c r="D184" s="67"/>
      <c r="E184" s="68"/>
      <c r="F184" s="67"/>
      <c r="G184" s="74">
        <f t="shared" si="13"/>
        <v>14643.98</v>
      </c>
      <c r="H184" s="51">
        <f t="shared" si="13"/>
        <v>538</v>
      </c>
      <c r="I184" s="51"/>
      <c r="J184" s="51"/>
      <c r="K184" s="67"/>
      <c r="L184" s="51" t="str">
        <f t="shared" si="14"/>
        <v xml:space="preserve"> </v>
      </c>
      <c r="M184" s="67"/>
      <c r="N184" s="72"/>
      <c r="O184" s="72"/>
      <c r="P184" s="73">
        <f t="shared" si="15"/>
        <v>0</v>
      </c>
    </row>
    <row r="185" spans="1:16" ht="15" x14ac:dyDescent="0.2">
      <c r="A185" s="136"/>
      <c r="B185" s="67"/>
      <c r="C185" s="68"/>
      <c r="D185" s="67"/>
      <c r="E185" s="68"/>
      <c r="F185" s="67"/>
      <c r="G185" s="74">
        <f t="shared" si="13"/>
        <v>14643.98</v>
      </c>
      <c r="H185" s="51">
        <f t="shared" si="13"/>
        <v>538</v>
      </c>
      <c r="I185" s="51"/>
      <c r="J185" s="51"/>
      <c r="K185" s="67"/>
      <c r="L185" s="51" t="str">
        <f t="shared" si="14"/>
        <v xml:space="preserve"> </v>
      </c>
      <c r="M185" s="67"/>
      <c r="N185" s="72"/>
      <c r="O185" s="72"/>
      <c r="P185" s="73">
        <f t="shared" si="15"/>
        <v>0</v>
      </c>
    </row>
    <row r="186" spans="1:16" ht="15" x14ac:dyDescent="0.2">
      <c r="A186" s="136"/>
      <c r="B186" s="67"/>
      <c r="C186" s="68"/>
      <c r="D186" s="67"/>
      <c r="E186" s="68"/>
      <c r="F186" s="67"/>
      <c r="G186" s="74">
        <f t="shared" si="13"/>
        <v>14643.98</v>
      </c>
      <c r="H186" s="51">
        <f t="shared" si="13"/>
        <v>538</v>
      </c>
      <c r="I186" s="51"/>
      <c r="J186" s="51"/>
      <c r="K186" s="67"/>
      <c r="L186" s="51" t="str">
        <f t="shared" si="14"/>
        <v xml:space="preserve"> </v>
      </c>
      <c r="M186" s="67"/>
      <c r="N186" s="72"/>
      <c r="O186" s="72"/>
      <c r="P186" s="73">
        <f t="shared" si="15"/>
        <v>0</v>
      </c>
    </row>
    <row r="187" spans="1:16" ht="15" x14ac:dyDescent="0.2">
      <c r="A187" s="136"/>
      <c r="B187" s="67"/>
      <c r="C187" s="68"/>
      <c r="D187" s="67"/>
      <c r="E187" s="68"/>
      <c r="F187" s="67"/>
      <c r="G187" s="74">
        <f t="shared" si="13"/>
        <v>14643.98</v>
      </c>
      <c r="H187" s="51">
        <f t="shared" si="13"/>
        <v>538</v>
      </c>
      <c r="I187" s="51"/>
      <c r="J187" s="51"/>
      <c r="K187" s="67"/>
      <c r="L187" s="51" t="str">
        <f t="shared" si="14"/>
        <v xml:space="preserve"> </v>
      </c>
      <c r="M187" s="67"/>
      <c r="N187" s="72"/>
      <c r="O187" s="72"/>
      <c r="P187" s="73">
        <f t="shared" si="15"/>
        <v>0</v>
      </c>
    </row>
    <row r="188" spans="1:16" ht="15" x14ac:dyDescent="0.2">
      <c r="A188" s="136"/>
      <c r="B188" s="67"/>
      <c r="C188" s="68"/>
      <c r="D188" s="67"/>
      <c r="E188" s="68"/>
      <c r="F188" s="67"/>
      <c r="G188" s="74">
        <f t="shared" si="13"/>
        <v>14643.98</v>
      </c>
      <c r="H188" s="51">
        <f t="shared" si="13"/>
        <v>538</v>
      </c>
      <c r="I188" s="51"/>
      <c r="J188" s="51"/>
      <c r="K188" s="67"/>
      <c r="L188" s="51" t="str">
        <f t="shared" si="14"/>
        <v xml:space="preserve"> </v>
      </c>
      <c r="M188" s="67"/>
      <c r="N188" s="72"/>
      <c r="O188" s="72"/>
      <c r="P188" s="73">
        <f t="shared" si="15"/>
        <v>0</v>
      </c>
    </row>
    <row r="189" spans="1:16" ht="15" x14ac:dyDescent="0.2">
      <c r="A189" s="136"/>
      <c r="B189" s="67"/>
      <c r="C189" s="68"/>
      <c r="D189" s="67"/>
      <c r="E189" s="68"/>
      <c r="F189" s="67"/>
      <c r="G189" s="74">
        <f t="shared" si="13"/>
        <v>14643.98</v>
      </c>
      <c r="H189" s="51">
        <f t="shared" si="13"/>
        <v>538</v>
      </c>
      <c r="I189" s="51"/>
      <c r="J189" s="51"/>
      <c r="K189" s="67"/>
      <c r="L189" s="51" t="str">
        <f t="shared" ref="L189:L220" si="16">IF(D171&gt;0,D171," ")</f>
        <v xml:space="preserve"> </v>
      </c>
      <c r="M189" s="67"/>
      <c r="N189" s="72"/>
      <c r="O189" s="72"/>
      <c r="P189" s="73">
        <f t="shared" si="15"/>
        <v>0</v>
      </c>
    </row>
    <row r="190" spans="1:16" ht="15" x14ac:dyDescent="0.2">
      <c r="A190" s="136"/>
      <c r="B190" s="67"/>
      <c r="C190" s="68"/>
      <c r="D190" s="67"/>
      <c r="E190" s="68"/>
      <c r="F190" s="67"/>
      <c r="G190" s="74">
        <f t="shared" si="13"/>
        <v>14643.98</v>
      </c>
      <c r="H190" s="51">
        <f t="shared" si="13"/>
        <v>538</v>
      </c>
      <c r="I190" s="51"/>
      <c r="J190" s="51"/>
      <c r="K190" s="67"/>
      <c r="L190" s="51" t="str">
        <f t="shared" si="16"/>
        <v xml:space="preserve"> </v>
      </c>
      <c r="M190" s="67"/>
      <c r="N190" s="72"/>
      <c r="O190" s="72"/>
      <c r="P190" s="73">
        <f t="shared" si="15"/>
        <v>0</v>
      </c>
    </row>
    <row r="191" spans="1:16" ht="15" x14ac:dyDescent="0.2">
      <c r="A191" s="136"/>
      <c r="B191" s="67"/>
      <c r="C191" s="68"/>
      <c r="D191" s="67"/>
      <c r="E191" s="68"/>
      <c r="F191" s="67"/>
      <c r="G191" s="74">
        <f t="shared" si="13"/>
        <v>14643.98</v>
      </c>
      <c r="H191" s="51">
        <f t="shared" si="13"/>
        <v>538</v>
      </c>
      <c r="I191" s="51"/>
      <c r="J191" s="51"/>
      <c r="K191" s="67"/>
      <c r="L191" s="51" t="str">
        <f t="shared" si="16"/>
        <v xml:space="preserve"> </v>
      </c>
      <c r="M191" s="67"/>
      <c r="N191" s="72"/>
      <c r="O191" s="72"/>
      <c r="P191" s="73">
        <f t="shared" si="15"/>
        <v>0</v>
      </c>
    </row>
    <row r="192" spans="1:16" ht="15" x14ac:dyDescent="0.2">
      <c r="A192" s="136"/>
      <c r="B192" s="67"/>
      <c r="C192" s="68"/>
      <c r="D192" s="67"/>
      <c r="E192" s="68"/>
      <c r="F192" s="67"/>
      <c r="G192" s="74">
        <f t="shared" si="13"/>
        <v>14643.98</v>
      </c>
      <c r="H192" s="51">
        <f t="shared" si="13"/>
        <v>538</v>
      </c>
      <c r="I192" s="51"/>
      <c r="J192" s="51"/>
      <c r="K192" s="67"/>
      <c r="L192" s="51" t="str">
        <f t="shared" si="16"/>
        <v xml:space="preserve"> </v>
      </c>
      <c r="M192" s="67"/>
      <c r="N192" s="72"/>
      <c r="O192" s="72"/>
      <c r="P192" s="73">
        <f t="shared" si="15"/>
        <v>0</v>
      </c>
    </row>
    <row r="193" spans="1:16" ht="15" x14ac:dyDescent="0.2">
      <c r="A193" s="136"/>
      <c r="B193" s="67"/>
      <c r="C193" s="68"/>
      <c r="D193" s="67"/>
      <c r="E193" s="68"/>
      <c r="F193" s="67"/>
      <c r="G193" s="74">
        <f t="shared" si="13"/>
        <v>14643.98</v>
      </c>
      <c r="H193" s="51">
        <f t="shared" si="13"/>
        <v>538</v>
      </c>
      <c r="I193" s="51"/>
      <c r="J193" s="51"/>
      <c r="K193" s="67"/>
      <c r="L193" s="51" t="str">
        <f t="shared" si="16"/>
        <v xml:space="preserve"> </v>
      </c>
      <c r="M193" s="67"/>
      <c r="N193" s="72"/>
      <c r="O193" s="72"/>
      <c r="P193" s="73">
        <f t="shared" si="15"/>
        <v>0</v>
      </c>
    </row>
    <row r="194" spans="1:16" ht="15" x14ac:dyDescent="0.2">
      <c r="A194" s="136"/>
      <c r="B194" s="67"/>
      <c r="C194" s="68"/>
      <c r="D194" s="67"/>
      <c r="E194" s="68"/>
      <c r="F194" s="67"/>
      <c r="G194" s="74">
        <f t="shared" si="13"/>
        <v>14643.98</v>
      </c>
      <c r="H194" s="51">
        <f t="shared" si="13"/>
        <v>538</v>
      </c>
      <c r="I194" s="51"/>
      <c r="J194" s="51"/>
      <c r="K194" s="67"/>
      <c r="L194" s="51" t="str">
        <f t="shared" si="16"/>
        <v xml:space="preserve"> </v>
      </c>
      <c r="M194" s="67"/>
      <c r="N194" s="72"/>
      <c r="O194" s="72"/>
      <c r="P194" s="73">
        <f t="shared" si="15"/>
        <v>0</v>
      </c>
    </row>
    <row r="195" spans="1:16" ht="15" x14ac:dyDescent="0.2">
      <c r="A195" s="136"/>
      <c r="B195" s="67"/>
      <c r="C195" s="68"/>
      <c r="D195" s="67"/>
      <c r="E195" s="68"/>
      <c r="F195" s="67"/>
      <c r="G195" s="74">
        <f t="shared" si="13"/>
        <v>14643.98</v>
      </c>
      <c r="H195" s="51">
        <f t="shared" si="13"/>
        <v>538</v>
      </c>
      <c r="I195" s="51"/>
      <c r="J195" s="51"/>
      <c r="K195" s="67"/>
      <c r="L195" s="51" t="str">
        <f t="shared" si="16"/>
        <v xml:space="preserve"> </v>
      </c>
      <c r="M195" s="67"/>
      <c r="N195" s="72"/>
      <c r="O195" s="72"/>
      <c r="P195" s="73">
        <f t="shared" si="15"/>
        <v>0</v>
      </c>
    </row>
    <row r="196" spans="1:16" ht="15" x14ac:dyDescent="0.2">
      <c r="A196" s="136"/>
      <c r="B196" s="67"/>
      <c r="C196" s="68"/>
      <c r="D196" s="67"/>
      <c r="E196" s="68"/>
      <c r="F196" s="67"/>
      <c r="G196" s="74">
        <f t="shared" si="13"/>
        <v>14643.98</v>
      </c>
      <c r="H196" s="51">
        <f t="shared" si="13"/>
        <v>538</v>
      </c>
      <c r="I196" s="51"/>
      <c r="J196" s="51"/>
      <c r="K196" s="67"/>
      <c r="L196" s="51" t="str">
        <f t="shared" si="16"/>
        <v xml:space="preserve"> </v>
      </c>
      <c r="M196" s="67"/>
      <c r="N196" s="72"/>
      <c r="O196" s="72"/>
      <c r="P196" s="73">
        <f t="shared" si="15"/>
        <v>0</v>
      </c>
    </row>
    <row r="197" spans="1:16" ht="15" x14ac:dyDescent="0.2">
      <c r="A197" s="136"/>
      <c r="B197" s="67"/>
      <c r="C197" s="68"/>
      <c r="D197" s="67"/>
      <c r="E197" s="68"/>
      <c r="F197" s="67"/>
      <c r="G197" s="74">
        <f t="shared" si="13"/>
        <v>14643.98</v>
      </c>
      <c r="H197" s="51">
        <f t="shared" si="13"/>
        <v>538</v>
      </c>
      <c r="I197" s="51"/>
      <c r="J197" s="51"/>
      <c r="K197" s="67"/>
      <c r="L197" s="51" t="str">
        <f t="shared" si="16"/>
        <v xml:space="preserve"> </v>
      </c>
      <c r="M197" s="67"/>
      <c r="N197" s="72"/>
      <c r="O197" s="72"/>
      <c r="P197" s="73">
        <f t="shared" si="15"/>
        <v>0</v>
      </c>
    </row>
    <row r="198" spans="1:16" ht="15" x14ac:dyDescent="0.2">
      <c r="A198" s="136"/>
      <c r="B198" s="67"/>
      <c r="C198" s="68"/>
      <c r="D198" s="67"/>
      <c r="E198" s="68"/>
      <c r="F198" s="67"/>
      <c r="G198" s="74">
        <f t="shared" si="13"/>
        <v>14643.98</v>
      </c>
      <c r="H198" s="51">
        <f t="shared" si="13"/>
        <v>538</v>
      </c>
      <c r="I198" s="51"/>
      <c r="J198" s="51"/>
      <c r="K198" s="67"/>
      <c r="L198" s="51" t="str">
        <f t="shared" si="16"/>
        <v xml:space="preserve"> </v>
      </c>
      <c r="M198" s="67"/>
      <c r="N198" s="72"/>
      <c r="O198" s="72"/>
      <c r="P198" s="73">
        <f t="shared" si="15"/>
        <v>0</v>
      </c>
    </row>
    <row r="199" spans="1:16" ht="15" x14ac:dyDescent="0.2">
      <c r="A199" s="136"/>
      <c r="B199" s="67"/>
      <c r="C199" s="68"/>
      <c r="D199" s="67"/>
      <c r="E199" s="68"/>
      <c r="F199" s="67"/>
      <c r="G199" s="74">
        <f t="shared" si="13"/>
        <v>14643.98</v>
      </c>
      <c r="H199" s="51">
        <f t="shared" si="13"/>
        <v>538</v>
      </c>
      <c r="I199" s="51"/>
      <c r="J199" s="51"/>
      <c r="K199" s="67"/>
      <c r="L199" s="51" t="str">
        <f t="shared" si="16"/>
        <v xml:space="preserve"> </v>
      </c>
      <c r="M199" s="67"/>
      <c r="N199" s="72"/>
      <c r="O199" s="72"/>
      <c r="P199" s="73">
        <f t="shared" si="15"/>
        <v>0</v>
      </c>
    </row>
    <row r="200" spans="1:16" ht="15" x14ac:dyDescent="0.2">
      <c r="A200" s="136"/>
      <c r="B200" s="67"/>
      <c r="C200" s="68"/>
      <c r="D200" s="67"/>
      <c r="E200" s="68"/>
      <c r="F200" s="67"/>
      <c r="G200" s="74">
        <f t="shared" si="13"/>
        <v>14643.98</v>
      </c>
      <c r="H200" s="51">
        <f t="shared" si="13"/>
        <v>538</v>
      </c>
      <c r="I200" s="51"/>
      <c r="J200" s="51"/>
      <c r="K200" s="67"/>
      <c r="L200" s="51" t="str">
        <f t="shared" si="16"/>
        <v xml:space="preserve"> </v>
      </c>
      <c r="M200" s="67"/>
      <c r="N200" s="72"/>
      <c r="O200" s="72"/>
      <c r="P200" s="73">
        <f t="shared" ref="P200:P222" si="17">O200*G182</f>
        <v>0</v>
      </c>
    </row>
    <row r="201" spans="1:16" ht="15" x14ac:dyDescent="0.2">
      <c r="A201" s="136"/>
      <c r="B201" s="67"/>
      <c r="C201" s="68"/>
      <c r="D201" s="67"/>
      <c r="E201" s="68"/>
      <c r="F201" s="67"/>
      <c r="G201" s="74">
        <f t="shared" si="13"/>
        <v>14643.98</v>
      </c>
      <c r="H201" s="51">
        <f t="shared" si="13"/>
        <v>538</v>
      </c>
      <c r="I201" s="51"/>
      <c r="J201" s="51"/>
      <c r="K201" s="67"/>
      <c r="L201" s="51" t="str">
        <f t="shared" si="16"/>
        <v xml:space="preserve"> </v>
      </c>
      <c r="M201" s="67"/>
      <c r="N201" s="72"/>
      <c r="O201" s="72"/>
      <c r="P201" s="73">
        <f t="shared" si="17"/>
        <v>0</v>
      </c>
    </row>
    <row r="202" spans="1:16" ht="15" x14ac:dyDescent="0.2">
      <c r="A202" s="136"/>
      <c r="B202" s="67"/>
      <c r="C202" s="68"/>
      <c r="D202" s="67"/>
      <c r="E202" s="68"/>
      <c r="F202" s="67"/>
      <c r="G202" s="74">
        <f t="shared" si="13"/>
        <v>14643.98</v>
      </c>
      <c r="H202" s="51">
        <f t="shared" si="13"/>
        <v>538</v>
      </c>
      <c r="I202" s="51"/>
      <c r="J202" s="51"/>
      <c r="K202" s="67"/>
      <c r="L202" s="51" t="str">
        <f t="shared" si="16"/>
        <v xml:space="preserve"> </v>
      </c>
      <c r="M202" s="67"/>
      <c r="N202" s="72"/>
      <c r="O202" s="72"/>
      <c r="P202" s="73">
        <f t="shared" si="17"/>
        <v>0</v>
      </c>
    </row>
    <row r="203" spans="1:16" ht="15" x14ac:dyDescent="0.2">
      <c r="A203" s="136"/>
      <c r="B203" s="67"/>
      <c r="C203" s="68"/>
      <c r="D203" s="67"/>
      <c r="E203" s="68"/>
      <c r="F203" s="67"/>
      <c r="G203" s="74">
        <f t="shared" si="13"/>
        <v>14643.98</v>
      </c>
      <c r="H203" s="51">
        <f t="shared" si="13"/>
        <v>538</v>
      </c>
      <c r="I203" s="51"/>
      <c r="J203" s="51"/>
      <c r="K203" s="67"/>
      <c r="L203" s="51" t="str">
        <f t="shared" si="16"/>
        <v xml:space="preserve"> </v>
      </c>
      <c r="M203" s="67"/>
      <c r="N203" s="72"/>
      <c r="O203" s="72"/>
      <c r="P203" s="73">
        <f t="shared" si="17"/>
        <v>0</v>
      </c>
    </row>
    <row r="204" spans="1:16" ht="15" x14ac:dyDescent="0.2">
      <c r="A204" s="136"/>
      <c r="B204" s="67"/>
      <c r="C204" s="68"/>
      <c r="D204" s="67"/>
      <c r="E204" s="68"/>
      <c r="F204" s="67"/>
      <c r="G204" s="74">
        <f t="shared" si="13"/>
        <v>14643.98</v>
      </c>
      <c r="H204" s="51">
        <f t="shared" si="13"/>
        <v>538</v>
      </c>
      <c r="I204" s="51"/>
      <c r="J204" s="51"/>
      <c r="K204" s="67"/>
      <c r="L204" s="51" t="str">
        <f t="shared" si="16"/>
        <v xml:space="preserve"> </v>
      </c>
      <c r="M204" s="67"/>
      <c r="N204" s="72"/>
      <c r="O204" s="72"/>
      <c r="P204" s="73">
        <f t="shared" si="17"/>
        <v>0</v>
      </c>
    </row>
    <row r="205" spans="1:16" ht="15" x14ac:dyDescent="0.2">
      <c r="A205" s="136"/>
      <c r="B205" s="67"/>
      <c r="C205" s="68"/>
      <c r="D205" s="67"/>
      <c r="E205" s="68"/>
      <c r="F205" s="67"/>
      <c r="G205" s="74">
        <f t="shared" si="13"/>
        <v>14643.98</v>
      </c>
      <c r="H205" s="51">
        <f t="shared" si="13"/>
        <v>538</v>
      </c>
      <c r="I205" s="67"/>
      <c r="J205" s="67"/>
      <c r="K205" s="67"/>
      <c r="L205" s="51" t="str">
        <f t="shared" si="16"/>
        <v xml:space="preserve"> </v>
      </c>
      <c r="M205" s="67"/>
      <c r="N205" s="72"/>
      <c r="O205" s="72"/>
      <c r="P205" s="73">
        <f t="shared" si="17"/>
        <v>0</v>
      </c>
    </row>
    <row r="206" spans="1:16" ht="15" x14ac:dyDescent="0.2">
      <c r="A206" s="136"/>
      <c r="B206" s="67"/>
      <c r="C206" s="68"/>
      <c r="D206" s="67"/>
      <c r="E206" s="68"/>
      <c r="F206" s="67"/>
      <c r="G206" s="74">
        <f t="shared" si="13"/>
        <v>14643.98</v>
      </c>
      <c r="H206" s="51">
        <f t="shared" si="13"/>
        <v>538</v>
      </c>
      <c r="I206" s="67"/>
      <c r="J206" s="67"/>
      <c r="K206" s="67"/>
      <c r="L206" s="51" t="str">
        <f t="shared" si="16"/>
        <v xml:space="preserve"> </v>
      </c>
      <c r="M206" s="67"/>
      <c r="N206" s="72"/>
      <c r="O206" s="72"/>
      <c r="P206" s="73">
        <f t="shared" si="17"/>
        <v>0</v>
      </c>
    </row>
    <row r="207" spans="1:16" ht="15" x14ac:dyDescent="0.2">
      <c r="A207" s="136"/>
      <c r="B207" s="67"/>
      <c r="C207" s="68"/>
      <c r="D207" s="67"/>
      <c r="E207" s="68"/>
      <c r="F207" s="67"/>
      <c r="G207" s="74">
        <f t="shared" si="13"/>
        <v>14643.98</v>
      </c>
      <c r="H207" s="51">
        <f t="shared" si="13"/>
        <v>538</v>
      </c>
      <c r="I207" s="67"/>
      <c r="J207" s="67"/>
      <c r="K207" s="67"/>
      <c r="L207" s="51" t="str">
        <f t="shared" si="16"/>
        <v xml:space="preserve"> </v>
      </c>
      <c r="M207" s="67"/>
      <c r="N207" s="72"/>
      <c r="O207" s="72"/>
      <c r="P207" s="73">
        <f t="shared" si="17"/>
        <v>0</v>
      </c>
    </row>
    <row r="208" spans="1:16" ht="15" x14ac:dyDescent="0.2">
      <c r="A208" s="136"/>
      <c r="B208" s="67"/>
      <c r="C208" s="68"/>
      <c r="D208" s="67"/>
      <c r="E208" s="68"/>
      <c r="F208" s="67"/>
      <c r="G208" s="74">
        <f t="shared" si="13"/>
        <v>14643.98</v>
      </c>
      <c r="H208" s="51">
        <f t="shared" si="13"/>
        <v>538</v>
      </c>
      <c r="I208" s="67"/>
      <c r="J208" s="67"/>
      <c r="K208" s="67"/>
      <c r="L208" s="51" t="str">
        <f t="shared" si="16"/>
        <v xml:space="preserve"> </v>
      </c>
      <c r="M208" s="67"/>
      <c r="N208" s="72"/>
      <c r="O208" s="72"/>
      <c r="P208" s="73">
        <f t="shared" si="17"/>
        <v>0</v>
      </c>
    </row>
    <row r="209" spans="1:16" ht="15" x14ac:dyDescent="0.2">
      <c r="A209" s="136"/>
      <c r="B209" s="67"/>
      <c r="C209" s="68"/>
      <c r="D209" s="67"/>
      <c r="E209" s="68"/>
      <c r="F209" s="67"/>
      <c r="G209" s="74">
        <f t="shared" si="13"/>
        <v>14643.98</v>
      </c>
      <c r="H209" s="51">
        <f t="shared" si="13"/>
        <v>538</v>
      </c>
      <c r="I209" s="67"/>
      <c r="J209" s="67"/>
      <c r="K209" s="67"/>
      <c r="L209" s="51" t="str">
        <f t="shared" si="16"/>
        <v xml:space="preserve"> </v>
      </c>
      <c r="M209" s="67"/>
      <c r="N209" s="72"/>
      <c r="O209" s="72"/>
      <c r="P209" s="73">
        <f t="shared" si="17"/>
        <v>0</v>
      </c>
    </row>
    <row r="210" spans="1:16" ht="15" x14ac:dyDescent="0.2">
      <c r="A210" s="136"/>
      <c r="B210" s="67"/>
      <c r="C210" s="68"/>
      <c r="D210" s="67"/>
      <c r="E210" s="68"/>
      <c r="F210" s="67"/>
      <c r="G210" s="74">
        <f t="shared" si="13"/>
        <v>14643.98</v>
      </c>
      <c r="H210" s="51">
        <f t="shared" si="13"/>
        <v>538</v>
      </c>
      <c r="I210" s="67"/>
      <c r="J210" s="67"/>
      <c r="K210" s="67"/>
      <c r="L210" s="51" t="str">
        <f t="shared" si="16"/>
        <v xml:space="preserve"> </v>
      </c>
      <c r="M210" s="67"/>
      <c r="N210" s="72"/>
      <c r="O210" s="72"/>
      <c r="P210" s="73">
        <f t="shared" si="17"/>
        <v>0</v>
      </c>
    </row>
    <row r="211" spans="1:16" ht="15" x14ac:dyDescent="0.2">
      <c r="A211" s="136"/>
      <c r="B211" s="67"/>
      <c r="C211" s="68"/>
      <c r="D211" s="67"/>
      <c r="E211" s="68"/>
      <c r="F211" s="67"/>
      <c r="G211" s="74">
        <f>G210-E211+C211</f>
        <v>14643.98</v>
      </c>
      <c r="H211" s="51">
        <f>H210-F211+D211</f>
        <v>538</v>
      </c>
      <c r="I211" s="67"/>
      <c r="J211" s="67"/>
      <c r="K211" s="67"/>
      <c r="L211" s="51" t="str">
        <f t="shared" si="16"/>
        <v xml:space="preserve"> </v>
      </c>
      <c r="M211" s="67"/>
      <c r="N211" s="72"/>
      <c r="O211" s="72"/>
      <c r="P211" s="73">
        <f t="shared" si="17"/>
        <v>0</v>
      </c>
    </row>
    <row r="212" spans="1:16" ht="15" x14ac:dyDescent="0.2">
      <c r="A212" s="136"/>
      <c r="B212" s="67"/>
      <c r="C212" s="68"/>
      <c r="D212" s="67"/>
      <c r="E212" s="68"/>
      <c r="F212" s="67"/>
      <c r="G212" s="74">
        <f>G211-E212+C212</f>
        <v>14643.98</v>
      </c>
      <c r="H212" s="51">
        <f>H211-F212+D212</f>
        <v>538</v>
      </c>
      <c r="I212" s="67"/>
      <c r="J212" s="67"/>
      <c r="K212" s="67"/>
      <c r="L212" s="51" t="str">
        <f t="shared" si="16"/>
        <v xml:space="preserve"> </v>
      </c>
      <c r="M212" s="67"/>
      <c r="N212" s="72"/>
      <c r="O212" s="72"/>
      <c r="P212" s="73">
        <f t="shared" si="17"/>
        <v>0</v>
      </c>
    </row>
    <row r="213" spans="1:16" ht="15" x14ac:dyDescent="0.2">
      <c r="A213" s="136"/>
      <c r="B213" s="67"/>
      <c r="C213" s="68"/>
      <c r="D213" s="67"/>
      <c r="E213" s="68"/>
      <c r="F213" s="67"/>
      <c r="G213" s="68"/>
      <c r="H213" s="67"/>
      <c r="I213" s="67"/>
      <c r="J213" s="67"/>
      <c r="K213" s="67"/>
      <c r="L213" s="51" t="str">
        <f t="shared" si="16"/>
        <v xml:space="preserve"> </v>
      </c>
      <c r="M213" s="67"/>
      <c r="N213" s="72"/>
      <c r="O213" s="72"/>
      <c r="P213" s="73">
        <f t="shared" si="17"/>
        <v>0</v>
      </c>
    </row>
    <row r="214" spans="1:16" ht="15" x14ac:dyDescent="0.2">
      <c r="A214" s="136"/>
      <c r="B214" s="67"/>
      <c r="C214" s="68"/>
      <c r="D214" s="67"/>
      <c r="E214" s="68"/>
      <c r="F214" s="67"/>
      <c r="G214" s="68"/>
      <c r="H214" s="67"/>
      <c r="I214" s="67"/>
      <c r="J214" s="67"/>
      <c r="K214" s="67"/>
      <c r="L214" s="51" t="str">
        <f t="shared" si="16"/>
        <v xml:space="preserve"> </v>
      </c>
      <c r="M214" s="67"/>
      <c r="N214" s="72"/>
      <c r="O214" s="72"/>
      <c r="P214" s="73">
        <f t="shared" si="17"/>
        <v>0</v>
      </c>
    </row>
    <row r="215" spans="1:16" ht="15" x14ac:dyDescent="0.2">
      <c r="A215" s="136"/>
      <c r="B215" s="67"/>
      <c r="C215" s="68"/>
      <c r="D215" s="67"/>
      <c r="E215" s="68"/>
      <c r="F215" s="67"/>
      <c r="G215" s="68"/>
      <c r="H215" s="67"/>
      <c r="I215" s="67"/>
      <c r="J215" s="67"/>
      <c r="K215" s="67"/>
      <c r="L215" s="51" t="str">
        <f t="shared" si="16"/>
        <v xml:space="preserve"> </v>
      </c>
      <c r="M215" s="67"/>
      <c r="N215" s="72"/>
      <c r="O215" s="72"/>
      <c r="P215" s="73">
        <f t="shared" si="17"/>
        <v>0</v>
      </c>
    </row>
    <row r="216" spans="1:16" ht="15" x14ac:dyDescent="0.2">
      <c r="A216" s="136"/>
      <c r="B216" s="67"/>
      <c r="C216" s="68"/>
      <c r="D216" s="67"/>
      <c r="E216" s="68"/>
      <c r="F216" s="67"/>
      <c r="G216" s="68"/>
      <c r="H216" s="67"/>
      <c r="I216" s="67"/>
      <c r="J216" s="67"/>
      <c r="K216" s="67"/>
      <c r="L216" s="51" t="str">
        <f t="shared" si="16"/>
        <v xml:space="preserve"> </v>
      </c>
      <c r="M216" s="67"/>
      <c r="N216" s="72"/>
      <c r="O216" s="72"/>
      <c r="P216" s="73">
        <f t="shared" si="17"/>
        <v>0</v>
      </c>
    </row>
    <row r="217" spans="1:16" ht="15" x14ac:dyDescent="0.2">
      <c r="A217" s="136"/>
      <c r="B217" s="67"/>
      <c r="C217" s="68"/>
      <c r="D217" s="67"/>
      <c r="E217" s="68"/>
      <c r="F217" s="67"/>
      <c r="G217" s="68"/>
      <c r="H217" s="67"/>
      <c r="I217" s="67"/>
      <c r="J217" s="67"/>
      <c r="K217" s="67"/>
      <c r="L217" s="51" t="str">
        <f t="shared" si="16"/>
        <v xml:space="preserve"> </v>
      </c>
      <c r="M217" s="67"/>
      <c r="N217" s="72"/>
      <c r="O217" s="72"/>
      <c r="P217" s="73">
        <f t="shared" si="17"/>
        <v>0</v>
      </c>
    </row>
    <row r="218" spans="1:16" ht="15" x14ac:dyDescent="0.2">
      <c r="A218" s="136"/>
      <c r="B218" s="67"/>
      <c r="C218" s="68"/>
      <c r="D218" s="67"/>
      <c r="E218" s="68"/>
      <c r="F218" s="67"/>
      <c r="G218" s="68"/>
      <c r="H218" s="67"/>
      <c r="I218" s="67"/>
      <c r="J218" s="67"/>
      <c r="K218" s="67"/>
      <c r="L218" s="51" t="str">
        <f t="shared" si="16"/>
        <v xml:space="preserve"> </v>
      </c>
      <c r="M218" s="67"/>
      <c r="N218" s="72"/>
      <c r="O218" s="72"/>
      <c r="P218" s="73">
        <f t="shared" si="17"/>
        <v>0</v>
      </c>
    </row>
    <row r="219" spans="1:16" ht="15" x14ac:dyDescent="0.2">
      <c r="A219" s="136"/>
      <c r="B219" s="67"/>
      <c r="C219" s="68"/>
      <c r="D219" s="67"/>
      <c r="E219" s="68"/>
      <c r="F219" s="67"/>
      <c r="G219" s="68"/>
      <c r="H219" s="67"/>
      <c r="I219" s="67"/>
      <c r="J219" s="67"/>
      <c r="K219" s="67"/>
      <c r="L219" s="51" t="str">
        <f t="shared" si="16"/>
        <v xml:space="preserve"> </v>
      </c>
      <c r="M219" s="67"/>
      <c r="N219" s="72"/>
      <c r="O219" s="72"/>
      <c r="P219" s="73">
        <f t="shared" si="17"/>
        <v>0</v>
      </c>
    </row>
    <row r="220" spans="1:16" ht="15" x14ac:dyDescent="0.2">
      <c r="A220" s="136"/>
      <c r="B220" s="67"/>
      <c r="C220" s="68"/>
      <c r="D220" s="67"/>
      <c r="E220" s="68"/>
      <c r="F220" s="67"/>
      <c r="G220" s="68"/>
      <c r="H220" s="67"/>
      <c r="I220" s="67"/>
      <c r="J220" s="67"/>
      <c r="K220" s="67"/>
      <c r="L220" s="51" t="str">
        <f t="shared" si="16"/>
        <v xml:space="preserve"> </v>
      </c>
      <c r="M220" s="67"/>
      <c r="N220" s="72"/>
      <c r="O220" s="72"/>
      <c r="P220" s="73">
        <f t="shared" si="17"/>
        <v>0</v>
      </c>
    </row>
    <row r="221" spans="1:16" ht="15" x14ac:dyDescent="0.2">
      <c r="A221" s="136"/>
      <c r="B221" s="67"/>
      <c r="C221" s="68"/>
      <c r="D221" s="67"/>
      <c r="E221" s="68"/>
      <c r="F221" s="67"/>
      <c r="G221" s="68"/>
      <c r="H221" s="67"/>
      <c r="I221" s="67"/>
      <c r="J221" s="67"/>
      <c r="K221" s="67"/>
      <c r="L221" s="51" t="str">
        <f t="shared" ref="L221:L222" si="18">IF(D203&gt;0,D203," ")</f>
        <v xml:space="preserve"> </v>
      </c>
      <c r="M221" s="67"/>
      <c r="N221" s="72"/>
      <c r="O221" s="72"/>
      <c r="P221" s="73">
        <f t="shared" si="17"/>
        <v>0</v>
      </c>
    </row>
    <row r="222" spans="1:16" ht="15" x14ac:dyDescent="0.2">
      <c r="A222" s="136"/>
      <c r="B222" s="67"/>
      <c r="C222" s="68"/>
      <c r="D222" s="67"/>
      <c r="E222" s="68"/>
      <c r="F222" s="67"/>
      <c r="G222" s="68"/>
      <c r="H222" s="67"/>
      <c r="I222" s="67"/>
      <c r="J222" s="67"/>
      <c r="K222" s="67"/>
      <c r="L222" s="51" t="str">
        <f t="shared" si="18"/>
        <v xml:space="preserve"> </v>
      </c>
      <c r="M222" s="67"/>
      <c r="N222" s="72"/>
      <c r="O222" s="72"/>
      <c r="P222" s="73">
        <f t="shared" si="17"/>
        <v>0</v>
      </c>
    </row>
    <row r="223" spans="1:16" ht="15" x14ac:dyDescent="0.2">
      <c r="A223" s="136"/>
      <c r="B223" s="67"/>
      <c r="C223" s="68"/>
      <c r="D223" s="67"/>
      <c r="E223" s="68"/>
      <c r="F223" s="67"/>
      <c r="G223" s="68"/>
      <c r="H223" s="67"/>
      <c r="I223" s="67"/>
      <c r="J223" s="67"/>
      <c r="K223" s="67"/>
      <c r="L223" s="67"/>
      <c r="M223" s="67"/>
      <c r="N223" s="72"/>
      <c r="O223" s="72"/>
      <c r="P223" s="72"/>
    </row>
    <row r="224" spans="1:16" ht="15" x14ac:dyDescent="0.2">
      <c r="A224" s="136"/>
      <c r="B224" s="67"/>
      <c r="C224" s="68"/>
      <c r="D224" s="67"/>
      <c r="E224" s="68"/>
      <c r="F224" s="67"/>
      <c r="G224" s="68"/>
      <c r="H224" s="67"/>
      <c r="I224" s="67"/>
      <c r="J224" s="67"/>
      <c r="K224" s="67"/>
      <c r="L224" s="67"/>
      <c r="M224" s="67"/>
      <c r="N224" s="72"/>
      <c r="O224" s="72"/>
      <c r="P224" s="72"/>
    </row>
    <row r="225" spans="1:16" ht="15" x14ac:dyDescent="0.2">
      <c r="A225" s="136"/>
      <c r="B225" s="67"/>
      <c r="C225" s="68"/>
      <c r="D225" s="67"/>
      <c r="E225" s="68"/>
      <c r="F225" s="67"/>
      <c r="G225" s="68"/>
      <c r="H225" s="67"/>
      <c r="I225" s="67"/>
      <c r="J225" s="67"/>
      <c r="K225" s="67"/>
      <c r="L225" s="67"/>
      <c r="M225" s="67"/>
      <c r="N225" s="72"/>
      <c r="O225" s="72"/>
      <c r="P225" s="72"/>
    </row>
    <row r="226" spans="1:16" ht="15" x14ac:dyDescent="0.2">
      <c r="A226" s="136"/>
      <c r="B226" s="67"/>
      <c r="C226" s="68"/>
      <c r="D226" s="67"/>
      <c r="E226" s="68"/>
      <c r="F226" s="67"/>
      <c r="G226" s="68"/>
      <c r="H226" s="67"/>
      <c r="I226" s="67"/>
      <c r="J226" s="67"/>
      <c r="K226" s="67"/>
      <c r="L226" s="67"/>
      <c r="M226" s="67"/>
      <c r="N226" s="72"/>
      <c r="O226" s="72"/>
      <c r="P226" s="72"/>
    </row>
    <row r="227" spans="1:16" ht="15" x14ac:dyDescent="0.2">
      <c r="A227" s="136"/>
      <c r="B227" s="67"/>
      <c r="C227" s="68"/>
      <c r="D227" s="67"/>
      <c r="E227" s="68"/>
      <c r="F227" s="67"/>
      <c r="G227" s="68"/>
      <c r="H227" s="67"/>
      <c r="I227" s="67"/>
      <c r="J227" s="67"/>
      <c r="K227" s="67"/>
      <c r="L227" s="67"/>
      <c r="M227" s="67"/>
      <c r="N227" s="72"/>
      <c r="O227" s="72"/>
      <c r="P227" s="72"/>
    </row>
    <row r="228" spans="1:16" ht="15" x14ac:dyDescent="0.2">
      <c r="A228" s="136"/>
      <c r="B228" s="67"/>
      <c r="C228" s="68"/>
      <c r="D228" s="67"/>
      <c r="E228" s="68"/>
      <c r="F228" s="67"/>
      <c r="G228" s="68"/>
      <c r="H228" s="67"/>
      <c r="I228" s="67"/>
      <c r="J228" s="67"/>
      <c r="K228" s="67"/>
      <c r="L228" s="67"/>
      <c r="M228" s="67"/>
      <c r="N228" s="72"/>
      <c r="O228" s="72"/>
      <c r="P228" s="72"/>
    </row>
    <row r="229" spans="1:16" ht="15" x14ac:dyDescent="0.2">
      <c r="A229" s="136"/>
      <c r="B229" s="67"/>
      <c r="C229" s="68"/>
      <c r="D229" s="67"/>
      <c r="E229" s="68"/>
      <c r="F229" s="67"/>
      <c r="G229" s="68"/>
      <c r="H229" s="67"/>
      <c r="I229" s="67"/>
      <c r="J229" s="67"/>
      <c r="K229" s="67"/>
      <c r="L229" s="67"/>
      <c r="M229" s="67"/>
      <c r="N229" s="72"/>
      <c r="O229" s="72"/>
      <c r="P229" s="72"/>
    </row>
    <row r="230" spans="1:16" ht="15" x14ac:dyDescent="0.2">
      <c r="A230" s="136"/>
      <c r="B230" s="67"/>
      <c r="C230" s="68"/>
      <c r="D230" s="67"/>
      <c r="E230" s="68"/>
      <c r="F230" s="67"/>
      <c r="G230" s="68"/>
      <c r="H230" s="67"/>
      <c r="I230" s="67"/>
      <c r="J230" s="67"/>
      <c r="K230" s="67"/>
      <c r="L230" s="67"/>
      <c r="M230" s="67"/>
      <c r="N230" s="72"/>
      <c r="O230" s="72"/>
      <c r="P230" s="72"/>
    </row>
    <row r="231" spans="1:16" ht="15" x14ac:dyDescent="0.2">
      <c r="A231" s="136"/>
      <c r="B231" s="67"/>
      <c r="C231" s="68"/>
      <c r="D231" s="67"/>
      <c r="E231" s="68"/>
      <c r="F231" s="67"/>
      <c r="G231" s="68"/>
      <c r="H231" s="67"/>
      <c r="I231" s="67"/>
      <c r="J231" s="67"/>
      <c r="K231" s="67"/>
      <c r="L231" s="67"/>
      <c r="M231" s="67"/>
      <c r="N231" s="72"/>
      <c r="O231" s="72"/>
      <c r="P231" s="72"/>
    </row>
    <row r="232" spans="1:16" ht="15" x14ac:dyDescent="0.2">
      <c r="A232" s="136"/>
      <c r="B232" s="67"/>
      <c r="C232" s="68"/>
      <c r="D232" s="67"/>
      <c r="E232" s="68"/>
      <c r="F232" s="67"/>
      <c r="G232" s="68"/>
      <c r="H232" s="67"/>
      <c r="I232" s="67"/>
      <c r="J232" s="67"/>
      <c r="K232" s="67"/>
      <c r="L232" s="67"/>
      <c r="M232" s="67"/>
      <c r="N232" s="72"/>
      <c r="O232" s="72"/>
      <c r="P232" s="72"/>
    </row>
    <row r="233" spans="1:16" ht="15" x14ac:dyDescent="0.2">
      <c r="A233" s="136"/>
      <c r="B233" s="67"/>
      <c r="C233" s="68"/>
      <c r="D233" s="67"/>
      <c r="E233" s="68"/>
      <c r="F233" s="67"/>
      <c r="G233" s="68"/>
      <c r="H233" s="67"/>
      <c r="I233" s="67"/>
      <c r="J233" s="67"/>
      <c r="K233" s="67"/>
      <c r="L233" s="67"/>
      <c r="M233" s="67"/>
      <c r="N233" s="72"/>
      <c r="O233" s="72"/>
      <c r="P233" s="72"/>
    </row>
    <row r="234" spans="1:16" ht="15" x14ac:dyDescent="0.2">
      <c r="A234" s="136"/>
      <c r="B234" s="67"/>
      <c r="C234" s="68"/>
      <c r="D234" s="67"/>
      <c r="E234" s="68"/>
      <c r="F234" s="67"/>
      <c r="G234" s="68"/>
      <c r="H234" s="67"/>
      <c r="I234" s="67"/>
      <c r="J234" s="67"/>
      <c r="K234" s="67"/>
      <c r="L234" s="67"/>
      <c r="M234" s="67"/>
      <c r="N234" s="72"/>
      <c r="O234" s="72"/>
      <c r="P234" s="72"/>
    </row>
    <row r="235" spans="1:16" ht="15" x14ac:dyDescent="0.2">
      <c r="A235" s="136"/>
      <c r="B235" s="67"/>
      <c r="C235" s="68"/>
      <c r="D235" s="67"/>
      <c r="E235" s="68"/>
      <c r="F235" s="67"/>
      <c r="G235" s="68"/>
      <c r="H235" s="67"/>
      <c r="I235" s="67"/>
      <c r="J235" s="67"/>
      <c r="K235" s="67"/>
      <c r="L235" s="67"/>
      <c r="M235" s="67"/>
      <c r="N235" s="72"/>
      <c r="O235" s="72"/>
      <c r="P235" s="72"/>
    </row>
    <row r="236" spans="1:16" ht="15" x14ac:dyDescent="0.2">
      <c r="A236" s="136"/>
      <c r="B236" s="67"/>
      <c r="C236" s="68"/>
      <c r="D236" s="67"/>
      <c r="E236" s="68"/>
      <c r="F236" s="67"/>
      <c r="G236" s="68"/>
      <c r="H236" s="67"/>
      <c r="I236" s="67"/>
      <c r="J236" s="67"/>
      <c r="K236" s="67"/>
      <c r="L236" s="67"/>
      <c r="M236" s="67"/>
      <c r="N236" s="72"/>
      <c r="O236" s="72"/>
      <c r="P236" s="72"/>
    </row>
    <row r="237" spans="1:16" ht="15" x14ac:dyDescent="0.2">
      <c r="A237" s="136"/>
      <c r="B237" s="67"/>
      <c r="C237" s="68"/>
      <c r="D237" s="67"/>
      <c r="E237" s="68"/>
      <c r="F237" s="67"/>
      <c r="G237" s="68"/>
      <c r="H237" s="67"/>
      <c r="I237" s="67"/>
      <c r="J237" s="67"/>
      <c r="K237" s="67"/>
      <c r="L237" s="67"/>
      <c r="M237" s="67"/>
      <c r="N237" s="72"/>
      <c r="O237" s="72"/>
      <c r="P237" s="72"/>
    </row>
    <row r="238" spans="1:16" ht="15" x14ac:dyDescent="0.2">
      <c r="A238" s="136"/>
      <c r="B238" s="67"/>
      <c r="C238" s="68"/>
      <c r="D238" s="67"/>
      <c r="E238" s="68"/>
      <c r="F238" s="67"/>
      <c r="G238" s="68"/>
      <c r="H238" s="67"/>
      <c r="I238" s="67"/>
      <c r="J238" s="67"/>
      <c r="K238" s="67"/>
      <c r="L238" s="67"/>
      <c r="M238" s="67"/>
      <c r="N238" s="72"/>
      <c r="O238" s="72"/>
      <c r="P238" s="72"/>
    </row>
    <row r="239" spans="1:16" ht="15" x14ac:dyDescent="0.2">
      <c r="A239" s="136"/>
      <c r="B239" s="67"/>
      <c r="C239" s="68"/>
      <c r="D239" s="67"/>
      <c r="E239" s="68"/>
      <c r="F239" s="67"/>
      <c r="G239" s="68"/>
      <c r="H239" s="67"/>
      <c r="I239" s="67"/>
      <c r="J239" s="67"/>
      <c r="K239" s="67"/>
      <c r="L239" s="67"/>
      <c r="M239" s="67"/>
      <c r="N239" s="72"/>
      <c r="O239" s="72"/>
      <c r="P239" s="72"/>
    </row>
    <row r="240" spans="1:16" ht="15" x14ac:dyDescent="0.2">
      <c r="A240" s="136"/>
      <c r="B240" s="67"/>
      <c r="C240" s="68"/>
      <c r="D240" s="67"/>
      <c r="E240" s="68"/>
      <c r="F240" s="67"/>
      <c r="G240" s="68"/>
      <c r="H240" s="67"/>
      <c r="I240" s="67"/>
      <c r="J240" s="67"/>
      <c r="K240" s="67"/>
      <c r="L240" s="67"/>
      <c r="M240" s="67"/>
      <c r="N240" s="72"/>
      <c r="O240" s="72"/>
      <c r="P240" s="72"/>
    </row>
    <row r="241" spans="1:16" ht="15" x14ac:dyDescent="0.2">
      <c r="A241" s="136"/>
      <c r="B241" s="67"/>
      <c r="C241" s="68"/>
      <c r="D241" s="67"/>
      <c r="E241" s="68"/>
      <c r="F241" s="67"/>
      <c r="G241" s="68"/>
      <c r="H241" s="67"/>
      <c r="I241" s="67"/>
      <c r="J241" s="67"/>
      <c r="K241" s="67"/>
      <c r="L241" s="67"/>
      <c r="M241" s="67"/>
      <c r="N241" s="72"/>
      <c r="O241" s="72"/>
      <c r="P241" s="72"/>
    </row>
    <row r="242" spans="1:16" ht="15" x14ac:dyDescent="0.2">
      <c r="A242" s="136"/>
      <c r="B242" s="67"/>
      <c r="C242" s="68"/>
      <c r="D242" s="67"/>
      <c r="E242" s="68"/>
      <c r="F242" s="67"/>
      <c r="G242" s="68"/>
      <c r="H242" s="67"/>
      <c r="I242" s="67"/>
      <c r="J242" s="67"/>
      <c r="K242" s="67"/>
      <c r="L242" s="67"/>
      <c r="M242" s="67"/>
      <c r="N242" s="72"/>
      <c r="O242" s="72"/>
      <c r="P242" s="72"/>
    </row>
    <row r="243" spans="1:16" ht="15" x14ac:dyDescent="0.2">
      <c r="A243" s="136"/>
      <c r="B243" s="67"/>
      <c r="C243" s="68"/>
      <c r="D243" s="67"/>
      <c r="E243" s="68"/>
      <c r="F243" s="67"/>
      <c r="G243" s="68"/>
      <c r="H243" s="67"/>
      <c r="I243" s="67"/>
      <c r="J243" s="67"/>
      <c r="K243" s="67"/>
      <c r="L243" s="67"/>
      <c r="M243" s="67"/>
      <c r="N243" s="72"/>
      <c r="O243" s="72"/>
      <c r="P243" s="72"/>
    </row>
    <row r="244" spans="1:16" ht="15" x14ac:dyDescent="0.2">
      <c r="A244" s="136"/>
      <c r="B244" s="67"/>
      <c r="C244" s="68"/>
      <c r="D244" s="67"/>
      <c r="E244" s="68"/>
      <c r="F244" s="67"/>
      <c r="G244" s="68"/>
      <c r="H244" s="67"/>
      <c r="I244" s="67"/>
      <c r="J244" s="67"/>
      <c r="K244" s="67"/>
      <c r="L244" s="67"/>
      <c r="M244" s="67"/>
      <c r="N244" s="72"/>
      <c r="O244" s="72"/>
      <c r="P244" s="72"/>
    </row>
    <row r="245" spans="1:16" ht="15" x14ac:dyDescent="0.2">
      <c r="A245" s="136"/>
      <c r="B245" s="67"/>
      <c r="C245" s="68"/>
      <c r="D245" s="67"/>
      <c r="E245" s="68"/>
      <c r="F245" s="67"/>
      <c r="G245" s="68"/>
      <c r="H245" s="67"/>
      <c r="I245" s="67"/>
      <c r="J245" s="67"/>
      <c r="K245" s="67"/>
      <c r="L245" s="67"/>
      <c r="M245" s="67"/>
      <c r="N245" s="72"/>
      <c r="O245" s="72"/>
      <c r="P245" s="72"/>
    </row>
    <row r="246" spans="1:16" ht="15" x14ac:dyDescent="0.2">
      <c r="A246" s="136"/>
      <c r="B246" s="67"/>
      <c r="C246" s="68"/>
      <c r="D246" s="67"/>
      <c r="E246" s="68"/>
      <c r="F246" s="67"/>
      <c r="G246" s="68"/>
      <c r="H246" s="67"/>
      <c r="I246" s="67"/>
      <c r="J246" s="67"/>
      <c r="K246" s="67"/>
      <c r="L246" s="67"/>
      <c r="M246" s="67"/>
      <c r="N246" s="72"/>
      <c r="O246" s="72"/>
      <c r="P246" s="72"/>
    </row>
    <row r="247" spans="1:16" ht="15" x14ac:dyDescent="0.2">
      <c r="A247" s="136"/>
      <c r="B247" s="67"/>
      <c r="C247" s="68"/>
      <c r="D247" s="67"/>
      <c r="E247" s="68"/>
      <c r="F247" s="67"/>
      <c r="G247" s="68"/>
      <c r="H247" s="67"/>
      <c r="I247" s="67"/>
      <c r="J247" s="67"/>
      <c r="K247" s="67"/>
      <c r="L247" s="67"/>
      <c r="M247" s="67"/>
      <c r="N247" s="72"/>
      <c r="O247" s="72"/>
      <c r="P247" s="72"/>
    </row>
    <row r="248" spans="1:16" ht="15" x14ac:dyDescent="0.2">
      <c r="A248" s="136"/>
      <c r="B248" s="67"/>
      <c r="C248" s="68"/>
      <c r="D248" s="67"/>
      <c r="E248" s="68"/>
      <c r="F248" s="67"/>
      <c r="G248" s="68"/>
      <c r="H248" s="67"/>
      <c r="I248" s="67"/>
      <c r="J248" s="67"/>
      <c r="K248" s="67"/>
      <c r="L248" s="67"/>
      <c r="M248" s="67"/>
      <c r="N248" s="72"/>
      <c r="O248" s="72"/>
      <c r="P248" s="72"/>
    </row>
    <row r="249" spans="1:16" ht="15" x14ac:dyDescent="0.2">
      <c r="A249" s="136"/>
      <c r="B249" s="67"/>
      <c r="C249" s="68"/>
      <c r="D249" s="67"/>
      <c r="E249" s="68"/>
      <c r="F249" s="67"/>
      <c r="G249" s="68"/>
      <c r="H249" s="67"/>
      <c r="I249" s="67"/>
      <c r="J249" s="67"/>
      <c r="K249" s="67"/>
      <c r="L249" s="67"/>
      <c r="M249" s="67"/>
      <c r="N249" s="72"/>
      <c r="O249" s="72"/>
      <c r="P249" s="72"/>
    </row>
    <row r="250" spans="1:16" ht="15" x14ac:dyDescent="0.2">
      <c r="A250" s="136"/>
      <c r="B250" s="67"/>
      <c r="C250" s="68"/>
      <c r="D250" s="67"/>
      <c r="E250" s="68"/>
      <c r="F250" s="67"/>
      <c r="G250" s="68"/>
      <c r="H250" s="67"/>
      <c r="I250" s="67"/>
      <c r="J250" s="67"/>
      <c r="K250" s="67"/>
      <c r="L250" s="67"/>
      <c r="M250" s="67"/>
      <c r="N250" s="72"/>
      <c r="O250" s="72"/>
      <c r="P250" s="72"/>
    </row>
    <row r="251" spans="1:16" ht="15" x14ac:dyDescent="0.2">
      <c r="A251" s="136"/>
      <c r="B251" s="67"/>
      <c r="C251" s="68"/>
      <c r="D251" s="67"/>
      <c r="E251" s="68"/>
      <c r="F251" s="67"/>
      <c r="G251" s="68"/>
      <c r="H251" s="67"/>
      <c r="I251" s="67"/>
      <c r="J251" s="67"/>
      <c r="K251" s="67"/>
      <c r="L251" s="67"/>
      <c r="M251" s="67"/>
      <c r="N251" s="72"/>
      <c r="O251" s="72"/>
      <c r="P251" s="72"/>
    </row>
    <row r="252" spans="1:16" ht="15" x14ac:dyDescent="0.2">
      <c r="A252" s="136"/>
      <c r="B252" s="67"/>
      <c r="C252" s="68"/>
      <c r="D252" s="67"/>
      <c r="E252" s="68"/>
      <c r="F252" s="67"/>
      <c r="G252" s="68"/>
      <c r="H252" s="67"/>
      <c r="I252" s="67"/>
      <c r="J252" s="67"/>
      <c r="K252" s="67"/>
      <c r="L252" s="67"/>
      <c r="M252" s="67"/>
      <c r="N252" s="72"/>
      <c r="O252" s="72"/>
      <c r="P252" s="72"/>
    </row>
    <row r="253" spans="1:16" ht="15" x14ac:dyDescent="0.2">
      <c r="A253" s="136"/>
      <c r="B253" s="67"/>
      <c r="C253" s="68"/>
      <c r="D253" s="67"/>
      <c r="E253" s="68"/>
      <c r="F253" s="67"/>
      <c r="G253" s="68"/>
      <c r="H253" s="67"/>
      <c r="I253" s="67"/>
      <c r="J253" s="67"/>
      <c r="K253" s="67"/>
      <c r="L253" s="67"/>
      <c r="M253" s="67"/>
      <c r="N253" s="72"/>
      <c r="O253" s="72"/>
      <c r="P253" s="72"/>
    </row>
    <row r="254" spans="1:16" ht="15" x14ac:dyDescent="0.2">
      <c r="A254" s="136"/>
      <c r="B254" s="67"/>
      <c r="C254" s="68"/>
      <c r="D254" s="67"/>
      <c r="E254" s="68"/>
      <c r="F254" s="67"/>
      <c r="G254" s="68"/>
      <c r="H254" s="67"/>
      <c r="I254" s="67"/>
      <c r="J254" s="67"/>
      <c r="K254" s="67"/>
      <c r="L254" s="67"/>
      <c r="M254" s="67"/>
      <c r="N254" s="72"/>
      <c r="O254" s="72"/>
      <c r="P254" s="72"/>
    </row>
    <row r="255" spans="1:16" ht="15" x14ac:dyDescent="0.2">
      <c r="A255" s="136"/>
      <c r="B255" s="67"/>
      <c r="C255" s="68"/>
      <c r="D255" s="67"/>
      <c r="E255" s="68"/>
      <c r="F255" s="67"/>
      <c r="G255" s="68"/>
      <c r="H255" s="67"/>
      <c r="I255" s="67"/>
      <c r="J255" s="67"/>
      <c r="K255" s="67"/>
      <c r="L255" s="67"/>
      <c r="M255" s="67"/>
      <c r="N255" s="72"/>
      <c r="O255" s="72"/>
      <c r="P255" s="72"/>
    </row>
    <row r="256" spans="1:16" ht="15" x14ac:dyDescent="0.2">
      <c r="A256" s="136"/>
      <c r="B256" s="67"/>
      <c r="C256" s="68"/>
      <c r="D256" s="67"/>
      <c r="E256" s="68"/>
      <c r="F256" s="67"/>
      <c r="G256" s="68"/>
      <c r="H256" s="67"/>
      <c r="I256" s="67"/>
      <c r="J256" s="67"/>
      <c r="K256" s="67"/>
      <c r="L256" s="67"/>
      <c r="M256" s="67"/>
      <c r="N256" s="72"/>
      <c r="O256" s="72"/>
      <c r="P256" s="72"/>
    </row>
    <row r="257" spans="1:16" ht="15" x14ac:dyDescent="0.2">
      <c r="A257" s="136"/>
      <c r="B257" s="67"/>
      <c r="C257" s="68"/>
      <c r="D257" s="67"/>
      <c r="E257" s="68"/>
      <c r="F257" s="67"/>
      <c r="G257" s="68"/>
      <c r="H257" s="67"/>
      <c r="I257" s="67"/>
      <c r="J257" s="67"/>
      <c r="K257" s="67"/>
      <c r="L257" s="67"/>
      <c r="M257" s="67"/>
      <c r="N257" s="72"/>
      <c r="O257" s="72"/>
      <c r="P257" s="72"/>
    </row>
    <row r="258" spans="1:16" ht="15" x14ac:dyDescent="0.2">
      <c r="A258" s="136"/>
      <c r="B258" s="67"/>
      <c r="C258" s="68"/>
      <c r="D258" s="67"/>
      <c r="E258" s="68"/>
      <c r="F258" s="67"/>
      <c r="G258" s="68"/>
      <c r="H258" s="67"/>
      <c r="I258" s="67"/>
      <c r="J258" s="67"/>
      <c r="K258" s="67"/>
      <c r="L258" s="67"/>
      <c r="M258" s="67"/>
      <c r="N258" s="72"/>
      <c r="O258" s="72"/>
      <c r="P258" s="72"/>
    </row>
    <row r="259" spans="1:16" ht="15" x14ac:dyDescent="0.2">
      <c r="A259" s="136"/>
      <c r="B259" s="67"/>
      <c r="C259" s="68"/>
      <c r="D259" s="67"/>
      <c r="E259" s="68"/>
      <c r="F259" s="67"/>
      <c r="G259" s="68"/>
      <c r="H259" s="67"/>
      <c r="I259" s="67"/>
      <c r="J259" s="67"/>
      <c r="K259" s="67"/>
      <c r="L259" s="67"/>
      <c r="M259" s="67"/>
      <c r="N259" s="72"/>
      <c r="O259" s="72"/>
      <c r="P259" s="72"/>
    </row>
    <row r="260" spans="1:16" ht="15" x14ac:dyDescent="0.2">
      <c r="A260" s="136"/>
      <c r="B260" s="67"/>
      <c r="C260" s="68"/>
      <c r="D260" s="67"/>
      <c r="E260" s="68"/>
      <c r="F260" s="67"/>
      <c r="G260" s="68"/>
      <c r="H260" s="67"/>
      <c r="I260" s="67"/>
      <c r="J260" s="67"/>
      <c r="K260" s="67"/>
      <c r="L260" s="67"/>
      <c r="M260" s="67"/>
      <c r="N260" s="72"/>
      <c r="O260" s="72"/>
      <c r="P260" s="72"/>
    </row>
    <row r="261" spans="1:16" ht="15" x14ac:dyDescent="0.2">
      <c r="A261" s="136"/>
      <c r="B261" s="67"/>
      <c r="C261" s="68"/>
      <c r="D261" s="67"/>
      <c r="E261" s="68"/>
      <c r="F261" s="67"/>
      <c r="G261" s="68"/>
      <c r="H261" s="67"/>
      <c r="I261" s="67"/>
      <c r="J261" s="67"/>
      <c r="K261" s="67"/>
      <c r="L261" s="67"/>
      <c r="M261" s="67"/>
      <c r="N261" s="72"/>
      <c r="O261" s="72"/>
      <c r="P261" s="72"/>
    </row>
    <row r="262" spans="1:16" ht="15" x14ac:dyDescent="0.2">
      <c r="A262" s="136"/>
      <c r="B262" s="67"/>
      <c r="C262" s="68"/>
      <c r="D262" s="67"/>
      <c r="E262" s="68"/>
      <c r="F262" s="67"/>
      <c r="G262" s="68"/>
      <c r="H262" s="67"/>
      <c r="I262" s="67"/>
      <c r="J262" s="67"/>
      <c r="K262" s="67"/>
      <c r="L262" s="67"/>
      <c r="M262" s="67"/>
      <c r="N262" s="72"/>
      <c r="O262" s="72"/>
      <c r="P262" s="72"/>
    </row>
    <row r="263" spans="1:16" ht="15" x14ac:dyDescent="0.2">
      <c r="A263" s="136"/>
      <c r="B263" s="67"/>
      <c r="C263" s="68"/>
      <c r="D263" s="67"/>
      <c r="E263" s="68"/>
      <c r="F263" s="67"/>
      <c r="G263" s="68"/>
      <c r="H263" s="67"/>
      <c r="I263" s="67"/>
      <c r="J263" s="67"/>
      <c r="K263" s="67"/>
      <c r="L263" s="67"/>
      <c r="M263" s="67"/>
      <c r="N263" s="72"/>
      <c r="O263" s="72"/>
      <c r="P263" s="72"/>
    </row>
    <row r="264" spans="1:16" ht="15" x14ac:dyDescent="0.2">
      <c r="A264" s="136"/>
      <c r="B264" s="67"/>
      <c r="C264" s="68"/>
      <c r="D264" s="67"/>
      <c r="E264" s="68"/>
      <c r="F264" s="67"/>
      <c r="G264" s="68"/>
      <c r="H264" s="67"/>
      <c r="I264" s="67"/>
      <c r="J264" s="67"/>
      <c r="K264" s="67"/>
      <c r="L264" s="67"/>
      <c r="M264" s="67"/>
      <c r="N264" s="72"/>
      <c r="O264" s="72"/>
      <c r="P264" s="72"/>
    </row>
    <row r="265" spans="1:16" ht="15" x14ac:dyDescent="0.2">
      <c r="A265" s="136"/>
      <c r="B265" s="67"/>
      <c r="C265" s="68"/>
      <c r="D265" s="67"/>
      <c r="E265" s="68"/>
      <c r="F265" s="67"/>
      <c r="G265" s="68"/>
      <c r="H265" s="67"/>
      <c r="I265" s="67"/>
      <c r="J265" s="67"/>
      <c r="K265" s="67"/>
      <c r="L265" s="67"/>
      <c r="M265" s="67"/>
      <c r="N265" s="72"/>
      <c r="O265" s="72"/>
      <c r="P265" s="72"/>
    </row>
    <row r="266" spans="1:16" ht="15" x14ac:dyDescent="0.2">
      <c r="A266" s="136"/>
      <c r="B266" s="67"/>
      <c r="C266" s="68"/>
      <c r="D266" s="67"/>
      <c r="E266" s="68"/>
      <c r="F266" s="67"/>
      <c r="G266" s="68"/>
      <c r="H266" s="67"/>
      <c r="I266" s="67"/>
      <c r="J266" s="67"/>
      <c r="K266" s="67"/>
      <c r="L266" s="67"/>
      <c r="M266" s="67"/>
      <c r="N266" s="72"/>
      <c r="O266" s="72"/>
      <c r="P266" s="72"/>
    </row>
    <row r="267" spans="1:16" ht="15" x14ac:dyDescent="0.2">
      <c r="A267" s="136"/>
      <c r="B267" s="67"/>
      <c r="C267" s="68"/>
      <c r="D267" s="67"/>
      <c r="E267" s="68"/>
      <c r="F267" s="67"/>
      <c r="G267" s="68"/>
      <c r="H267" s="67"/>
      <c r="I267" s="67"/>
      <c r="J267" s="67"/>
      <c r="K267" s="67"/>
      <c r="L267" s="67"/>
      <c r="M267" s="67"/>
      <c r="N267" s="72"/>
      <c r="O267" s="72"/>
      <c r="P267" s="72"/>
    </row>
    <row r="268" spans="1:16" ht="15" x14ac:dyDescent="0.2">
      <c r="A268" s="136"/>
      <c r="B268" s="67"/>
      <c r="C268" s="68"/>
      <c r="D268" s="67"/>
      <c r="E268" s="68"/>
      <c r="F268" s="67"/>
      <c r="G268" s="68"/>
      <c r="H268" s="67"/>
      <c r="I268" s="67"/>
      <c r="J268" s="67"/>
      <c r="K268" s="67"/>
      <c r="L268" s="67"/>
      <c r="M268" s="67"/>
      <c r="N268" s="72"/>
      <c r="O268" s="72"/>
      <c r="P268" s="72"/>
    </row>
    <row r="269" spans="1:16" ht="15" x14ac:dyDescent="0.2">
      <c r="A269" s="136"/>
      <c r="B269" s="67"/>
      <c r="C269" s="68"/>
      <c r="D269" s="67"/>
      <c r="E269" s="68"/>
      <c r="F269" s="67"/>
      <c r="G269" s="68"/>
      <c r="H269" s="67"/>
      <c r="I269" s="67"/>
      <c r="J269" s="67"/>
      <c r="K269" s="67"/>
      <c r="L269" s="67"/>
      <c r="M269" s="67"/>
      <c r="N269" s="72"/>
      <c r="O269" s="72"/>
      <c r="P269" s="72"/>
    </row>
    <row r="270" spans="1:16" ht="15" x14ac:dyDescent="0.2">
      <c r="A270" s="136"/>
      <c r="B270" s="67"/>
      <c r="C270" s="68"/>
      <c r="D270" s="67"/>
      <c r="E270" s="68"/>
      <c r="F270" s="67"/>
      <c r="G270" s="68"/>
      <c r="H270" s="67"/>
      <c r="I270" s="67"/>
      <c r="J270" s="67"/>
      <c r="K270" s="67"/>
      <c r="L270" s="67"/>
      <c r="M270" s="67"/>
      <c r="N270" s="72"/>
      <c r="O270" s="72"/>
      <c r="P270" s="72"/>
    </row>
    <row r="271" spans="1:16" ht="15" x14ac:dyDescent="0.2">
      <c r="A271" s="136"/>
      <c r="B271" s="67"/>
      <c r="C271" s="68"/>
      <c r="D271" s="67"/>
      <c r="E271" s="68"/>
      <c r="F271" s="67"/>
      <c r="G271" s="68"/>
      <c r="H271" s="67"/>
      <c r="I271" s="67"/>
      <c r="J271" s="67"/>
      <c r="K271" s="67"/>
      <c r="L271" s="67"/>
      <c r="M271" s="67"/>
      <c r="N271" s="72"/>
      <c r="O271" s="72"/>
      <c r="P271" s="72"/>
    </row>
    <row r="272" spans="1:16" ht="15" x14ac:dyDescent="0.2">
      <c r="A272" s="136"/>
      <c r="B272" s="67"/>
      <c r="C272" s="68"/>
      <c r="D272" s="67"/>
      <c r="E272" s="68"/>
      <c r="F272" s="67"/>
      <c r="G272" s="68"/>
      <c r="H272" s="67"/>
      <c r="I272" s="67"/>
      <c r="J272" s="67"/>
      <c r="K272" s="67"/>
      <c r="L272" s="67"/>
      <c r="M272" s="67"/>
      <c r="N272" s="72"/>
      <c r="O272" s="72"/>
      <c r="P272" s="72"/>
    </row>
    <row r="273" spans="1:16" ht="15" x14ac:dyDescent="0.2">
      <c r="A273" s="136"/>
      <c r="B273" s="67"/>
      <c r="C273" s="68"/>
      <c r="D273" s="67"/>
      <c r="E273" s="68"/>
      <c r="F273" s="67"/>
      <c r="G273" s="68"/>
      <c r="H273" s="67"/>
      <c r="I273" s="67"/>
      <c r="J273" s="67"/>
      <c r="K273" s="67"/>
      <c r="L273" s="67"/>
      <c r="M273" s="67"/>
      <c r="N273" s="72"/>
      <c r="O273" s="72"/>
      <c r="P273" s="72"/>
    </row>
    <row r="274" spans="1:16" ht="15" x14ac:dyDescent="0.2">
      <c r="A274" s="136"/>
      <c r="B274" s="67"/>
      <c r="C274" s="68"/>
      <c r="D274" s="67"/>
      <c r="E274" s="68"/>
      <c r="F274" s="67"/>
      <c r="G274" s="68"/>
      <c r="H274" s="67"/>
      <c r="I274" s="67"/>
      <c r="J274" s="67"/>
      <c r="K274" s="67"/>
      <c r="L274" s="67"/>
      <c r="M274" s="67"/>
      <c r="N274" s="72"/>
      <c r="O274" s="72"/>
      <c r="P274" s="72"/>
    </row>
    <row r="275" spans="1:16" ht="15" x14ac:dyDescent="0.2">
      <c r="A275" s="136"/>
      <c r="B275" s="67"/>
      <c r="C275" s="68"/>
      <c r="D275" s="67"/>
      <c r="E275" s="68"/>
      <c r="F275" s="67"/>
      <c r="G275" s="68"/>
      <c r="H275" s="67"/>
      <c r="I275" s="67"/>
      <c r="J275" s="67"/>
      <c r="K275" s="67"/>
      <c r="L275" s="67"/>
      <c r="M275" s="67"/>
      <c r="N275" s="72"/>
      <c r="O275" s="72"/>
      <c r="P275" s="72"/>
    </row>
    <row r="276" spans="1:16" ht="15" x14ac:dyDescent="0.2">
      <c r="A276" s="136"/>
      <c r="B276" s="67"/>
      <c r="C276" s="68"/>
      <c r="D276" s="67"/>
      <c r="E276" s="68"/>
      <c r="F276" s="67"/>
      <c r="G276" s="68"/>
      <c r="H276" s="67"/>
      <c r="I276" s="67"/>
      <c r="J276" s="67"/>
      <c r="K276" s="67"/>
      <c r="L276" s="67"/>
      <c r="M276" s="67"/>
      <c r="N276" s="72"/>
      <c r="O276" s="72"/>
      <c r="P276" s="72"/>
    </row>
    <row r="277" spans="1:16" ht="15" x14ac:dyDescent="0.2">
      <c r="A277" s="136"/>
      <c r="B277" s="67"/>
      <c r="C277" s="68"/>
      <c r="D277" s="67"/>
      <c r="E277" s="68"/>
      <c r="F277" s="67"/>
      <c r="G277" s="68"/>
      <c r="H277" s="67"/>
      <c r="I277" s="67"/>
      <c r="J277" s="67"/>
      <c r="K277" s="67"/>
      <c r="L277" s="67"/>
      <c r="M277" s="67"/>
      <c r="N277" s="72"/>
      <c r="O277" s="72"/>
      <c r="P277" s="72"/>
    </row>
    <row r="278" spans="1:16" ht="15" x14ac:dyDescent="0.2">
      <c r="A278" s="136"/>
      <c r="B278" s="67"/>
      <c r="C278" s="68"/>
      <c r="D278" s="67"/>
      <c r="E278" s="68"/>
      <c r="F278" s="67"/>
      <c r="G278" s="68"/>
      <c r="H278" s="67"/>
      <c r="I278" s="67"/>
      <c r="J278" s="67"/>
      <c r="K278" s="67"/>
      <c r="L278" s="67"/>
      <c r="M278" s="67"/>
      <c r="N278" s="72"/>
      <c r="O278" s="72"/>
      <c r="P278" s="72"/>
    </row>
    <row r="279" spans="1:16" ht="15" x14ac:dyDescent="0.2">
      <c r="A279" s="136"/>
      <c r="B279" s="67"/>
      <c r="C279" s="68"/>
      <c r="D279" s="67"/>
      <c r="E279" s="68"/>
      <c r="F279" s="67"/>
      <c r="G279" s="68"/>
      <c r="H279" s="67"/>
      <c r="I279" s="67"/>
      <c r="J279" s="67"/>
      <c r="K279" s="67"/>
      <c r="L279" s="67"/>
      <c r="M279" s="67"/>
      <c r="N279" s="72"/>
      <c r="O279" s="72"/>
      <c r="P279" s="72"/>
    </row>
    <row r="280" spans="1:16" ht="15" x14ac:dyDescent="0.2">
      <c r="A280" s="136"/>
      <c r="B280" s="67"/>
      <c r="C280" s="68"/>
      <c r="D280" s="67"/>
      <c r="E280" s="68"/>
      <c r="F280" s="67"/>
      <c r="G280" s="68"/>
      <c r="H280" s="67"/>
      <c r="I280" s="67"/>
      <c r="J280" s="67"/>
      <c r="K280" s="67"/>
      <c r="L280" s="67"/>
      <c r="M280" s="67"/>
      <c r="N280" s="72"/>
      <c r="O280" s="72"/>
      <c r="P280" s="72"/>
    </row>
    <row r="281" spans="1:16" ht="15" x14ac:dyDescent="0.2">
      <c r="A281" s="136"/>
      <c r="B281" s="67"/>
      <c r="C281" s="68"/>
      <c r="D281" s="67"/>
      <c r="E281" s="68"/>
      <c r="F281" s="67"/>
      <c r="G281" s="68"/>
      <c r="H281" s="67"/>
      <c r="I281" s="67"/>
      <c r="J281" s="67"/>
      <c r="K281" s="67"/>
      <c r="L281" s="67"/>
      <c r="M281" s="67"/>
      <c r="N281" s="72"/>
      <c r="O281" s="72"/>
      <c r="P281" s="72"/>
    </row>
    <row r="282" spans="1:16" ht="15" x14ac:dyDescent="0.2">
      <c r="A282" s="136"/>
      <c r="B282" s="67"/>
      <c r="C282" s="68"/>
      <c r="D282" s="67"/>
      <c r="E282" s="68"/>
      <c r="F282" s="67"/>
      <c r="G282" s="68"/>
      <c r="H282" s="67"/>
      <c r="I282" s="67"/>
      <c r="J282" s="67"/>
      <c r="K282" s="67"/>
      <c r="L282" s="67"/>
      <c r="M282" s="67"/>
      <c r="N282" s="72"/>
      <c r="O282" s="72"/>
      <c r="P282" s="72"/>
    </row>
    <row r="283" spans="1:16" ht="15" x14ac:dyDescent="0.2">
      <c r="A283" s="136"/>
      <c r="B283" s="67"/>
      <c r="C283" s="68"/>
      <c r="D283" s="67"/>
      <c r="E283" s="68"/>
      <c r="F283" s="67"/>
      <c r="G283" s="68"/>
      <c r="H283" s="67"/>
      <c r="I283" s="67"/>
      <c r="J283" s="67"/>
      <c r="K283" s="67"/>
      <c r="L283" s="67"/>
      <c r="M283" s="67"/>
      <c r="N283" s="72"/>
      <c r="O283" s="72"/>
      <c r="P283" s="72"/>
    </row>
    <row r="284" spans="1:16" ht="15" x14ac:dyDescent="0.2">
      <c r="A284" s="136"/>
      <c r="B284" s="67"/>
      <c r="C284" s="68"/>
      <c r="D284" s="67"/>
      <c r="E284" s="68"/>
      <c r="F284" s="67"/>
      <c r="G284" s="68"/>
      <c r="H284" s="67"/>
      <c r="I284" s="67"/>
      <c r="J284" s="67"/>
      <c r="K284" s="67"/>
      <c r="L284" s="67"/>
      <c r="M284" s="67"/>
      <c r="N284" s="72"/>
      <c r="O284" s="72"/>
      <c r="P284" s="72"/>
    </row>
    <row r="285" spans="1:16" ht="15" x14ac:dyDescent="0.2">
      <c r="A285" s="136"/>
      <c r="B285" s="67"/>
      <c r="C285" s="68"/>
      <c r="D285" s="67"/>
      <c r="E285" s="68"/>
      <c r="F285" s="67"/>
      <c r="G285" s="68"/>
      <c r="H285" s="67"/>
      <c r="I285" s="67"/>
      <c r="J285" s="67"/>
      <c r="K285" s="67"/>
      <c r="L285" s="67"/>
      <c r="M285" s="67"/>
      <c r="N285" s="72"/>
      <c r="O285" s="72"/>
      <c r="P285" s="72"/>
    </row>
    <row r="286" spans="1:16" ht="15" x14ac:dyDescent="0.2">
      <c r="A286" s="136"/>
      <c r="B286" s="67"/>
      <c r="C286" s="68"/>
      <c r="D286" s="67"/>
      <c r="E286" s="68"/>
      <c r="F286" s="67"/>
      <c r="G286" s="68"/>
      <c r="H286" s="67"/>
      <c r="I286" s="67"/>
      <c r="J286" s="67"/>
      <c r="K286" s="67"/>
      <c r="L286" s="67"/>
      <c r="M286" s="67"/>
      <c r="N286" s="72"/>
      <c r="O286" s="72"/>
      <c r="P286" s="72"/>
    </row>
    <row r="287" spans="1:16" ht="15" x14ac:dyDescent="0.2">
      <c r="A287" s="136"/>
      <c r="B287" s="67"/>
      <c r="C287" s="68"/>
      <c r="D287" s="67"/>
      <c r="E287" s="68"/>
      <c r="F287" s="67"/>
      <c r="G287" s="68"/>
      <c r="H287" s="67"/>
      <c r="I287" s="67"/>
      <c r="J287" s="67"/>
      <c r="K287" s="67"/>
      <c r="L287" s="67"/>
      <c r="M287" s="67"/>
      <c r="N287" s="72"/>
      <c r="O287" s="72"/>
      <c r="P287" s="72"/>
    </row>
    <row r="288" spans="1:16" ht="15" x14ac:dyDescent="0.2">
      <c r="A288" s="136"/>
      <c r="B288" s="67"/>
      <c r="C288" s="68"/>
      <c r="D288" s="67"/>
      <c r="E288" s="68"/>
      <c r="F288" s="67"/>
      <c r="G288" s="68"/>
      <c r="H288" s="67"/>
      <c r="I288" s="67"/>
      <c r="J288" s="67"/>
      <c r="K288" s="67"/>
      <c r="L288" s="67"/>
      <c r="M288" s="67"/>
      <c r="N288" s="72"/>
      <c r="O288" s="72"/>
      <c r="P288" s="72"/>
    </row>
    <row r="289" spans="1:16" ht="15" x14ac:dyDescent="0.2">
      <c r="A289" s="136"/>
      <c r="B289" s="67"/>
      <c r="C289" s="68"/>
      <c r="D289" s="67"/>
      <c r="E289" s="68"/>
      <c r="F289" s="67"/>
      <c r="G289" s="68"/>
      <c r="H289" s="67"/>
      <c r="I289" s="67"/>
      <c r="J289" s="67"/>
      <c r="K289" s="67"/>
      <c r="L289" s="67"/>
      <c r="M289" s="67"/>
      <c r="N289" s="72"/>
      <c r="O289" s="72"/>
      <c r="P289" s="72"/>
    </row>
    <row r="290" spans="1:16" ht="15" x14ac:dyDescent="0.2">
      <c r="A290" s="136"/>
      <c r="B290" s="67"/>
      <c r="C290" s="68"/>
      <c r="D290" s="67"/>
      <c r="E290" s="68"/>
      <c r="F290" s="67"/>
      <c r="G290" s="68"/>
      <c r="H290" s="67"/>
      <c r="I290" s="67"/>
      <c r="J290" s="67"/>
      <c r="K290" s="67"/>
      <c r="L290" s="67"/>
      <c r="M290" s="67"/>
      <c r="N290" s="72"/>
      <c r="O290" s="72"/>
      <c r="P290" s="72"/>
    </row>
    <row r="291" spans="1:16" ht="15" x14ac:dyDescent="0.2">
      <c r="A291" s="136"/>
      <c r="B291" s="67"/>
      <c r="C291" s="68"/>
      <c r="D291" s="67"/>
      <c r="E291" s="68"/>
      <c r="F291" s="67"/>
      <c r="G291" s="68"/>
      <c r="H291" s="67"/>
      <c r="I291" s="67"/>
      <c r="J291" s="67"/>
      <c r="K291" s="67"/>
      <c r="L291" s="67"/>
      <c r="M291" s="67"/>
      <c r="N291" s="72"/>
      <c r="O291" s="72"/>
      <c r="P291" s="72"/>
    </row>
    <row r="292" spans="1:16" ht="15" x14ac:dyDescent="0.2">
      <c r="K292" s="67"/>
      <c r="L292" s="67"/>
      <c r="M292" s="67"/>
      <c r="N292" s="72"/>
      <c r="O292" s="72"/>
      <c r="P292" s="72"/>
    </row>
    <row r="293" spans="1:16" ht="15" x14ac:dyDescent="0.2">
      <c r="K293" s="67"/>
      <c r="L293" s="67"/>
      <c r="M293" s="67"/>
      <c r="N293" s="72"/>
      <c r="O293" s="72"/>
      <c r="P293" s="72"/>
    </row>
    <row r="294" spans="1:16" ht="15" x14ac:dyDescent="0.2">
      <c r="K294" s="67"/>
      <c r="L294" s="67"/>
      <c r="M294" s="67"/>
      <c r="N294" s="72"/>
      <c r="O294" s="72"/>
      <c r="P294" s="72"/>
    </row>
    <row r="295" spans="1:16" ht="15" x14ac:dyDescent="0.2">
      <c r="K295" s="67"/>
      <c r="L295" s="67"/>
      <c r="M295" s="67"/>
      <c r="N295" s="72"/>
      <c r="O295" s="72"/>
      <c r="P295" s="72"/>
    </row>
    <row r="296" spans="1:16" ht="15" x14ac:dyDescent="0.2">
      <c r="K296" s="67"/>
      <c r="L296" s="67"/>
      <c r="M296" s="67"/>
      <c r="N296" s="72"/>
      <c r="O296" s="72"/>
      <c r="P296" s="72"/>
    </row>
    <row r="297" spans="1:16" ht="15" x14ac:dyDescent="0.2">
      <c r="K297" s="67"/>
      <c r="L297" s="67"/>
      <c r="M297" s="67"/>
      <c r="N297" s="72"/>
      <c r="O297" s="72"/>
      <c r="P297" s="72"/>
    </row>
    <row r="298" spans="1:16" ht="15" x14ac:dyDescent="0.2">
      <c r="K298" s="67"/>
      <c r="L298" s="67"/>
      <c r="M298" s="67"/>
      <c r="N298" s="72"/>
      <c r="O298" s="72"/>
      <c r="P298" s="72"/>
    </row>
    <row r="299" spans="1:16" ht="15" x14ac:dyDescent="0.2">
      <c r="K299" s="67"/>
      <c r="L299" s="67"/>
      <c r="M299" s="67"/>
      <c r="N299" s="72"/>
      <c r="O299" s="72"/>
      <c r="P299" s="72"/>
    </row>
    <row r="300" spans="1:16" ht="15" x14ac:dyDescent="0.2">
      <c r="K300" s="67"/>
      <c r="L300" s="67"/>
      <c r="M300" s="67"/>
      <c r="N300" s="72"/>
      <c r="O300" s="72"/>
      <c r="P300" s="72"/>
    </row>
    <row r="301" spans="1:16" ht="15" x14ac:dyDescent="0.2">
      <c r="K301" s="67"/>
      <c r="L301" s="67"/>
      <c r="M301" s="67"/>
      <c r="N301" s="72"/>
      <c r="O301" s="72"/>
      <c r="P301" s="72"/>
    </row>
    <row r="302" spans="1:16" ht="15" x14ac:dyDescent="0.2">
      <c r="K302" s="67"/>
      <c r="L302" s="67"/>
      <c r="M302" s="67"/>
      <c r="N302" s="72"/>
      <c r="O302" s="72"/>
      <c r="P302" s="72"/>
    </row>
    <row r="303" spans="1:16" ht="15" x14ac:dyDescent="0.2">
      <c r="K303" s="67"/>
      <c r="L303" s="67"/>
      <c r="M303" s="67"/>
      <c r="N303" s="72"/>
      <c r="O303" s="72"/>
      <c r="P303" s="72"/>
    </row>
    <row r="304" spans="1:16" ht="15" x14ac:dyDescent="0.2">
      <c r="K304" s="67"/>
      <c r="L304" s="67"/>
      <c r="M304" s="67"/>
      <c r="N304" s="72"/>
      <c r="O304" s="72"/>
      <c r="P304" s="72"/>
    </row>
    <row r="305" spans="11:16" ht="15" x14ac:dyDescent="0.2">
      <c r="K305" s="67"/>
      <c r="L305" s="67"/>
      <c r="M305" s="67"/>
      <c r="N305" s="72"/>
      <c r="O305" s="72"/>
      <c r="P305" s="72"/>
    </row>
    <row r="306" spans="11:16" ht="15" x14ac:dyDescent="0.2">
      <c r="K306" s="67"/>
      <c r="L306" s="67"/>
      <c r="M306" s="67"/>
      <c r="N306" s="72"/>
      <c r="O306" s="72"/>
      <c r="P306" s="72"/>
    </row>
    <row r="307" spans="11:16" ht="15" x14ac:dyDescent="0.2">
      <c r="K307" s="67"/>
      <c r="L307" s="67"/>
      <c r="M307" s="67"/>
      <c r="N307" s="72"/>
      <c r="O307" s="72"/>
      <c r="P307" s="72"/>
    </row>
    <row r="308" spans="11:16" ht="15" x14ac:dyDescent="0.2">
      <c r="K308" s="67"/>
      <c r="L308" s="67"/>
      <c r="M308" s="67"/>
      <c r="N308" s="72"/>
      <c r="O308" s="72"/>
      <c r="P308" s="72"/>
    </row>
    <row r="309" spans="11:16" ht="15" x14ac:dyDescent="0.2">
      <c r="K309" s="67"/>
      <c r="L309" s="67"/>
      <c r="M309" s="67"/>
      <c r="N309" s="72"/>
      <c r="O309" s="72"/>
      <c r="P309" s="72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C00000"/>
  </sheetPr>
  <dimension ref="A2:R304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F23" sqref="F23"/>
    </sheetView>
  </sheetViews>
  <sheetFormatPr baseColWidth="10" defaultRowHeight="12.75" x14ac:dyDescent="0.2"/>
  <cols>
    <col min="1" max="1" width="7.42578125" style="127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55</v>
      </c>
      <c r="D5" s="31"/>
      <c r="E5" s="30"/>
      <c r="F5" s="32"/>
      <c r="G5" s="4"/>
      <c r="H5" s="28"/>
      <c r="I5" s="150"/>
    </row>
    <row r="6" spans="1:18" ht="13.5" thickBot="1" x14ac:dyDescent="0.25">
      <c r="B6" s="5"/>
      <c r="C6" s="6"/>
      <c r="F6" s="5"/>
      <c r="G6" s="6"/>
      <c r="K6" s="641" t="s">
        <v>22</v>
      </c>
      <c r="L6" s="642"/>
      <c r="M6" s="643"/>
    </row>
    <row r="7" spans="1:18" x14ac:dyDescent="0.2">
      <c r="A7" s="641" t="s">
        <v>2</v>
      </c>
      <c r="B7" s="643"/>
      <c r="C7" s="648" t="s">
        <v>3</v>
      </c>
      <c r="D7" s="649"/>
      <c r="E7" s="648" t="s">
        <v>4</v>
      </c>
      <c r="F7" s="649"/>
      <c r="G7" s="648" t="s">
        <v>5</v>
      </c>
      <c r="H7" s="649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8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ht="23.25" customHeight="1" x14ac:dyDescent="0.2">
      <c r="A9" s="187" t="s">
        <v>59</v>
      </c>
      <c r="B9" s="129"/>
      <c r="C9" s="74"/>
      <c r="D9" s="51"/>
      <c r="E9" s="74"/>
      <c r="F9" s="51"/>
      <c r="G9" s="69">
        <v>0</v>
      </c>
      <c r="H9" s="70">
        <v>0</v>
      </c>
      <c r="I9" s="70"/>
      <c r="J9" s="70" t="s">
        <v>23</v>
      </c>
      <c r="K9" s="71"/>
      <c r="L9" s="51"/>
      <c r="M9" s="51"/>
      <c r="N9" s="72"/>
      <c r="O9" s="72"/>
      <c r="P9" s="73">
        <f t="shared" ref="P9:P81" si="0">O9*G9</f>
        <v>0</v>
      </c>
      <c r="R9" s="3"/>
    </row>
    <row r="10" spans="1:18" ht="15" hidden="1" x14ac:dyDescent="0.2">
      <c r="A10" s="187"/>
      <c r="B10" s="129"/>
      <c r="C10" s="74"/>
      <c r="D10" s="51"/>
      <c r="E10" s="74"/>
      <c r="F10" s="51"/>
      <c r="G10" s="69">
        <v>0</v>
      </c>
      <c r="H10" s="70">
        <v>191</v>
      </c>
      <c r="I10" s="70"/>
      <c r="J10" s="70"/>
      <c r="K10" s="71"/>
      <c r="L10" s="51"/>
      <c r="M10" s="51"/>
      <c r="N10" s="72"/>
      <c r="O10" s="72"/>
      <c r="P10" s="73"/>
      <c r="R10" s="3"/>
    </row>
    <row r="11" spans="1:18" ht="15" hidden="1" x14ac:dyDescent="0.2">
      <c r="A11" s="187"/>
      <c r="B11" s="129"/>
      <c r="C11" s="74"/>
      <c r="D11" s="51"/>
      <c r="E11" s="74"/>
      <c r="F11" s="51"/>
      <c r="G11" s="69">
        <v>0</v>
      </c>
      <c r="H11" s="70">
        <v>191</v>
      </c>
      <c r="I11" s="70"/>
      <c r="J11" s="70"/>
      <c r="K11" s="71"/>
      <c r="L11" s="51"/>
      <c r="M11" s="51"/>
      <c r="N11" s="72"/>
      <c r="O11" s="72"/>
      <c r="P11" s="73"/>
      <c r="R11" s="3"/>
    </row>
    <row r="12" spans="1:18" s="116" customFormat="1" ht="16.5" customHeight="1" x14ac:dyDescent="0.25">
      <c r="A12" s="208"/>
      <c r="B12" s="273">
        <v>7</v>
      </c>
      <c r="C12" s="203"/>
      <c r="D12" s="204"/>
      <c r="E12" s="208"/>
      <c r="F12" s="204"/>
      <c r="G12" s="206">
        <v>0</v>
      </c>
      <c r="H12" s="207">
        <v>0</v>
      </c>
      <c r="I12" s="204"/>
      <c r="J12" s="242"/>
      <c r="K12" s="268"/>
      <c r="L12" s="207">
        <v>5.45</v>
      </c>
      <c r="M12" s="207">
        <f>L12*F12</f>
        <v>0</v>
      </c>
      <c r="N12" s="249"/>
      <c r="O12" s="249"/>
      <c r="P12" s="249">
        <f t="shared" si="0"/>
        <v>0</v>
      </c>
      <c r="R12" s="234"/>
    </row>
    <row r="13" spans="1:18" s="116" customFormat="1" ht="15.75" x14ac:dyDescent="0.25">
      <c r="A13" s="208"/>
      <c r="B13" s="273"/>
      <c r="C13" s="203"/>
      <c r="D13" s="204"/>
      <c r="E13" s="208"/>
      <c r="F13" s="204"/>
      <c r="G13" s="206">
        <v>0</v>
      </c>
      <c r="H13" s="207">
        <v>0</v>
      </c>
      <c r="I13" s="204"/>
      <c r="J13" s="242"/>
      <c r="K13" s="268"/>
      <c r="L13" s="207"/>
      <c r="M13" s="207"/>
      <c r="N13" s="249"/>
      <c r="O13" s="249"/>
      <c r="P13" s="249"/>
      <c r="R13" s="234"/>
    </row>
    <row r="14" spans="1:18" s="116" customFormat="1" ht="15.75" x14ac:dyDescent="0.25">
      <c r="A14" s="208"/>
      <c r="B14" s="273"/>
      <c r="C14" s="203"/>
      <c r="D14" s="204"/>
      <c r="E14" s="208"/>
      <c r="F14" s="204"/>
      <c r="G14" s="206">
        <v>0</v>
      </c>
      <c r="H14" s="207">
        <v>0</v>
      </c>
      <c r="I14" s="268"/>
      <c r="J14" s="204"/>
      <c r="L14" s="207">
        <v>5.45</v>
      </c>
      <c r="M14" s="207">
        <f t="shared" ref="M14:M55" si="1">L14*F14</f>
        <v>0</v>
      </c>
      <c r="N14" s="249"/>
      <c r="O14" s="249"/>
      <c r="P14" s="249">
        <f t="shared" si="0"/>
        <v>0</v>
      </c>
      <c r="R14" s="234"/>
    </row>
    <row r="15" spans="1:18" s="116" customFormat="1" ht="18" x14ac:dyDescent="0.25">
      <c r="A15" s="208"/>
      <c r="B15" s="273"/>
      <c r="C15" s="203"/>
      <c r="D15" s="204"/>
      <c r="E15" s="208"/>
      <c r="F15" s="204"/>
      <c r="G15" s="220">
        <f t="shared" ref="G15:G23" si="2">G14-E15+C15</f>
        <v>0</v>
      </c>
      <c r="H15" s="207">
        <v>0</v>
      </c>
      <c r="I15" s="268"/>
      <c r="J15" s="204"/>
      <c r="L15" s="207"/>
      <c r="M15" s="207"/>
      <c r="N15" s="249"/>
      <c r="O15" s="249"/>
      <c r="P15" s="249"/>
      <c r="R15" s="234"/>
    </row>
    <row r="16" spans="1:18" s="116" customFormat="1" ht="18" x14ac:dyDescent="0.25">
      <c r="A16" s="208"/>
      <c r="B16" s="273"/>
      <c r="C16" s="203"/>
      <c r="D16" s="204"/>
      <c r="E16" s="343"/>
      <c r="F16" s="204"/>
      <c r="G16" s="220">
        <f t="shared" si="2"/>
        <v>0</v>
      </c>
      <c r="H16" s="207">
        <v>0</v>
      </c>
      <c r="I16" s="204"/>
      <c r="J16" s="204"/>
      <c r="K16" s="268"/>
      <c r="L16" s="207">
        <v>5.45</v>
      </c>
      <c r="M16" s="207">
        <f t="shared" si="1"/>
        <v>0</v>
      </c>
      <c r="N16" s="249"/>
      <c r="O16" s="249"/>
      <c r="P16" s="249">
        <f t="shared" si="0"/>
        <v>0</v>
      </c>
      <c r="R16" s="234"/>
    </row>
    <row r="17" spans="1:18" s="116" customFormat="1" ht="18" x14ac:dyDescent="0.25">
      <c r="A17" s="208"/>
      <c r="B17" s="273"/>
      <c r="C17" s="203"/>
      <c r="D17" s="204"/>
      <c r="E17" s="208"/>
      <c r="F17" s="204"/>
      <c r="G17" s="220">
        <f t="shared" si="2"/>
        <v>0</v>
      </c>
      <c r="H17" s="207">
        <v>0</v>
      </c>
      <c r="I17" s="204"/>
      <c r="J17" s="204"/>
      <c r="K17" s="268"/>
      <c r="L17" s="207">
        <v>5.45</v>
      </c>
      <c r="M17" s="207">
        <f t="shared" si="1"/>
        <v>0</v>
      </c>
      <c r="N17" s="249"/>
      <c r="O17" s="248"/>
      <c r="P17" s="249">
        <f t="shared" si="0"/>
        <v>0</v>
      </c>
      <c r="R17" s="234"/>
    </row>
    <row r="18" spans="1:18" s="116" customFormat="1" ht="18" x14ac:dyDescent="0.25">
      <c r="A18" s="208"/>
      <c r="B18" s="273"/>
      <c r="C18" s="203"/>
      <c r="D18" s="204"/>
      <c r="E18" s="208"/>
      <c r="F18" s="204"/>
      <c r="G18" s="220">
        <f t="shared" si="2"/>
        <v>0</v>
      </c>
      <c r="H18" s="207">
        <v>0</v>
      </c>
      <c r="I18" s="204"/>
      <c r="J18" s="204"/>
      <c r="K18" s="268"/>
      <c r="L18" s="207">
        <v>5.45</v>
      </c>
      <c r="M18" s="207">
        <f t="shared" si="1"/>
        <v>0</v>
      </c>
      <c r="N18" s="249"/>
      <c r="O18" s="249"/>
      <c r="P18" s="249">
        <f t="shared" si="0"/>
        <v>0</v>
      </c>
      <c r="R18" s="234"/>
    </row>
    <row r="19" spans="1:18" s="116" customFormat="1" ht="18" x14ac:dyDescent="0.25">
      <c r="A19" s="208"/>
      <c r="B19" s="273"/>
      <c r="C19" s="203"/>
      <c r="D19" s="204"/>
      <c r="E19" s="208"/>
      <c r="F19" s="204"/>
      <c r="G19" s="220">
        <f t="shared" si="2"/>
        <v>0</v>
      </c>
      <c r="H19" s="207">
        <v>0</v>
      </c>
      <c r="I19" s="204"/>
      <c r="J19" s="204"/>
      <c r="K19" s="207"/>
      <c r="L19" s="207">
        <v>5.45</v>
      </c>
      <c r="M19" s="207">
        <f t="shared" si="1"/>
        <v>0</v>
      </c>
      <c r="N19" s="249"/>
      <c r="O19" s="249"/>
      <c r="P19" s="249">
        <f t="shared" si="0"/>
        <v>0</v>
      </c>
      <c r="R19" s="234"/>
    </row>
    <row r="20" spans="1:18" s="116" customFormat="1" ht="18" x14ac:dyDescent="0.25">
      <c r="A20" s="208"/>
      <c r="B20" s="273"/>
      <c r="C20" s="203"/>
      <c r="D20" s="204"/>
      <c r="E20" s="208"/>
      <c r="F20" s="204"/>
      <c r="G20" s="220">
        <f t="shared" si="2"/>
        <v>0</v>
      </c>
      <c r="H20" s="207">
        <v>0</v>
      </c>
      <c r="I20" s="204"/>
      <c r="J20" s="204"/>
      <c r="K20" s="207"/>
      <c r="L20" s="207"/>
      <c r="M20" s="207"/>
      <c r="N20" s="249"/>
      <c r="O20" s="249"/>
      <c r="P20" s="249"/>
      <c r="R20" s="234"/>
    </row>
    <row r="21" spans="1:18" s="116" customFormat="1" ht="18" x14ac:dyDescent="0.25">
      <c r="A21" s="208"/>
      <c r="B21" s="208"/>
      <c r="C21" s="203"/>
      <c r="D21" s="328"/>
      <c r="E21" s="208"/>
      <c r="F21" s="204"/>
      <c r="G21" s="220">
        <f t="shared" si="2"/>
        <v>0</v>
      </c>
      <c r="H21" s="207">
        <v>0</v>
      </c>
      <c r="I21" s="204"/>
      <c r="J21" s="204"/>
      <c r="K21" s="207"/>
      <c r="L21" s="207">
        <v>5.45</v>
      </c>
      <c r="M21" s="207">
        <f t="shared" si="1"/>
        <v>0</v>
      </c>
      <c r="N21" s="249"/>
      <c r="O21" s="249"/>
      <c r="P21" s="249">
        <f t="shared" si="0"/>
        <v>0</v>
      </c>
      <c r="R21" s="234"/>
    </row>
    <row r="22" spans="1:18" s="116" customFormat="1" ht="18" x14ac:dyDescent="0.25">
      <c r="A22" s="208"/>
      <c r="B22" s="208"/>
      <c r="C22" s="203"/>
      <c r="D22" s="204"/>
      <c r="E22" s="208"/>
      <c r="F22" s="204"/>
      <c r="G22" s="220">
        <f t="shared" si="2"/>
        <v>0</v>
      </c>
      <c r="H22" s="207">
        <v>0</v>
      </c>
      <c r="I22" s="204"/>
      <c r="J22" s="204"/>
      <c r="K22" s="207"/>
      <c r="L22" s="207">
        <v>5.45</v>
      </c>
      <c r="M22" s="207">
        <f t="shared" si="1"/>
        <v>0</v>
      </c>
      <c r="N22" s="249"/>
      <c r="O22" s="249"/>
      <c r="P22" s="249">
        <f t="shared" si="0"/>
        <v>0</v>
      </c>
    </row>
    <row r="23" spans="1:18" s="116" customFormat="1" ht="18" x14ac:dyDescent="0.25">
      <c r="A23" s="208"/>
      <c r="B23" s="208"/>
      <c r="C23" s="203"/>
      <c r="D23" s="204"/>
      <c r="E23" s="208"/>
      <c r="F23" s="204"/>
      <c r="G23" s="220">
        <f t="shared" si="2"/>
        <v>0</v>
      </c>
      <c r="H23" s="207">
        <v>0</v>
      </c>
      <c r="I23" s="223"/>
      <c r="J23" s="204"/>
      <c r="K23" s="207"/>
      <c r="L23" s="207">
        <v>5.45</v>
      </c>
      <c r="M23" s="207">
        <f t="shared" si="1"/>
        <v>0</v>
      </c>
      <c r="N23" s="249"/>
      <c r="O23" s="249"/>
      <c r="P23" s="249">
        <f t="shared" si="0"/>
        <v>0</v>
      </c>
    </row>
    <row r="24" spans="1:18" s="116" customFormat="1" ht="15.75" x14ac:dyDescent="0.25">
      <c r="A24" s="208"/>
      <c r="B24" s="208"/>
      <c r="C24" s="203"/>
      <c r="D24" s="204"/>
      <c r="E24" s="208"/>
      <c r="F24" s="204"/>
      <c r="G24" s="206">
        <f t="shared" ref="G24" si="3">G23-E24+C24</f>
        <v>0</v>
      </c>
      <c r="H24" s="207">
        <f t="shared" ref="H24:H39" si="4">H21-F24+D24</f>
        <v>0</v>
      </c>
      <c r="I24" s="223"/>
      <c r="J24" s="204"/>
      <c r="K24" s="207"/>
      <c r="L24" s="207">
        <v>5.45</v>
      </c>
      <c r="M24" s="207">
        <f t="shared" si="1"/>
        <v>0</v>
      </c>
      <c r="N24" s="249"/>
      <c r="O24" s="108"/>
      <c r="P24" s="249">
        <f t="shared" si="0"/>
        <v>0</v>
      </c>
    </row>
    <row r="25" spans="1:18" s="116" customFormat="1" ht="15" x14ac:dyDescent="0.2">
      <c r="A25" s="208"/>
      <c r="B25" s="208"/>
      <c r="C25" s="203"/>
      <c r="D25" s="204"/>
      <c r="E25" s="208"/>
      <c r="F25" s="204"/>
      <c r="G25" s="211">
        <f t="shared" ref="G25:G26" si="5">G24-E25+C25</f>
        <v>0</v>
      </c>
      <c r="H25" s="207">
        <f t="shared" si="4"/>
        <v>0</v>
      </c>
      <c r="I25" s="223"/>
      <c r="J25" s="204"/>
      <c r="K25" s="207"/>
      <c r="L25" s="207">
        <v>5.45</v>
      </c>
      <c r="M25" s="207">
        <f t="shared" si="1"/>
        <v>0</v>
      </c>
      <c r="N25" s="249"/>
      <c r="O25" s="249"/>
      <c r="P25" s="249">
        <f t="shared" si="0"/>
        <v>0</v>
      </c>
    </row>
    <row r="26" spans="1:18" s="116" customFormat="1" ht="15" x14ac:dyDescent="0.2">
      <c r="A26" s="208"/>
      <c r="B26" s="208"/>
      <c r="C26" s="203"/>
      <c r="D26" s="204"/>
      <c r="E26" s="208"/>
      <c r="F26" s="204"/>
      <c r="G26" s="211">
        <f t="shared" si="5"/>
        <v>0</v>
      </c>
      <c r="H26" s="207">
        <f t="shared" si="4"/>
        <v>0</v>
      </c>
      <c r="I26" s="223"/>
      <c r="J26" s="204"/>
      <c r="K26" s="207"/>
      <c r="L26" s="207">
        <v>5.45</v>
      </c>
      <c r="M26" s="207">
        <f t="shared" si="1"/>
        <v>0</v>
      </c>
      <c r="N26" s="249"/>
      <c r="O26" s="249"/>
      <c r="P26" s="249">
        <f t="shared" si="0"/>
        <v>0</v>
      </c>
    </row>
    <row r="27" spans="1:18" s="116" customFormat="1" ht="15" x14ac:dyDescent="0.2">
      <c r="A27" s="208"/>
      <c r="B27" s="208"/>
      <c r="C27" s="203"/>
      <c r="D27" s="204"/>
      <c r="E27" s="343"/>
      <c r="F27" s="204"/>
      <c r="G27" s="206">
        <f t="shared" ref="G27:G47" si="6">G26-E27+C27</f>
        <v>0</v>
      </c>
      <c r="H27" s="207">
        <f t="shared" si="4"/>
        <v>0</v>
      </c>
      <c r="I27" s="223"/>
      <c r="J27" s="204"/>
      <c r="K27" s="207"/>
      <c r="L27" s="207">
        <v>5.45</v>
      </c>
      <c r="M27" s="207">
        <f t="shared" si="1"/>
        <v>0</v>
      </c>
      <c r="N27" s="249"/>
      <c r="O27" s="249"/>
      <c r="P27" s="249">
        <f t="shared" si="0"/>
        <v>0</v>
      </c>
    </row>
    <row r="28" spans="1:18" s="116" customFormat="1" ht="15.75" x14ac:dyDescent="0.25">
      <c r="A28" s="208"/>
      <c r="B28" s="208"/>
      <c r="C28" s="203"/>
      <c r="D28" s="204"/>
      <c r="E28" s="257"/>
      <c r="F28" s="204"/>
      <c r="G28" s="206">
        <f t="shared" si="6"/>
        <v>0</v>
      </c>
      <c r="H28" s="207">
        <f t="shared" si="4"/>
        <v>0</v>
      </c>
      <c r="I28" s="223"/>
      <c r="J28" s="204"/>
      <c r="K28" s="207"/>
      <c r="L28" s="207">
        <v>5.45</v>
      </c>
      <c r="M28" s="207">
        <f t="shared" si="1"/>
        <v>0</v>
      </c>
      <c r="N28" s="107"/>
      <c r="O28" s="249"/>
      <c r="P28" s="249">
        <f t="shared" si="0"/>
        <v>0</v>
      </c>
    </row>
    <row r="29" spans="1:18" s="116" customFormat="1" ht="15" x14ac:dyDescent="0.2">
      <c r="A29" s="208"/>
      <c r="B29" s="208"/>
      <c r="C29" s="203"/>
      <c r="D29" s="204"/>
      <c r="E29" s="257"/>
      <c r="F29" s="204"/>
      <c r="G29" s="206">
        <f t="shared" si="6"/>
        <v>0</v>
      </c>
      <c r="H29" s="207">
        <f t="shared" si="4"/>
        <v>0</v>
      </c>
      <c r="I29" s="223"/>
      <c r="J29" s="204"/>
      <c r="K29" s="207"/>
      <c r="L29" s="207">
        <v>5.45</v>
      </c>
      <c r="M29" s="207">
        <f t="shared" si="1"/>
        <v>0</v>
      </c>
      <c r="N29" s="249"/>
      <c r="O29" s="249"/>
      <c r="P29" s="249">
        <f t="shared" si="0"/>
        <v>0</v>
      </c>
    </row>
    <row r="30" spans="1:18" s="116" customFormat="1" ht="15" x14ac:dyDescent="0.2">
      <c r="A30" s="205"/>
      <c r="B30" s="208"/>
      <c r="C30" s="203"/>
      <c r="D30" s="207"/>
      <c r="E30" s="217"/>
      <c r="F30" s="204"/>
      <c r="G30" s="206">
        <f t="shared" si="6"/>
        <v>0</v>
      </c>
      <c r="H30" s="207">
        <f t="shared" si="4"/>
        <v>0</v>
      </c>
      <c r="I30" s="223"/>
      <c r="J30" s="204"/>
      <c r="K30" s="207"/>
      <c r="L30" s="207">
        <v>5.45</v>
      </c>
      <c r="M30" s="207">
        <f t="shared" si="1"/>
        <v>0</v>
      </c>
      <c r="N30" s="249"/>
      <c r="O30" s="249"/>
      <c r="P30" s="249">
        <f t="shared" si="0"/>
        <v>0</v>
      </c>
    </row>
    <row r="31" spans="1:18" s="116" customFormat="1" ht="15" x14ac:dyDescent="0.2">
      <c r="A31" s="205"/>
      <c r="B31" s="208"/>
      <c r="C31" s="203"/>
      <c r="D31" s="207"/>
      <c r="E31" s="217"/>
      <c r="F31" s="204"/>
      <c r="G31" s="206">
        <f t="shared" si="6"/>
        <v>0</v>
      </c>
      <c r="H31" s="207">
        <f t="shared" si="4"/>
        <v>0</v>
      </c>
      <c r="I31" s="223"/>
      <c r="J31" s="204"/>
      <c r="K31" s="207"/>
      <c r="L31" s="207">
        <v>5.45</v>
      </c>
      <c r="M31" s="207">
        <f t="shared" si="1"/>
        <v>0</v>
      </c>
      <c r="N31" s="249"/>
      <c r="O31" s="249"/>
      <c r="P31" s="249">
        <f t="shared" si="0"/>
        <v>0</v>
      </c>
    </row>
    <row r="32" spans="1:18" s="116" customFormat="1" ht="15" x14ac:dyDescent="0.2">
      <c r="A32" s="205"/>
      <c r="B32" s="208"/>
      <c r="C32" s="203"/>
      <c r="D32" s="207"/>
      <c r="E32" s="217"/>
      <c r="F32" s="204"/>
      <c r="G32" s="206">
        <f t="shared" si="6"/>
        <v>0</v>
      </c>
      <c r="H32" s="207">
        <f t="shared" si="4"/>
        <v>0</v>
      </c>
      <c r="I32" s="223"/>
      <c r="J32" s="204"/>
      <c r="K32" s="207"/>
      <c r="L32" s="207">
        <v>5.45</v>
      </c>
      <c r="M32" s="207">
        <f t="shared" si="1"/>
        <v>0</v>
      </c>
      <c r="N32" s="249"/>
      <c r="O32" s="249"/>
      <c r="P32" s="249">
        <f t="shared" si="0"/>
        <v>0</v>
      </c>
    </row>
    <row r="33" spans="1:16" s="116" customFormat="1" ht="15" x14ac:dyDescent="0.2">
      <c r="A33" s="205"/>
      <c r="B33" s="208"/>
      <c r="C33" s="203"/>
      <c r="D33" s="207"/>
      <c r="E33" s="217"/>
      <c r="F33" s="204"/>
      <c r="G33" s="206">
        <f t="shared" si="6"/>
        <v>0</v>
      </c>
      <c r="H33" s="207">
        <f t="shared" si="4"/>
        <v>0</v>
      </c>
      <c r="I33" s="223"/>
      <c r="J33" s="204"/>
      <c r="K33" s="207"/>
      <c r="L33" s="207">
        <v>5.45</v>
      </c>
      <c r="M33" s="207">
        <f t="shared" si="1"/>
        <v>0</v>
      </c>
      <c r="N33" s="249"/>
      <c r="O33" s="249"/>
      <c r="P33" s="249">
        <f t="shared" si="0"/>
        <v>0</v>
      </c>
    </row>
    <row r="34" spans="1:16" s="116" customFormat="1" ht="15" x14ac:dyDescent="0.2">
      <c r="A34" s="205"/>
      <c r="B34" s="208"/>
      <c r="C34" s="203"/>
      <c r="D34" s="207"/>
      <c r="E34" s="217"/>
      <c r="F34" s="204"/>
      <c r="G34" s="206">
        <f t="shared" si="6"/>
        <v>0</v>
      </c>
      <c r="H34" s="207">
        <f t="shared" si="4"/>
        <v>0</v>
      </c>
      <c r="I34" s="223"/>
      <c r="J34" s="204"/>
      <c r="K34" s="207"/>
      <c r="L34" s="207">
        <v>5.45</v>
      </c>
      <c r="M34" s="207">
        <f t="shared" si="1"/>
        <v>0</v>
      </c>
      <c r="N34" s="249"/>
      <c r="O34" s="249"/>
      <c r="P34" s="249">
        <f t="shared" si="0"/>
        <v>0</v>
      </c>
    </row>
    <row r="35" spans="1:16" s="116" customFormat="1" ht="15" x14ac:dyDescent="0.2">
      <c r="A35" s="205"/>
      <c r="B35" s="208"/>
      <c r="C35" s="257"/>
      <c r="D35" s="207"/>
      <c r="E35" s="217"/>
      <c r="F35" s="204"/>
      <c r="G35" s="206">
        <f t="shared" si="6"/>
        <v>0</v>
      </c>
      <c r="H35" s="207">
        <f t="shared" si="4"/>
        <v>0</v>
      </c>
      <c r="I35" s="223"/>
      <c r="J35" s="204"/>
      <c r="K35" s="207"/>
      <c r="L35" s="207">
        <v>5.45</v>
      </c>
      <c r="M35" s="207">
        <f t="shared" si="1"/>
        <v>0</v>
      </c>
      <c r="N35" s="249"/>
      <c r="O35" s="249"/>
      <c r="P35" s="249">
        <f t="shared" si="0"/>
        <v>0</v>
      </c>
    </row>
    <row r="36" spans="1:16" s="116" customFormat="1" ht="15" x14ac:dyDescent="0.2">
      <c r="A36" s="205"/>
      <c r="B36" s="208"/>
      <c r="C36" s="206"/>
      <c r="D36" s="207"/>
      <c r="E36" s="217"/>
      <c r="F36" s="204"/>
      <c r="G36" s="206">
        <f t="shared" si="6"/>
        <v>0</v>
      </c>
      <c r="H36" s="207">
        <f t="shared" si="4"/>
        <v>0</v>
      </c>
      <c r="I36" s="223"/>
      <c r="J36" s="204"/>
      <c r="K36" s="207"/>
      <c r="L36" s="207">
        <v>5.45</v>
      </c>
      <c r="M36" s="207">
        <f t="shared" si="1"/>
        <v>0</v>
      </c>
      <c r="N36" s="249"/>
      <c r="O36" s="249"/>
      <c r="P36" s="249">
        <f t="shared" si="0"/>
        <v>0</v>
      </c>
    </row>
    <row r="37" spans="1:16" s="116" customFormat="1" ht="15" x14ac:dyDescent="0.2">
      <c r="A37" s="205"/>
      <c r="B37" s="208"/>
      <c r="C37" s="206"/>
      <c r="D37" s="207"/>
      <c r="E37" s="217"/>
      <c r="F37" s="204"/>
      <c r="G37" s="206">
        <f t="shared" si="6"/>
        <v>0</v>
      </c>
      <c r="H37" s="207">
        <f t="shared" si="4"/>
        <v>0</v>
      </c>
      <c r="I37" s="223"/>
      <c r="J37" s="204"/>
      <c r="K37" s="207"/>
      <c r="L37" s="207">
        <v>5.45</v>
      </c>
      <c r="M37" s="207">
        <f t="shared" si="1"/>
        <v>0</v>
      </c>
      <c r="N37" s="249"/>
      <c r="O37" s="249"/>
      <c r="P37" s="249">
        <f t="shared" si="0"/>
        <v>0</v>
      </c>
    </row>
    <row r="38" spans="1:16" s="116" customFormat="1" ht="15" x14ac:dyDescent="0.2">
      <c r="A38" s="205"/>
      <c r="B38" s="208"/>
      <c r="C38" s="206"/>
      <c r="D38" s="207"/>
      <c r="E38" s="217"/>
      <c r="F38" s="204"/>
      <c r="G38" s="206">
        <f t="shared" si="6"/>
        <v>0</v>
      </c>
      <c r="H38" s="207">
        <f t="shared" si="4"/>
        <v>0</v>
      </c>
      <c r="I38" s="223"/>
      <c r="J38" s="204"/>
      <c r="K38" s="207"/>
      <c r="L38" s="207">
        <v>5.45</v>
      </c>
      <c r="M38" s="207">
        <f t="shared" si="1"/>
        <v>0</v>
      </c>
      <c r="N38" s="249"/>
      <c r="O38" s="249"/>
      <c r="P38" s="249">
        <f t="shared" si="0"/>
        <v>0</v>
      </c>
    </row>
    <row r="39" spans="1:16" s="116" customFormat="1" ht="15" x14ac:dyDescent="0.2">
      <c r="A39" s="205"/>
      <c r="B39" s="208"/>
      <c r="C39" s="206"/>
      <c r="D39" s="207"/>
      <c r="E39" s="217"/>
      <c r="F39" s="204"/>
      <c r="G39" s="206">
        <f t="shared" si="6"/>
        <v>0</v>
      </c>
      <c r="H39" s="207">
        <f t="shared" si="4"/>
        <v>0</v>
      </c>
      <c r="I39" s="223"/>
      <c r="J39" s="204"/>
      <c r="K39" s="207"/>
      <c r="L39" s="207">
        <v>5.45</v>
      </c>
      <c r="M39" s="207">
        <f t="shared" si="1"/>
        <v>0</v>
      </c>
      <c r="N39" s="249"/>
      <c r="O39" s="249"/>
      <c r="P39" s="249">
        <f t="shared" si="0"/>
        <v>0</v>
      </c>
    </row>
    <row r="40" spans="1:16" s="116" customFormat="1" ht="15" x14ac:dyDescent="0.2">
      <c r="A40" s="205"/>
      <c r="B40" s="208"/>
      <c r="C40" s="206"/>
      <c r="D40" s="207"/>
      <c r="E40" s="217"/>
      <c r="F40" s="204"/>
      <c r="G40" s="206">
        <f t="shared" si="6"/>
        <v>0</v>
      </c>
      <c r="H40" s="207">
        <f t="shared" ref="H40:H46" si="7">H39-F40+D40</f>
        <v>0</v>
      </c>
      <c r="I40" s="223"/>
      <c r="J40" s="204"/>
      <c r="K40" s="207"/>
      <c r="L40" s="207">
        <v>5.45</v>
      </c>
      <c r="M40" s="207">
        <f t="shared" si="1"/>
        <v>0</v>
      </c>
      <c r="N40" s="249"/>
      <c r="O40" s="249"/>
      <c r="P40" s="249">
        <f t="shared" si="0"/>
        <v>0</v>
      </c>
    </row>
    <row r="41" spans="1:16" s="116" customFormat="1" ht="15" x14ac:dyDescent="0.2">
      <c r="A41" s="205"/>
      <c r="B41" s="208"/>
      <c r="C41" s="206"/>
      <c r="D41" s="207"/>
      <c r="E41" s="217"/>
      <c r="F41" s="204"/>
      <c r="G41" s="206">
        <f t="shared" si="6"/>
        <v>0</v>
      </c>
      <c r="H41" s="207">
        <f t="shared" si="7"/>
        <v>0</v>
      </c>
      <c r="I41" s="223"/>
      <c r="J41" s="204"/>
      <c r="K41" s="207"/>
      <c r="L41" s="207">
        <v>5.45</v>
      </c>
      <c r="M41" s="207">
        <f t="shared" si="1"/>
        <v>0</v>
      </c>
      <c r="N41" s="249"/>
      <c r="O41" s="249"/>
      <c r="P41" s="249"/>
    </row>
    <row r="42" spans="1:16" s="116" customFormat="1" ht="15" x14ac:dyDescent="0.2">
      <c r="A42" s="205"/>
      <c r="B42" s="204"/>
      <c r="C42" s="206"/>
      <c r="D42" s="207"/>
      <c r="E42" s="206"/>
      <c r="F42" s="204"/>
      <c r="G42" s="206">
        <f t="shared" si="6"/>
        <v>0</v>
      </c>
      <c r="H42" s="207">
        <f t="shared" si="7"/>
        <v>0</v>
      </c>
      <c r="I42" s="223"/>
      <c r="J42" s="204"/>
      <c r="K42" s="207"/>
      <c r="L42" s="207">
        <v>5.45</v>
      </c>
      <c r="M42" s="207">
        <f t="shared" si="1"/>
        <v>0</v>
      </c>
      <c r="N42" s="249"/>
      <c r="O42" s="249"/>
      <c r="P42" s="249">
        <f t="shared" si="0"/>
        <v>0</v>
      </c>
    </row>
    <row r="43" spans="1:16" s="116" customFormat="1" ht="15" x14ac:dyDescent="0.2">
      <c r="A43" s="205"/>
      <c r="B43" s="204"/>
      <c r="C43" s="206"/>
      <c r="D43" s="207"/>
      <c r="E43" s="206"/>
      <c r="F43" s="204"/>
      <c r="G43" s="206">
        <f t="shared" si="6"/>
        <v>0</v>
      </c>
      <c r="H43" s="207">
        <f t="shared" si="7"/>
        <v>0</v>
      </c>
      <c r="I43" s="223"/>
      <c r="J43" s="204"/>
      <c r="K43" s="207"/>
      <c r="L43" s="207">
        <v>5.45</v>
      </c>
      <c r="M43" s="207">
        <f t="shared" si="1"/>
        <v>0</v>
      </c>
      <c r="N43" s="249"/>
      <c r="O43" s="249"/>
      <c r="P43" s="249">
        <f t="shared" si="0"/>
        <v>0</v>
      </c>
    </row>
    <row r="44" spans="1:16" s="116" customFormat="1" ht="15" x14ac:dyDescent="0.2">
      <c r="A44" s="205"/>
      <c r="B44" s="204"/>
      <c r="C44" s="206"/>
      <c r="D44" s="207"/>
      <c r="E44" s="206"/>
      <c r="F44" s="204"/>
      <c r="G44" s="206">
        <f t="shared" si="6"/>
        <v>0</v>
      </c>
      <c r="H44" s="207">
        <f t="shared" si="7"/>
        <v>0</v>
      </c>
      <c r="I44" s="223"/>
      <c r="J44" s="204"/>
      <c r="K44" s="207"/>
      <c r="L44" s="207">
        <v>5.45</v>
      </c>
      <c r="M44" s="207">
        <f t="shared" si="1"/>
        <v>0</v>
      </c>
      <c r="N44" s="249"/>
      <c r="O44" s="249"/>
      <c r="P44" s="249">
        <f t="shared" si="0"/>
        <v>0</v>
      </c>
    </row>
    <row r="45" spans="1:16" s="116" customFormat="1" ht="15" x14ac:dyDescent="0.2">
      <c r="A45" s="205"/>
      <c r="B45" s="204"/>
      <c r="C45" s="206"/>
      <c r="D45" s="207"/>
      <c r="E45" s="206"/>
      <c r="F45" s="204"/>
      <c r="G45" s="206">
        <f t="shared" si="6"/>
        <v>0</v>
      </c>
      <c r="H45" s="207">
        <f t="shared" si="7"/>
        <v>0</v>
      </c>
      <c r="I45" s="223"/>
      <c r="J45" s="204"/>
      <c r="K45" s="207"/>
      <c r="L45" s="207">
        <v>5.45</v>
      </c>
      <c r="M45" s="207">
        <f t="shared" si="1"/>
        <v>0</v>
      </c>
      <c r="N45" s="249"/>
      <c r="O45" s="249"/>
      <c r="P45" s="249">
        <f t="shared" si="0"/>
        <v>0</v>
      </c>
    </row>
    <row r="46" spans="1:16" s="116" customFormat="1" ht="15" x14ac:dyDescent="0.2">
      <c r="A46" s="205"/>
      <c r="B46" s="204"/>
      <c r="C46" s="206"/>
      <c r="D46" s="207"/>
      <c r="E46" s="206"/>
      <c r="F46" s="204"/>
      <c r="G46" s="206">
        <f t="shared" si="6"/>
        <v>0</v>
      </c>
      <c r="H46" s="207">
        <f t="shared" si="7"/>
        <v>0</v>
      </c>
      <c r="I46" s="223"/>
      <c r="J46" s="204"/>
      <c r="K46" s="207"/>
      <c r="L46" s="207">
        <v>5.45</v>
      </c>
      <c r="M46" s="207">
        <f t="shared" si="1"/>
        <v>0</v>
      </c>
      <c r="N46" s="249"/>
      <c r="O46" s="249"/>
      <c r="P46" s="249">
        <f t="shared" si="0"/>
        <v>0</v>
      </c>
    </row>
    <row r="47" spans="1:16" s="116" customFormat="1" ht="15" x14ac:dyDescent="0.2">
      <c r="A47" s="205"/>
      <c r="B47" s="204"/>
      <c r="C47" s="206"/>
      <c r="D47" s="207"/>
      <c r="E47" s="206"/>
      <c r="F47" s="204"/>
      <c r="G47" s="206">
        <f t="shared" si="6"/>
        <v>0</v>
      </c>
      <c r="H47" s="207">
        <f t="shared" ref="H47:H62" si="8">H46-F47+D47</f>
        <v>0</v>
      </c>
      <c r="I47" s="223"/>
      <c r="J47" s="204"/>
      <c r="K47" s="207"/>
      <c r="L47" s="207">
        <v>5.45</v>
      </c>
      <c r="M47" s="207">
        <f t="shared" si="1"/>
        <v>0</v>
      </c>
      <c r="N47" s="249"/>
      <c r="O47" s="249"/>
      <c r="P47" s="249"/>
    </row>
    <row r="48" spans="1:16" s="116" customFormat="1" ht="15" x14ac:dyDescent="0.2">
      <c r="A48" s="205"/>
      <c r="B48" s="204"/>
      <c r="C48" s="206"/>
      <c r="D48" s="207"/>
      <c r="E48" s="206"/>
      <c r="F48" s="204"/>
      <c r="G48" s="206">
        <f t="shared" ref="G48:G78" si="9">G47-E48+C48</f>
        <v>0</v>
      </c>
      <c r="H48" s="207">
        <f t="shared" si="8"/>
        <v>0</v>
      </c>
      <c r="I48" s="223"/>
      <c r="J48" s="204"/>
      <c r="K48" s="207"/>
      <c r="L48" s="207">
        <v>5.45</v>
      </c>
      <c r="M48" s="207">
        <f t="shared" si="1"/>
        <v>0</v>
      </c>
      <c r="N48" s="249"/>
      <c r="O48" s="249"/>
      <c r="P48" s="249">
        <f t="shared" si="0"/>
        <v>0</v>
      </c>
    </row>
    <row r="49" spans="1:16" s="116" customFormat="1" ht="15" x14ac:dyDescent="0.2">
      <c r="A49" s="205"/>
      <c r="B49" s="204"/>
      <c r="C49" s="206"/>
      <c r="D49" s="207"/>
      <c r="E49" s="206"/>
      <c r="F49" s="204"/>
      <c r="G49" s="206">
        <f t="shared" si="9"/>
        <v>0</v>
      </c>
      <c r="H49" s="207">
        <f t="shared" si="8"/>
        <v>0</v>
      </c>
      <c r="I49" s="204"/>
      <c r="J49" s="204"/>
      <c r="K49" s="207"/>
      <c r="L49" s="207">
        <v>5.45</v>
      </c>
      <c r="M49" s="207">
        <f t="shared" si="1"/>
        <v>0</v>
      </c>
      <c r="N49" s="249"/>
      <c r="O49" s="249"/>
      <c r="P49" s="249">
        <f t="shared" si="0"/>
        <v>0</v>
      </c>
    </row>
    <row r="50" spans="1:16" s="116" customFormat="1" ht="15" x14ac:dyDescent="0.2">
      <c r="A50" s="205"/>
      <c r="B50" s="204"/>
      <c r="C50" s="206"/>
      <c r="D50" s="207"/>
      <c r="E50" s="206"/>
      <c r="F50" s="204"/>
      <c r="G50" s="206">
        <f t="shared" si="9"/>
        <v>0</v>
      </c>
      <c r="H50" s="207">
        <f t="shared" si="8"/>
        <v>0</v>
      </c>
      <c r="I50" s="204"/>
      <c r="J50" s="204"/>
      <c r="K50" s="207"/>
      <c r="L50" s="207">
        <v>5.45</v>
      </c>
      <c r="M50" s="207">
        <f t="shared" si="1"/>
        <v>0</v>
      </c>
      <c r="N50" s="249"/>
      <c r="O50" s="249"/>
      <c r="P50" s="249">
        <f t="shared" si="0"/>
        <v>0</v>
      </c>
    </row>
    <row r="51" spans="1:16" s="116" customFormat="1" ht="15" customHeight="1" x14ac:dyDescent="0.2">
      <c r="A51" s="205"/>
      <c r="B51" s="204"/>
      <c r="C51" s="206"/>
      <c r="D51" s="207"/>
      <c r="E51" s="206"/>
      <c r="F51" s="204"/>
      <c r="G51" s="206">
        <f t="shared" si="9"/>
        <v>0</v>
      </c>
      <c r="H51" s="207">
        <f t="shared" si="8"/>
        <v>0</v>
      </c>
      <c r="I51" s="204"/>
      <c r="J51" s="204"/>
      <c r="K51" s="207"/>
      <c r="L51" s="207">
        <v>5.45</v>
      </c>
      <c r="M51" s="207">
        <f t="shared" si="1"/>
        <v>0</v>
      </c>
      <c r="N51" s="249"/>
      <c r="O51" s="249"/>
      <c r="P51" s="249">
        <f t="shared" si="0"/>
        <v>0</v>
      </c>
    </row>
    <row r="52" spans="1:16" s="116" customFormat="1" ht="15" x14ac:dyDescent="0.2">
      <c r="A52" s="205"/>
      <c r="B52" s="204"/>
      <c r="C52" s="206"/>
      <c r="D52" s="207"/>
      <c r="E52" s="206"/>
      <c r="F52" s="204"/>
      <c r="G52" s="206">
        <f t="shared" si="9"/>
        <v>0</v>
      </c>
      <c r="H52" s="207">
        <f t="shared" si="8"/>
        <v>0</v>
      </c>
      <c r="I52" s="204"/>
      <c r="J52" s="204"/>
      <c r="K52" s="207"/>
      <c r="L52" s="207">
        <v>5.45</v>
      </c>
      <c r="M52" s="207">
        <f t="shared" si="1"/>
        <v>0</v>
      </c>
      <c r="N52" s="249"/>
      <c r="O52" s="249"/>
      <c r="P52" s="249">
        <f t="shared" si="0"/>
        <v>0</v>
      </c>
    </row>
    <row r="53" spans="1:16" s="116" customFormat="1" ht="15" x14ac:dyDescent="0.2">
      <c r="A53" s="205"/>
      <c r="B53" s="204"/>
      <c r="C53" s="206"/>
      <c r="D53" s="207"/>
      <c r="E53" s="206"/>
      <c r="F53" s="204"/>
      <c r="G53" s="206">
        <f t="shared" si="9"/>
        <v>0</v>
      </c>
      <c r="H53" s="207">
        <f t="shared" si="8"/>
        <v>0</v>
      </c>
      <c r="I53" s="204"/>
      <c r="J53" s="204"/>
      <c r="K53" s="207"/>
      <c r="L53" s="207">
        <v>5.45</v>
      </c>
      <c r="M53" s="207">
        <f t="shared" si="1"/>
        <v>0</v>
      </c>
      <c r="N53" s="249"/>
      <c r="O53" s="249"/>
      <c r="P53" s="249">
        <f t="shared" si="0"/>
        <v>0</v>
      </c>
    </row>
    <row r="54" spans="1:16" s="116" customFormat="1" ht="15" x14ac:dyDescent="0.2">
      <c r="A54" s="205"/>
      <c r="B54" s="204"/>
      <c r="C54" s="206"/>
      <c r="D54" s="207"/>
      <c r="E54" s="206"/>
      <c r="F54" s="204"/>
      <c r="G54" s="206">
        <f t="shared" si="9"/>
        <v>0</v>
      </c>
      <c r="H54" s="207">
        <f t="shared" si="8"/>
        <v>0</v>
      </c>
      <c r="I54" s="204"/>
      <c r="J54" s="204"/>
      <c r="K54" s="207"/>
      <c r="L54" s="207">
        <v>5.45</v>
      </c>
      <c r="M54" s="207">
        <f t="shared" si="1"/>
        <v>0</v>
      </c>
      <c r="N54" s="249"/>
      <c r="O54" s="249"/>
      <c r="P54" s="249">
        <f t="shared" si="0"/>
        <v>0</v>
      </c>
    </row>
    <row r="55" spans="1:16" s="116" customFormat="1" ht="15" x14ac:dyDescent="0.2">
      <c r="A55" s="205"/>
      <c r="B55" s="204"/>
      <c r="C55" s="206"/>
      <c r="D55" s="207"/>
      <c r="E55" s="206"/>
      <c r="F55" s="204"/>
      <c r="G55" s="206">
        <f t="shared" si="9"/>
        <v>0</v>
      </c>
      <c r="H55" s="207">
        <f t="shared" si="8"/>
        <v>0</v>
      </c>
      <c r="I55" s="204"/>
      <c r="J55" s="204"/>
      <c r="K55" s="207"/>
      <c r="L55" s="207">
        <v>5.45</v>
      </c>
      <c r="M55" s="207">
        <f t="shared" si="1"/>
        <v>0</v>
      </c>
      <c r="N55" s="249"/>
      <c r="O55" s="249"/>
      <c r="P55" s="249">
        <f t="shared" si="0"/>
        <v>0</v>
      </c>
    </row>
    <row r="56" spans="1:16" s="116" customFormat="1" ht="15" x14ac:dyDescent="0.2">
      <c r="A56" s="205"/>
      <c r="B56" s="204"/>
      <c r="C56" s="206"/>
      <c r="D56" s="207"/>
      <c r="E56" s="206"/>
      <c r="F56" s="204"/>
      <c r="G56" s="206">
        <f t="shared" si="9"/>
        <v>0</v>
      </c>
      <c r="H56" s="207">
        <f t="shared" si="8"/>
        <v>0</v>
      </c>
      <c r="I56" s="204"/>
      <c r="J56" s="204"/>
      <c r="K56" s="207"/>
      <c r="L56" s="207"/>
      <c r="M56" s="207"/>
      <c r="N56" s="249"/>
      <c r="O56" s="249"/>
      <c r="P56" s="249">
        <f t="shared" si="0"/>
        <v>0</v>
      </c>
    </row>
    <row r="57" spans="1:16" s="116" customFormat="1" ht="15" x14ac:dyDescent="0.2">
      <c r="A57" s="205"/>
      <c r="B57" s="204"/>
      <c r="C57" s="206"/>
      <c r="D57" s="207"/>
      <c r="E57" s="206"/>
      <c r="F57" s="204"/>
      <c r="G57" s="206">
        <f t="shared" si="9"/>
        <v>0</v>
      </c>
      <c r="H57" s="207">
        <f t="shared" si="8"/>
        <v>0</v>
      </c>
      <c r="I57" s="204"/>
      <c r="J57" s="204"/>
      <c r="K57" s="207"/>
      <c r="L57" s="207"/>
      <c r="M57" s="207"/>
      <c r="N57" s="249"/>
      <c r="O57" s="249"/>
      <c r="P57" s="249">
        <f t="shared" si="0"/>
        <v>0</v>
      </c>
    </row>
    <row r="58" spans="1:16" s="116" customFormat="1" ht="15" x14ac:dyDescent="0.2">
      <c r="A58" s="205"/>
      <c r="B58" s="204"/>
      <c r="C58" s="206"/>
      <c r="D58" s="207"/>
      <c r="E58" s="206"/>
      <c r="F58" s="204"/>
      <c r="G58" s="206">
        <f t="shared" si="9"/>
        <v>0</v>
      </c>
      <c r="H58" s="207">
        <f t="shared" si="8"/>
        <v>0</v>
      </c>
      <c r="I58" s="204"/>
      <c r="J58" s="204"/>
      <c r="K58" s="207"/>
      <c r="L58" s="207"/>
      <c r="M58" s="207"/>
      <c r="N58" s="249"/>
      <c r="O58" s="249"/>
      <c r="P58" s="249">
        <f t="shared" si="0"/>
        <v>0</v>
      </c>
    </row>
    <row r="59" spans="1:16" s="116" customFormat="1" ht="15" x14ac:dyDescent="0.2">
      <c r="A59" s="205"/>
      <c r="B59" s="204"/>
      <c r="C59" s="206"/>
      <c r="D59" s="207"/>
      <c r="E59" s="206"/>
      <c r="F59" s="204"/>
      <c r="G59" s="206">
        <f t="shared" si="9"/>
        <v>0</v>
      </c>
      <c r="H59" s="207">
        <f t="shared" si="8"/>
        <v>0</v>
      </c>
      <c r="I59" s="204"/>
      <c r="J59" s="204"/>
      <c r="K59" s="207"/>
      <c r="L59" s="207"/>
      <c r="M59" s="207"/>
      <c r="N59" s="249"/>
      <c r="O59" s="249"/>
      <c r="P59" s="249">
        <f t="shared" si="0"/>
        <v>0</v>
      </c>
    </row>
    <row r="60" spans="1:16" s="116" customFormat="1" ht="15" x14ac:dyDescent="0.2">
      <c r="A60" s="205"/>
      <c r="B60" s="204"/>
      <c r="C60" s="206"/>
      <c r="D60" s="207"/>
      <c r="E60" s="206"/>
      <c r="F60" s="204"/>
      <c r="G60" s="206">
        <f t="shared" si="9"/>
        <v>0</v>
      </c>
      <c r="H60" s="207">
        <f t="shared" si="8"/>
        <v>0</v>
      </c>
      <c r="I60" s="204"/>
      <c r="J60" s="204"/>
      <c r="K60" s="207"/>
      <c r="L60" s="207"/>
      <c r="M60" s="207"/>
      <c r="N60" s="249"/>
      <c r="O60" s="249"/>
      <c r="P60" s="249">
        <f t="shared" si="0"/>
        <v>0</v>
      </c>
    </row>
    <row r="61" spans="1:16" s="116" customFormat="1" ht="15" x14ac:dyDescent="0.2">
      <c r="A61" s="205"/>
      <c r="B61" s="204"/>
      <c r="C61" s="206"/>
      <c r="D61" s="207"/>
      <c r="E61" s="206"/>
      <c r="F61" s="204"/>
      <c r="G61" s="206">
        <f t="shared" si="9"/>
        <v>0</v>
      </c>
      <c r="H61" s="207">
        <f t="shared" si="8"/>
        <v>0</v>
      </c>
      <c r="I61" s="204"/>
      <c r="J61" s="204"/>
      <c r="K61" s="207"/>
      <c r="L61" s="207"/>
      <c r="M61" s="207"/>
      <c r="N61" s="249"/>
      <c r="O61" s="249"/>
      <c r="P61" s="249">
        <f t="shared" si="0"/>
        <v>0</v>
      </c>
    </row>
    <row r="62" spans="1:16" s="116" customFormat="1" ht="15" x14ac:dyDescent="0.2">
      <c r="A62" s="205"/>
      <c r="B62" s="204"/>
      <c r="C62" s="206"/>
      <c r="D62" s="207"/>
      <c r="E62" s="206"/>
      <c r="F62" s="204"/>
      <c r="G62" s="206">
        <f t="shared" si="9"/>
        <v>0</v>
      </c>
      <c r="H62" s="207">
        <f t="shared" si="8"/>
        <v>0</v>
      </c>
      <c r="I62" s="204"/>
      <c r="J62" s="204"/>
      <c r="K62" s="207"/>
      <c r="L62" s="207"/>
      <c r="M62" s="207"/>
      <c r="N62" s="249"/>
      <c r="O62" s="249"/>
      <c r="P62" s="249">
        <f t="shared" si="0"/>
        <v>0</v>
      </c>
    </row>
    <row r="63" spans="1:16" s="116" customFormat="1" ht="15" x14ac:dyDescent="0.2">
      <c r="A63" s="205"/>
      <c r="B63" s="204"/>
      <c r="C63" s="206"/>
      <c r="D63" s="207"/>
      <c r="E63" s="206"/>
      <c r="F63" s="204"/>
      <c r="G63" s="206">
        <f t="shared" si="9"/>
        <v>0</v>
      </c>
      <c r="H63" s="207">
        <f t="shared" ref="H63:H78" si="10">H62-F63+D63</f>
        <v>0</v>
      </c>
      <c r="I63" s="204"/>
      <c r="J63" s="204"/>
      <c r="K63" s="207"/>
      <c r="L63" s="207"/>
      <c r="M63" s="207"/>
      <c r="N63" s="249"/>
      <c r="O63" s="249"/>
      <c r="P63" s="249">
        <f t="shared" si="0"/>
        <v>0</v>
      </c>
    </row>
    <row r="64" spans="1:16" s="116" customFormat="1" ht="15" x14ac:dyDescent="0.2">
      <c r="A64" s="205"/>
      <c r="B64" s="207"/>
      <c r="C64" s="206"/>
      <c r="D64" s="207"/>
      <c r="E64" s="206"/>
      <c r="F64" s="207"/>
      <c r="G64" s="206">
        <f t="shared" si="9"/>
        <v>0</v>
      </c>
      <c r="H64" s="207">
        <f t="shared" si="10"/>
        <v>0</v>
      </c>
      <c r="I64" s="207"/>
      <c r="J64" s="207"/>
      <c r="K64" s="207"/>
      <c r="L64" s="207"/>
      <c r="M64" s="207"/>
      <c r="N64" s="249"/>
      <c r="O64" s="249"/>
      <c r="P64" s="249">
        <f t="shared" si="0"/>
        <v>0</v>
      </c>
    </row>
    <row r="65" spans="1:16" s="116" customFormat="1" ht="15" x14ac:dyDescent="0.2">
      <c r="A65" s="205"/>
      <c r="B65" s="207"/>
      <c r="C65" s="206"/>
      <c r="D65" s="207"/>
      <c r="E65" s="206"/>
      <c r="F65" s="207"/>
      <c r="G65" s="206">
        <f t="shared" si="9"/>
        <v>0</v>
      </c>
      <c r="H65" s="207">
        <f t="shared" si="10"/>
        <v>0</v>
      </c>
      <c r="I65" s="207"/>
      <c r="J65" s="207"/>
      <c r="K65" s="207"/>
      <c r="L65" s="207"/>
      <c r="M65" s="207"/>
      <c r="N65" s="249"/>
      <c r="O65" s="249"/>
      <c r="P65" s="249">
        <f t="shared" si="0"/>
        <v>0</v>
      </c>
    </row>
    <row r="66" spans="1:16" s="116" customFormat="1" ht="15" x14ac:dyDescent="0.2">
      <c r="A66" s="205"/>
      <c r="B66" s="207"/>
      <c r="C66" s="206"/>
      <c r="D66" s="207"/>
      <c r="E66" s="206"/>
      <c r="F66" s="207"/>
      <c r="G66" s="206">
        <f t="shared" si="9"/>
        <v>0</v>
      </c>
      <c r="H66" s="207">
        <f t="shared" si="10"/>
        <v>0</v>
      </c>
      <c r="I66" s="207"/>
      <c r="J66" s="207"/>
      <c r="K66" s="207"/>
      <c r="L66" s="207"/>
      <c r="M66" s="207"/>
      <c r="N66" s="249"/>
      <c r="O66" s="249"/>
      <c r="P66" s="249"/>
    </row>
    <row r="67" spans="1:16" ht="15" x14ac:dyDescent="0.2">
      <c r="A67" s="129"/>
      <c r="B67" s="51"/>
      <c r="C67" s="74"/>
      <c r="D67" s="51"/>
      <c r="E67" s="74"/>
      <c r="F67" s="51"/>
      <c r="G67" s="74">
        <f t="shared" si="9"/>
        <v>0</v>
      </c>
      <c r="H67" s="51">
        <f t="shared" si="10"/>
        <v>0</v>
      </c>
      <c r="I67" s="51"/>
      <c r="J67" s="51"/>
      <c r="K67" s="51"/>
      <c r="L67" s="51"/>
      <c r="M67" s="51"/>
      <c r="N67" s="73"/>
      <c r="O67" s="73"/>
      <c r="P67" s="73">
        <f t="shared" si="0"/>
        <v>0</v>
      </c>
    </row>
    <row r="68" spans="1:16" ht="15" x14ac:dyDescent="0.2">
      <c r="A68" s="129"/>
      <c r="B68" s="51"/>
      <c r="C68" s="74"/>
      <c r="D68" s="51"/>
      <c r="E68" s="74"/>
      <c r="F68" s="51"/>
      <c r="G68" s="74">
        <f t="shared" si="9"/>
        <v>0</v>
      </c>
      <c r="H68" s="51">
        <f t="shared" si="10"/>
        <v>0</v>
      </c>
      <c r="I68" s="51"/>
      <c r="J68" s="51"/>
      <c r="K68" s="51"/>
      <c r="L68" s="51"/>
      <c r="M68" s="51"/>
      <c r="N68" s="73"/>
      <c r="O68" s="73"/>
      <c r="P68" s="73">
        <f t="shared" si="0"/>
        <v>0</v>
      </c>
    </row>
    <row r="69" spans="1:16" ht="15" x14ac:dyDescent="0.2">
      <c r="A69" s="129"/>
      <c r="B69" s="51"/>
      <c r="C69" s="74"/>
      <c r="D69" s="51"/>
      <c r="E69" s="74"/>
      <c r="F69" s="51"/>
      <c r="G69" s="74">
        <f t="shared" si="9"/>
        <v>0</v>
      </c>
      <c r="H69" s="51">
        <f t="shared" si="10"/>
        <v>0</v>
      </c>
      <c r="I69" s="51"/>
      <c r="J69" s="51"/>
      <c r="K69" s="51"/>
      <c r="L69" s="51"/>
      <c r="M69" s="51"/>
      <c r="N69" s="73"/>
      <c r="O69" s="73"/>
      <c r="P69" s="73">
        <f t="shared" si="0"/>
        <v>0</v>
      </c>
    </row>
    <row r="70" spans="1:16" ht="15" x14ac:dyDescent="0.2">
      <c r="A70" s="129"/>
      <c r="B70" s="51"/>
      <c r="C70" s="74"/>
      <c r="D70" s="51"/>
      <c r="E70" s="74"/>
      <c r="F70" s="51"/>
      <c r="G70" s="74">
        <f t="shared" si="9"/>
        <v>0</v>
      </c>
      <c r="H70" s="51">
        <f t="shared" si="10"/>
        <v>0</v>
      </c>
      <c r="I70" s="51"/>
      <c r="J70" s="51"/>
      <c r="K70" s="51"/>
      <c r="L70" s="51"/>
      <c r="M70" s="51"/>
      <c r="N70" s="73"/>
      <c r="O70" s="73"/>
      <c r="P70" s="73">
        <f t="shared" si="0"/>
        <v>0</v>
      </c>
    </row>
    <row r="71" spans="1:16" ht="15" x14ac:dyDescent="0.2">
      <c r="A71" s="129"/>
      <c r="B71" s="51"/>
      <c r="C71" s="74"/>
      <c r="D71" s="51"/>
      <c r="E71" s="74"/>
      <c r="F71" s="51"/>
      <c r="G71" s="74">
        <f t="shared" si="9"/>
        <v>0</v>
      </c>
      <c r="H71" s="51">
        <f t="shared" si="10"/>
        <v>0</v>
      </c>
      <c r="I71" s="51"/>
      <c r="J71" s="51"/>
      <c r="K71" s="51"/>
      <c r="L71" s="51" t="str">
        <f t="shared" ref="L71:L134" si="11">IF(D71&gt;0,D71," ")</f>
        <v xml:space="preserve"> </v>
      </c>
      <c r="M71" s="51"/>
      <c r="N71" s="73"/>
      <c r="O71" s="73"/>
      <c r="P71" s="73">
        <f t="shared" si="0"/>
        <v>0</v>
      </c>
    </row>
    <row r="72" spans="1:16" ht="15" x14ac:dyDescent="0.2">
      <c r="A72" s="129"/>
      <c r="B72" s="51"/>
      <c r="C72" s="74"/>
      <c r="D72" s="51"/>
      <c r="E72" s="74"/>
      <c r="F72" s="51"/>
      <c r="G72" s="74">
        <f t="shared" si="9"/>
        <v>0</v>
      </c>
      <c r="H72" s="51">
        <f t="shared" si="10"/>
        <v>0</v>
      </c>
      <c r="I72" s="51"/>
      <c r="J72" s="51"/>
      <c r="K72" s="51"/>
      <c r="L72" s="51" t="str">
        <f t="shared" si="11"/>
        <v xml:space="preserve"> </v>
      </c>
      <c r="M72" s="51"/>
      <c r="N72" s="73"/>
      <c r="O72" s="73"/>
      <c r="P72" s="73">
        <f t="shared" si="0"/>
        <v>0</v>
      </c>
    </row>
    <row r="73" spans="1:16" ht="15" x14ac:dyDescent="0.2">
      <c r="A73" s="129"/>
      <c r="B73" s="51"/>
      <c r="C73" s="74"/>
      <c r="D73" s="51"/>
      <c r="E73" s="74"/>
      <c r="F73" s="51"/>
      <c r="G73" s="74">
        <f t="shared" si="9"/>
        <v>0</v>
      </c>
      <c r="H73" s="51">
        <f t="shared" si="10"/>
        <v>0</v>
      </c>
      <c r="I73" s="51"/>
      <c r="J73" s="51"/>
      <c r="K73" s="51"/>
      <c r="L73" s="51" t="str">
        <f t="shared" si="11"/>
        <v xml:space="preserve"> </v>
      </c>
      <c r="M73" s="51"/>
      <c r="N73" s="73"/>
      <c r="O73" s="73"/>
      <c r="P73" s="73">
        <f t="shared" si="0"/>
        <v>0</v>
      </c>
    </row>
    <row r="74" spans="1:16" ht="15" x14ac:dyDescent="0.2">
      <c r="A74" s="129"/>
      <c r="B74" s="51"/>
      <c r="C74" s="74"/>
      <c r="D74" s="51"/>
      <c r="E74" s="74"/>
      <c r="F74" s="51"/>
      <c r="G74" s="74">
        <f t="shared" si="9"/>
        <v>0</v>
      </c>
      <c r="H74" s="51">
        <f t="shared" si="10"/>
        <v>0</v>
      </c>
      <c r="I74" s="51"/>
      <c r="J74" s="51"/>
      <c r="K74" s="51"/>
      <c r="L74" s="51" t="str">
        <f t="shared" si="11"/>
        <v xml:space="preserve"> </v>
      </c>
      <c r="M74" s="51"/>
      <c r="N74" s="73"/>
      <c r="O74" s="73"/>
      <c r="P74" s="73">
        <f t="shared" si="0"/>
        <v>0</v>
      </c>
    </row>
    <row r="75" spans="1:16" ht="15" x14ac:dyDescent="0.2">
      <c r="A75" s="129"/>
      <c r="B75" s="51"/>
      <c r="C75" s="74"/>
      <c r="D75" s="51"/>
      <c r="E75" s="74"/>
      <c r="F75" s="51"/>
      <c r="G75" s="74">
        <f t="shared" si="9"/>
        <v>0</v>
      </c>
      <c r="H75" s="51">
        <f t="shared" si="10"/>
        <v>0</v>
      </c>
      <c r="I75" s="51"/>
      <c r="J75" s="51"/>
      <c r="K75" s="51"/>
      <c r="L75" s="51" t="str">
        <f t="shared" si="11"/>
        <v xml:space="preserve"> </v>
      </c>
      <c r="M75" s="51"/>
      <c r="N75" s="73"/>
      <c r="O75" s="73"/>
      <c r="P75" s="73">
        <f t="shared" si="0"/>
        <v>0</v>
      </c>
    </row>
    <row r="76" spans="1:16" ht="15" x14ac:dyDescent="0.2">
      <c r="A76" s="129"/>
      <c r="B76" s="51"/>
      <c r="C76" s="74"/>
      <c r="D76" s="51"/>
      <c r="E76" s="74"/>
      <c r="F76" s="51"/>
      <c r="G76" s="74">
        <f t="shared" si="9"/>
        <v>0</v>
      </c>
      <c r="H76" s="51">
        <f t="shared" si="10"/>
        <v>0</v>
      </c>
      <c r="I76" s="51"/>
      <c r="J76" s="51"/>
      <c r="K76" s="51"/>
      <c r="L76" s="51" t="str">
        <f t="shared" si="11"/>
        <v xml:space="preserve"> </v>
      </c>
      <c r="M76" s="51"/>
      <c r="N76" s="73"/>
      <c r="O76" s="73"/>
      <c r="P76" s="73">
        <f t="shared" si="0"/>
        <v>0</v>
      </c>
    </row>
    <row r="77" spans="1:16" ht="15" x14ac:dyDescent="0.2">
      <c r="A77" s="129"/>
      <c r="B77" s="51"/>
      <c r="C77" s="74"/>
      <c r="D77" s="51"/>
      <c r="E77" s="74"/>
      <c r="F77" s="51"/>
      <c r="G77" s="74">
        <f t="shared" si="9"/>
        <v>0</v>
      </c>
      <c r="H77" s="51">
        <f t="shared" si="10"/>
        <v>0</v>
      </c>
      <c r="I77" s="51"/>
      <c r="J77" s="51"/>
      <c r="K77" s="51"/>
      <c r="L77" s="51" t="str">
        <f t="shared" si="11"/>
        <v xml:space="preserve"> </v>
      </c>
      <c r="M77" s="51"/>
      <c r="N77" s="73"/>
      <c r="O77" s="73"/>
      <c r="P77" s="73">
        <f t="shared" si="0"/>
        <v>0</v>
      </c>
    </row>
    <row r="78" spans="1:16" ht="15" x14ac:dyDescent="0.2">
      <c r="A78" s="129"/>
      <c r="B78" s="51"/>
      <c r="C78" s="74"/>
      <c r="D78" s="51"/>
      <c r="E78" s="74"/>
      <c r="F78" s="51"/>
      <c r="G78" s="74">
        <f t="shared" si="9"/>
        <v>0</v>
      </c>
      <c r="H78" s="51">
        <f t="shared" si="10"/>
        <v>0</v>
      </c>
      <c r="I78" s="51"/>
      <c r="J78" s="51"/>
      <c r="K78" s="51"/>
      <c r="L78" s="51" t="str">
        <f t="shared" si="11"/>
        <v xml:space="preserve"> </v>
      </c>
      <c r="M78" s="51"/>
      <c r="N78" s="73"/>
      <c r="O78" s="73"/>
      <c r="P78" s="73">
        <f t="shared" si="0"/>
        <v>0</v>
      </c>
    </row>
    <row r="79" spans="1:16" ht="15" x14ac:dyDescent="0.2">
      <c r="A79" s="129"/>
      <c r="B79" s="51"/>
      <c r="C79" s="74"/>
      <c r="D79" s="51"/>
      <c r="E79" s="74"/>
      <c r="F79" s="51"/>
      <c r="G79" s="74">
        <f t="shared" ref="G79:G112" si="12">G78-E79+C79</f>
        <v>0</v>
      </c>
      <c r="H79" s="51">
        <f t="shared" ref="H79:H94" si="13">H78-F79+D79</f>
        <v>0</v>
      </c>
      <c r="I79" s="51"/>
      <c r="J79" s="51"/>
      <c r="K79" s="51"/>
      <c r="L79" s="51" t="str">
        <f t="shared" si="11"/>
        <v xml:space="preserve"> </v>
      </c>
      <c r="M79" s="51"/>
      <c r="N79" s="73"/>
      <c r="O79" s="73"/>
      <c r="P79" s="73">
        <f t="shared" si="0"/>
        <v>0</v>
      </c>
    </row>
    <row r="80" spans="1:16" ht="15" x14ac:dyDescent="0.2">
      <c r="A80" s="129"/>
      <c r="B80" s="51"/>
      <c r="C80" s="74"/>
      <c r="D80" s="51"/>
      <c r="E80" s="74"/>
      <c r="F80" s="51"/>
      <c r="G80" s="74">
        <f t="shared" si="12"/>
        <v>0</v>
      </c>
      <c r="H80" s="51">
        <f t="shared" si="13"/>
        <v>0</v>
      </c>
      <c r="I80" s="51"/>
      <c r="J80" s="51"/>
      <c r="K80" s="51"/>
      <c r="L80" s="51" t="str">
        <f t="shared" si="11"/>
        <v xml:space="preserve"> </v>
      </c>
      <c r="M80" s="51"/>
      <c r="N80" s="73"/>
      <c r="O80" s="73"/>
      <c r="P80" s="73">
        <f t="shared" si="0"/>
        <v>0</v>
      </c>
    </row>
    <row r="81" spans="1:16" ht="15" x14ac:dyDescent="0.2">
      <c r="A81" s="129"/>
      <c r="B81" s="51"/>
      <c r="C81" s="74"/>
      <c r="D81" s="51"/>
      <c r="E81" s="74"/>
      <c r="F81" s="51"/>
      <c r="G81" s="74">
        <f t="shared" si="12"/>
        <v>0</v>
      </c>
      <c r="H81" s="51">
        <f t="shared" si="13"/>
        <v>0</v>
      </c>
      <c r="I81" s="51"/>
      <c r="J81" s="51"/>
      <c r="K81" s="51"/>
      <c r="L81" s="51" t="str">
        <f t="shared" si="11"/>
        <v xml:space="preserve"> </v>
      </c>
      <c r="M81" s="51"/>
      <c r="N81" s="73"/>
      <c r="O81" s="73"/>
      <c r="P81" s="73">
        <f t="shared" si="0"/>
        <v>0</v>
      </c>
    </row>
    <row r="82" spans="1:16" ht="15" x14ac:dyDescent="0.2">
      <c r="A82" s="129"/>
      <c r="B82" s="51"/>
      <c r="C82" s="74"/>
      <c r="D82" s="51"/>
      <c r="E82" s="74"/>
      <c r="F82" s="51"/>
      <c r="G82" s="74">
        <f t="shared" si="12"/>
        <v>0</v>
      </c>
      <c r="H82" s="51">
        <f t="shared" si="13"/>
        <v>0</v>
      </c>
      <c r="I82" s="51"/>
      <c r="J82" s="51"/>
      <c r="K82" s="51"/>
      <c r="L82" s="51" t="str">
        <f t="shared" si="11"/>
        <v xml:space="preserve"> </v>
      </c>
      <c r="M82" s="51"/>
      <c r="N82" s="73"/>
      <c r="O82" s="73"/>
      <c r="P82" s="73">
        <f t="shared" ref="P82:P145" si="14">O82*G82</f>
        <v>0</v>
      </c>
    </row>
    <row r="83" spans="1:16" ht="15" x14ac:dyDescent="0.2">
      <c r="A83" s="129"/>
      <c r="B83" s="51"/>
      <c r="C83" s="74"/>
      <c r="D83" s="51"/>
      <c r="E83" s="74"/>
      <c r="F83" s="51"/>
      <c r="G83" s="74">
        <f t="shared" si="12"/>
        <v>0</v>
      </c>
      <c r="H83" s="51">
        <f t="shared" si="13"/>
        <v>0</v>
      </c>
      <c r="I83" s="51"/>
      <c r="J83" s="51"/>
      <c r="K83" s="51"/>
      <c r="L83" s="51" t="str">
        <f t="shared" si="11"/>
        <v xml:space="preserve"> </v>
      </c>
      <c r="M83" s="51"/>
      <c r="N83" s="73"/>
      <c r="O83" s="73"/>
      <c r="P83" s="73">
        <f t="shared" si="14"/>
        <v>0</v>
      </c>
    </row>
    <row r="84" spans="1:16" ht="15" x14ac:dyDescent="0.2">
      <c r="A84" s="129"/>
      <c r="B84" s="51"/>
      <c r="C84" s="74"/>
      <c r="D84" s="51"/>
      <c r="E84" s="74"/>
      <c r="F84" s="51"/>
      <c r="G84" s="74">
        <f t="shared" si="12"/>
        <v>0</v>
      </c>
      <c r="H84" s="51">
        <f t="shared" si="13"/>
        <v>0</v>
      </c>
      <c r="I84" s="51"/>
      <c r="J84" s="51"/>
      <c r="K84" s="51"/>
      <c r="L84" s="51" t="str">
        <f t="shared" si="11"/>
        <v xml:space="preserve"> </v>
      </c>
      <c r="M84" s="51"/>
      <c r="N84" s="73"/>
      <c r="O84" s="73"/>
      <c r="P84" s="73">
        <f t="shared" si="14"/>
        <v>0</v>
      </c>
    </row>
    <row r="85" spans="1:16" ht="15" x14ac:dyDescent="0.2">
      <c r="A85" s="129"/>
      <c r="B85" s="51"/>
      <c r="C85" s="74"/>
      <c r="D85" s="51"/>
      <c r="E85" s="74"/>
      <c r="F85" s="51"/>
      <c r="G85" s="74">
        <f t="shared" si="12"/>
        <v>0</v>
      </c>
      <c r="H85" s="51">
        <f t="shared" si="13"/>
        <v>0</v>
      </c>
      <c r="I85" s="51"/>
      <c r="J85" s="51"/>
      <c r="K85" s="51"/>
      <c r="L85" s="51" t="str">
        <f t="shared" si="11"/>
        <v xml:space="preserve"> </v>
      </c>
      <c r="M85" s="51"/>
      <c r="N85" s="73"/>
      <c r="O85" s="73"/>
      <c r="P85" s="73">
        <f t="shared" si="14"/>
        <v>0</v>
      </c>
    </row>
    <row r="86" spans="1:16" ht="15" x14ac:dyDescent="0.2">
      <c r="A86" s="129"/>
      <c r="B86" s="51"/>
      <c r="C86" s="74"/>
      <c r="D86" s="51"/>
      <c r="E86" s="74"/>
      <c r="F86" s="51"/>
      <c r="G86" s="74">
        <f t="shared" si="12"/>
        <v>0</v>
      </c>
      <c r="H86" s="51">
        <f t="shared" si="13"/>
        <v>0</v>
      </c>
      <c r="I86" s="51"/>
      <c r="J86" s="51"/>
      <c r="K86" s="51"/>
      <c r="L86" s="51" t="str">
        <f t="shared" si="11"/>
        <v xml:space="preserve"> </v>
      </c>
      <c r="M86" s="51"/>
      <c r="N86" s="73"/>
      <c r="O86" s="73"/>
      <c r="P86" s="73">
        <f t="shared" si="14"/>
        <v>0</v>
      </c>
    </row>
    <row r="87" spans="1:16" ht="15" x14ac:dyDescent="0.2">
      <c r="A87" s="129"/>
      <c r="B87" s="51"/>
      <c r="C87" s="74"/>
      <c r="D87" s="51"/>
      <c r="E87" s="74"/>
      <c r="F87" s="51"/>
      <c r="G87" s="74">
        <f t="shared" si="12"/>
        <v>0</v>
      </c>
      <c r="H87" s="51">
        <f t="shared" si="13"/>
        <v>0</v>
      </c>
      <c r="I87" s="51"/>
      <c r="J87" s="51"/>
      <c r="K87" s="51"/>
      <c r="L87" s="51" t="str">
        <f t="shared" si="11"/>
        <v xml:space="preserve"> </v>
      </c>
      <c r="M87" s="51"/>
      <c r="N87" s="73"/>
      <c r="O87" s="73"/>
      <c r="P87" s="73">
        <f t="shared" si="14"/>
        <v>0</v>
      </c>
    </row>
    <row r="88" spans="1:16" ht="15" x14ac:dyDescent="0.2">
      <c r="A88" s="129"/>
      <c r="B88" s="51"/>
      <c r="C88" s="74"/>
      <c r="D88" s="51"/>
      <c r="E88" s="74"/>
      <c r="F88" s="51"/>
      <c r="G88" s="74">
        <f t="shared" si="12"/>
        <v>0</v>
      </c>
      <c r="H88" s="51">
        <f t="shared" si="13"/>
        <v>0</v>
      </c>
      <c r="I88" s="51"/>
      <c r="J88" s="51"/>
      <c r="K88" s="51"/>
      <c r="L88" s="51" t="str">
        <f t="shared" si="11"/>
        <v xml:space="preserve"> </v>
      </c>
      <c r="M88" s="51"/>
      <c r="N88" s="73"/>
      <c r="O88" s="73"/>
      <c r="P88" s="73">
        <f t="shared" si="14"/>
        <v>0</v>
      </c>
    </row>
    <row r="89" spans="1:16" ht="15" x14ac:dyDescent="0.2">
      <c r="A89" s="129"/>
      <c r="B89" s="51"/>
      <c r="C89" s="74"/>
      <c r="D89" s="51"/>
      <c r="E89" s="74"/>
      <c r="F89" s="51"/>
      <c r="G89" s="74">
        <f t="shared" si="12"/>
        <v>0</v>
      </c>
      <c r="H89" s="51">
        <f t="shared" si="13"/>
        <v>0</v>
      </c>
      <c r="I89" s="51"/>
      <c r="J89" s="51"/>
      <c r="K89" s="51"/>
      <c r="L89" s="51" t="str">
        <f t="shared" si="11"/>
        <v xml:space="preserve"> </v>
      </c>
      <c r="M89" s="51"/>
      <c r="N89" s="73"/>
      <c r="O89" s="73"/>
      <c r="P89" s="73">
        <f t="shared" si="14"/>
        <v>0</v>
      </c>
    </row>
    <row r="90" spans="1:16" ht="15" x14ac:dyDescent="0.2">
      <c r="A90" s="129"/>
      <c r="B90" s="51"/>
      <c r="C90" s="74"/>
      <c r="D90" s="51"/>
      <c r="E90" s="74"/>
      <c r="F90" s="51"/>
      <c r="G90" s="74">
        <f t="shared" si="12"/>
        <v>0</v>
      </c>
      <c r="H90" s="51">
        <f t="shared" si="13"/>
        <v>0</v>
      </c>
      <c r="I90" s="51"/>
      <c r="J90" s="51"/>
      <c r="K90" s="51"/>
      <c r="L90" s="51" t="str">
        <f t="shared" si="11"/>
        <v xml:space="preserve"> </v>
      </c>
      <c r="M90" s="51"/>
      <c r="N90" s="73"/>
      <c r="O90" s="73"/>
      <c r="P90" s="73">
        <f t="shared" si="14"/>
        <v>0</v>
      </c>
    </row>
    <row r="91" spans="1:16" ht="15" x14ac:dyDescent="0.2">
      <c r="A91" s="129"/>
      <c r="B91" s="51"/>
      <c r="C91" s="74"/>
      <c r="D91" s="51"/>
      <c r="E91" s="74"/>
      <c r="F91" s="51"/>
      <c r="G91" s="74">
        <f t="shared" si="12"/>
        <v>0</v>
      </c>
      <c r="H91" s="51">
        <f t="shared" si="13"/>
        <v>0</v>
      </c>
      <c r="I91" s="51"/>
      <c r="J91" s="51"/>
      <c r="K91" s="51"/>
      <c r="L91" s="51" t="str">
        <f t="shared" si="11"/>
        <v xml:space="preserve"> </v>
      </c>
      <c r="M91" s="51"/>
      <c r="N91" s="73"/>
      <c r="O91" s="73"/>
      <c r="P91" s="73">
        <f t="shared" si="14"/>
        <v>0</v>
      </c>
    </row>
    <row r="92" spans="1:16" ht="15" x14ac:dyDescent="0.2">
      <c r="A92" s="129"/>
      <c r="B92" s="51"/>
      <c r="C92" s="74"/>
      <c r="D92" s="51"/>
      <c r="E92" s="74"/>
      <c r="F92" s="51"/>
      <c r="G92" s="74">
        <f t="shared" si="12"/>
        <v>0</v>
      </c>
      <c r="H92" s="51">
        <f t="shared" si="13"/>
        <v>0</v>
      </c>
      <c r="I92" s="51"/>
      <c r="J92" s="51"/>
      <c r="K92" s="51"/>
      <c r="L92" s="51" t="str">
        <f t="shared" si="11"/>
        <v xml:space="preserve"> </v>
      </c>
      <c r="M92" s="51"/>
      <c r="N92" s="73"/>
      <c r="O92" s="73"/>
      <c r="P92" s="73">
        <f t="shared" si="14"/>
        <v>0</v>
      </c>
    </row>
    <row r="93" spans="1:16" ht="15" x14ac:dyDescent="0.2">
      <c r="A93" s="129"/>
      <c r="B93" s="51"/>
      <c r="C93" s="74"/>
      <c r="D93" s="51"/>
      <c r="E93" s="74"/>
      <c r="F93" s="51"/>
      <c r="G93" s="74">
        <f t="shared" si="12"/>
        <v>0</v>
      </c>
      <c r="H93" s="51">
        <f t="shared" si="13"/>
        <v>0</v>
      </c>
      <c r="I93" s="51"/>
      <c r="J93" s="51"/>
      <c r="K93" s="51"/>
      <c r="L93" s="51" t="str">
        <f t="shared" si="11"/>
        <v xml:space="preserve"> </v>
      </c>
      <c r="M93" s="51"/>
      <c r="N93" s="73"/>
      <c r="O93" s="73"/>
      <c r="P93" s="73">
        <f t="shared" si="14"/>
        <v>0</v>
      </c>
    </row>
    <row r="94" spans="1:16" ht="15" x14ac:dyDescent="0.2">
      <c r="A94" s="129"/>
      <c r="B94" s="51"/>
      <c r="C94" s="74"/>
      <c r="D94" s="51"/>
      <c r="E94" s="74"/>
      <c r="F94" s="51"/>
      <c r="G94" s="74">
        <f t="shared" si="12"/>
        <v>0</v>
      </c>
      <c r="H94" s="51">
        <f t="shared" si="13"/>
        <v>0</v>
      </c>
      <c r="I94" s="51"/>
      <c r="J94" s="51"/>
      <c r="K94" s="51"/>
      <c r="L94" s="51" t="str">
        <f t="shared" si="11"/>
        <v xml:space="preserve"> </v>
      </c>
      <c r="M94" s="51"/>
      <c r="N94" s="73"/>
      <c r="O94" s="73"/>
      <c r="P94" s="73">
        <f t="shared" si="14"/>
        <v>0</v>
      </c>
    </row>
    <row r="95" spans="1:16" ht="15" x14ac:dyDescent="0.2">
      <c r="A95" s="129"/>
      <c r="B95" s="51"/>
      <c r="C95" s="74"/>
      <c r="D95" s="51"/>
      <c r="E95" s="74"/>
      <c r="F95" s="51"/>
      <c r="G95" s="74">
        <f t="shared" si="12"/>
        <v>0</v>
      </c>
      <c r="H95" s="51">
        <f t="shared" ref="H95:H110" si="15">H94-F95+D95</f>
        <v>0</v>
      </c>
      <c r="I95" s="51"/>
      <c r="J95" s="51"/>
      <c r="K95" s="51"/>
      <c r="L95" s="51" t="str">
        <f t="shared" si="11"/>
        <v xml:space="preserve"> </v>
      </c>
      <c r="M95" s="51"/>
      <c r="N95" s="73"/>
      <c r="O95" s="73"/>
      <c r="P95" s="73">
        <f t="shared" si="14"/>
        <v>0</v>
      </c>
    </row>
    <row r="96" spans="1:16" ht="15" x14ac:dyDescent="0.2">
      <c r="A96" s="129"/>
      <c r="B96" s="51"/>
      <c r="C96" s="74"/>
      <c r="D96" s="51"/>
      <c r="E96" s="74"/>
      <c r="F96" s="51"/>
      <c r="G96" s="74">
        <f t="shared" si="12"/>
        <v>0</v>
      </c>
      <c r="H96" s="51">
        <f t="shared" si="15"/>
        <v>0</v>
      </c>
      <c r="I96" s="51"/>
      <c r="J96" s="51"/>
      <c r="K96" s="51"/>
      <c r="L96" s="51" t="str">
        <f t="shared" si="11"/>
        <v xml:space="preserve"> </v>
      </c>
      <c r="M96" s="51"/>
      <c r="N96" s="73"/>
      <c r="O96" s="73"/>
      <c r="P96" s="73">
        <f t="shared" si="14"/>
        <v>0</v>
      </c>
    </row>
    <row r="97" spans="1:16" ht="15" x14ac:dyDescent="0.2">
      <c r="A97" s="129"/>
      <c r="B97" s="51"/>
      <c r="C97" s="74"/>
      <c r="D97" s="51"/>
      <c r="E97" s="74"/>
      <c r="F97" s="51"/>
      <c r="G97" s="74">
        <f t="shared" si="12"/>
        <v>0</v>
      </c>
      <c r="H97" s="51">
        <f t="shared" si="15"/>
        <v>0</v>
      </c>
      <c r="I97" s="51"/>
      <c r="J97" s="51"/>
      <c r="K97" s="51"/>
      <c r="L97" s="51" t="str">
        <f t="shared" si="11"/>
        <v xml:space="preserve"> </v>
      </c>
      <c r="M97" s="51"/>
      <c r="N97" s="73"/>
      <c r="O97" s="73"/>
      <c r="P97" s="73">
        <f t="shared" si="14"/>
        <v>0</v>
      </c>
    </row>
    <row r="98" spans="1:16" ht="15" x14ac:dyDescent="0.2">
      <c r="A98" s="129"/>
      <c r="B98" s="51"/>
      <c r="C98" s="74"/>
      <c r="D98" s="51"/>
      <c r="E98" s="74"/>
      <c r="F98" s="51"/>
      <c r="G98" s="74">
        <f t="shared" si="12"/>
        <v>0</v>
      </c>
      <c r="H98" s="51">
        <f t="shared" si="15"/>
        <v>0</v>
      </c>
      <c r="I98" s="51"/>
      <c r="J98" s="51"/>
      <c r="K98" s="51"/>
      <c r="L98" s="51" t="str">
        <f t="shared" si="11"/>
        <v xml:space="preserve"> </v>
      </c>
      <c r="M98" s="51"/>
      <c r="N98" s="73"/>
      <c r="O98" s="73"/>
      <c r="P98" s="73">
        <f t="shared" si="14"/>
        <v>0</v>
      </c>
    </row>
    <row r="99" spans="1:16" ht="15" x14ac:dyDescent="0.2">
      <c r="A99" s="129"/>
      <c r="B99" s="51"/>
      <c r="C99" s="74"/>
      <c r="D99" s="51"/>
      <c r="E99" s="74"/>
      <c r="F99" s="51"/>
      <c r="G99" s="74">
        <f t="shared" si="12"/>
        <v>0</v>
      </c>
      <c r="H99" s="51">
        <f t="shared" si="15"/>
        <v>0</v>
      </c>
      <c r="I99" s="51"/>
      <c r="J99" s="51"/>
      <c r="K99" s="51"/>
      <c r="L99" s="51" t="str">
        <f t="shared" si="11"/>
        <v xml:space="preserve"> </v>
      </c>
      <c r="M99" s="51"/>
      <c r="N99" s="73"/>
      <c r="O99" s="73"/>
      <c r="P99" s="73">
        <f t="shared" si="14"/>
        <v>0</v>
      </c>
    </row>
    <row r="100" spans="1:16" ht="15" x14ac:dyDescent="0.2">
      <c r="A100" s="129"/>
      <c r="B100" s="51"/>
      <c r="C100" s="74"/>
      <c r="D100" s="51"/>
      <c r="E100" s="74"/>
      <c r="F100" s="51"/>
      <c r="G100" s="74">
        <f t="shared" si="12"/>
        <v>0</v>
      </c>
      <c r="H100" s="51">
        <f t="shared" si="15"/>
        <v>0</v>
      </c>
      <c r="I100" s="51"/>
      <c r="J100" s="51"/>
      <c r="K100" s="51"/>
      <c r="L100" s="51" t="str">
        <f t="shared" si="11"/>
        <v xml:space="preserve"> </v>
      </c>
      <c r="M100" s="51"/>
      <c r="N100" s="73"/>
      <c r="O100" s="73"/>
      <c r="P100" s="73">
        <f t="shared" si="14"/>
        <v>0</v>
      </c>
    </row>
    <row r="101" spans="1:16" ht="15" x14ac:dyDescent="0.2">
      <c r="A101" s="129"/>
      <c r="B101" s="51"/>
      <c r="C101" s="74"/>
      <c r="D101" s="51"/>
      <c r="E101" s="74"/>
      <c r="F101" s="51"/>
      <c r="G101" s="74">
        <f t="shared" si="12"/>
        <v>0</v>
      </c>
      <c r="H101" s="51">
        <f t="shared" si="15"/>
        <v>0</v>
      </c>
      <c r="I101" s="51"/>
      <c r="J101" s="51"/>
      <c r="K101" s="51"/>
      <c r="L101" s="51" t="str">
        <f t="shared" si="11"/>
        <v xml:space="preserve"> </v>
      </c>
      <c r="M101" s="51"/>
      <c r="N101" s="73"/>
      <c r="O101" s="73"/>
      <c r="P101" s="73">
        <f t="shared" si="14"/>
        <v>0</v>
      </c>
    </row>
    <row r="102" spans="1:16" ht="15" x14ac:dyDescent="0.2">
      <c r="A102" s="129"/>
      <c r="B102" s="51"/>
      <c r="C102" s="74"/>
      <c r="D102" s="51"/>
      <c r="E102" s="74"/>
      <c r="F102" s="51"/>
      <c r="G102" s="74">
        <f t="shared" si="12"/>
        <v>0</v>
      </c>
      <c r="H102" s="51">
        <f t="shared" si="15"/>
        <v>0</v>
      </c>
      <c r="I102" s="51"/>
      <c r="J102" s="51"/>
      <c r="K102" s="51"/>
      <c r="L102" s="51" t="str">
        <f t="shared" si="11"/>
        <v xml:space="preserve"> </v>
      </c>
      <c r="M102" s="51"/>
      <c r="N102" s="73"/>
      <c r="O102" s="73"/>
      <c r="P102" s="73">
        <f t="shared" si="14"/>
        <v>0</v>
      </c>
    </row>
    <row r="103" spans="1:16" ht="15" x14ac:dyDescent="0.2">
      <c r="A103" s="129"/>
      <c r="B103" s="51"/>
      <c r="C103" s="74"/>
      <c r="D103" s="51"/>
      <c r="E103" s="74"/>
      <c r="F103" s="51"/>
      <c r="G103" s="74">
        <f t="shared" si="12"/>
        <v>0</v>
      </c>
      <c r="H103" s="51">
        <f t="shared" si="15"/>
        <v>0</v>
      </c>
      <c r="I103" s="51"/>
      <c r="J103" s="51"/>
      <c r="K103" s="51"/>
      <c r="L103" s="51" t="str">
        <f t="shared" si="11"/>
        <v xml:space="preserve"> </v>
      </c>
      <c r="M103" s="51"/>
      <c r="N103" s="73"/>
      <c r="O103" s="73"/>
      <c r="P103" s="73">
        <f t="shared" si="14"/>
        <v>0</v>
      </c>
    </row>
    <row r="104" spans="1:16" ht="15" x14ac:dyDescent="0.2">
      <c r="A104" s="129"/>
      <c r="B104" s="51"/>
      <c r="C104" s="74"/>
      <c r="D104" s="51"/>
      <c r="E104" s="74"/>
      <c r="F104" s="51"/>
      <c r="G104" s="74">
        <f t="shared" si="12"/>
        <v>0</v>
      </c>
      <c r="H104" s="51">
        <f t="shared" si="15"/>
        <v>0</v>
      </c>
      <c r="I104" s="51"/>
      <c r="J104" s="51"/>
      <c r="K104" s="51"/>
      <c r="L104" s="51" t="str">
        <f t="shared" si="11"/>
        <v xml:space="preserve"> </v>
      </c>
      <c r="M104" s="51"/>
      <c r="N104" s="73"/>
      <c r="O104" s="73"/>
      <c r="P104" s="73">
        <f t="shared" si="14"/>
        <v>0</v>
      </c>
    </row>
    <row r="105" spans="1:16" ht="15" x14ac:dyDescent="0.2">
      <c r="A105" s="129"/>
      <c r="B105" s="51"/>
      <c r="C105" s="74"/>
      <c r="D105" s="51"/>
      <c r="E105" s="74"/>
      <c r="F105" s="51"/>
      <c r="G105" s="74">
        <f t="shared" si="12"/>
        <v>0</v>
      </c>
      <c r="H105" s="51">
        <f t="shared" si="15"/>
        <v>0</v>
      </c>
      <c r="I105" s="51"/>
      <c r="J105" s="51"/>
      <c r="K105" s="51"/>
      <c r="L105" s="51" t="str">
        <f t="shared" si="11"/>
        <v xml:space="preserve"> </v>
      </c>
      <c r="M105" s="51"/>
      <c r="N105" s="73"/>
      <c r="O105" s="73"/>
      <c r="P105" s="73">
        <f t="shared" si="14"/>
        <v>0</v>
      </c>
    </row>
    <row r="106" spans="1:16" ht="15" x14ac:dyDescent="0.2">
      <c r="A106" s="129"/>
      <c r="B106" s="51"/>
      <c r="C106" s="74"/>
      <c r="D106" s="51"/>
      <c r="E106" s="74"/>
      <c r="F106" s="51"/>
      <c r="G106" s="74">
        <f t="shared" si="12"/>
        <v>0</v>
      </c>
      <c r="H106" s="51">
        <f t="shared" si="15"/>
        <v>0</v>
      </c>
      <c r="I106" s="51"/>
      <c r="J106" s="51"/>
      <c r="K106" s="51"/>
      <c r="L106" s="51" t="str">
        <f t="shared" si="11"/>
        <v xml:space="preserve"> </v>
      </c>
      <c r="M106" s="51"/>
      <c r="N106" s="73"/>
      <c r="O106" s="73"/>
      <c r="P106" s="73">
        <f t="shared" si="14"/>
        <v>0</v>
      </c>
    </row>
    <row r="107" spans="1:16" ht="15" x14ac:dyDescent="0.2">
      <c r="A107" s="129"/>
      <c r="B107" s="51"/>
      <c r="C107" s="74"/>
      <c r="D107" s="51"/>
      <c r="E107" s="74"/>
      <c r="F107" s="51"/>
      <c r="G107" s="74">
        <f t="shared" si="12"/>
        <v>0</v>
      </c>
      <c r="H107" s="51">
        <f t="shared" si="15"/>
        <v>0</v>
      </c>
      <c r="I107" s="51"/>
      <c r="J107" s="51"/>
      <c r="K107" s="51"/>
      <c r="L107" s="51" t="str">
        <f t="shared" si="11"/>
        <v xml:space="preserve"> </v>
      </c>
      <c r="M107" s="51"/>
      <c r="N107" s="73"/>
      <c r="O107" s="73"/>
      <c r="P107" s="73">
        <f t="shared" si="14"/>
        <v>0</v>
      </c>
    </row>
    <row r="108" spans="1:16" ht="15" x14ac:dyDescent="0.2">
      <c r="A108" s="129"/>
      <c r="B108" s="51"/>
      <c r="C108" s="74"/>
      <c r="D108" s="51"/>
      <c r="E108" s="74"/>
      <c r="F108" s="51"/>
      <c r="G108" s="74">
        <f t="shared" si="12"/>
        <v>0</v>
      </c>
      <c r="H108" s="51">
        <f t="shared" si="15"/>
        <v>0</v>
      </c>
      <c r="I108" s="51"/>
      <c r="J108" s="51"/>
      <c r="K108" s="51"/>
      <c r="L108" s="51" t="str">
        <f t="shared" si="11"/>
        <v xml:space="preserve"> </v>
      </c>
      <c r="M108" s="51"/>
      <c r="N108" s="73"/>
      <c r="O108" s="73"/>
      <c r="P108" s="73">
        <f t="shared" si="14"/>
        <v>0</v>
      </c>
    </row>
    <row r="109" spans="1:16" ht="15" x14ac:dyDescent="0.2">
      <c r="A109" s="129"/>
      <c r="B109" s="51"/>
      <c r="C109" s="74"/>
      <c r="D109" s="51"/>
      <c r="E109" s="74"/>
      <c r="F109" s="51"/>
      <c r="G109" s="74">
        <f t="shared" si="12"/>
        <v>0</v>
      </c>
      <c r="H109" s="51">
        <f t="shared" si="15"/>
        <v>0</v>
      </c>
      <c r="I109" s="51"/>
      <c r="J109" s="51"/>
      <c r="K109" s="51"/>
      <c r="L109" s="51" t="str">
        <f t="shared" si="11"/>
        <v xml:space="preserve"> </v>
      </c>
      <c r="M109" s="51"/>
      <c r="N109" s="73"/>
      <c r="O109" s="73"/>
      <c r="P109" s="73">
        <f t="shared" si="14"/>
        <v>0</v>
      </c>
    </row>
    <row r="110" spans="1:16" ht="15" x14ac:dyDescent="0.2">
      <c r="A110" s="129"/>
      <c r="B110" s="51"/>
      <c r="C110" s="74"/>
      <c r="D110" s="51"/>
      <c r="E110" s="74"/>
      <c r="F110" s="51"/>
      <c r="G110" s="74">
        <f t="shared" si="12"/>
        <v>0</v>
      </c>
      <c r="H110" s="51">
        <f t="shared" si="15"/>
        <v>0</v>
      </c>
      <c r="I110" s="51"/>
      <c r="J110" s="51"/>
      <c r="K110" s="51"/>
      <c r="L110" s="51" t="str">
        <f t="shared" si="11"/>
        <v xml:space="preserve"> </v>
      </c>
      <c r="M110" s="51"/>
      <c r="N110" s="73"/>
      <c r="O110" s="73"/>
      <c r="P110" s="73">
        <f t="shared" si="14"/>
        <v>0</v>
      </c>
    </row>
    <row r="111" spans="1:16" ht="15" x14ac:dyDescent="0.2">
      <c r="A111" s="129"/>
      <c r="B111" s="51"/>
      <c r="C111" s="74"/>
      <c r="D111" s="51"/>
      <c r="E111" s="74"/>
      <c r="F111" s="51"/>
      <c r="G111" s="74">
        <f t="shared" si="12"/>
        <v>0</v>
      </c>
      <c r="H111" s="51">
        <f t="shared" ref="G111:H126" si="16">H110-F111+D111</f>
        <v>0</v>
      </c>
      <c r="I111" s="51"/>
      <c r="J111" s="51"/>
      <c r="K111" s="51"/>
      <c r="L111" s="51" t="str">
        <f t="shared" si="11"/>
        <v xml:space="preserve"> </v>
      </c>
      <c r="M111" s="51"/>
      <c r="N111" s="73"/>
      <c r="O111" s="73"/>
      <c r="P111" s="73">
        <f t="shared" si="14"/>
        <v>0</v>
      </c>
    </row>
    <row r="112" spans="1:16" ht="15" x14ac:dyDescent="0.2">
      <c r="A112" s="129"/>
      <c r="B112" s="51"/>
      <c r="C112" s="74"/>
      <c r="D112" s="51"/>
      <c r="E112" s="74"/>
      <c r="F112" s="51"/>
      <c r="G112" s="74">
        <f t="shared" si="12"/>
        <v>0</v>
      </c>
      <c r="H112" s="51">
        <f t="shared" si="16"/>
        <v>0</v>
      </c>
      <c r="I112" s="51"/>
      <c r="J112" s="51"/>
      <c r="K112" s="51"/>
      <c r="L112" s="51" t="str">
        <f t="shared" si="11"/>
        <v xml:space="preserve"> </v>
      </c>
      <c r="M112" s="51"/>
      <c r="N112" s="73"/>
      <c r="O112" s="73"/>
      <c r="P112" s="73">
        <f t="shared" si="14"/>
        <v>0</v>
      </c>
    </row>
    <row r="113" spans="1:16" ht="15" x14ac:dyDescent="0.2">
      <c r="A113" s="129"/>
      <c r="B113" s="51"/>
      <c r="C113" s="74"/>
      <c r="D113" s="51"/>
      <c r="E113" s="74"/>
      <c r="F113" s="51"/>
      <c r="G113" s="74">
        <f t="shared" si="16"/>
        <v>0</v>
      </c>
      <c r="H113" s="51">
        <f t="shared" si="16"/>
        <v>0</v>
      </c>
      <c r="I113" s="51"/>
      <c r="J113" s="51"/>
      <c r="K113" s="51"/>
      <c r="L113" s="51" t="str">
        <f t="shared" si="11"/>
        <v xml:space="preserve"> </v>
      </c>
      <c r="M113" s="51"/>
      <c r="N113" s="73"/>
      <c r="O113" s="73"/>
      <c r="P113" s="73">
        <f t="shared" si="14"/>
        <v>0</v>
      </c>
    </row>
    <row r="114" spans="1:16" ht="15" x14ac:dyDescent="0.2">
      <c r="A114" s="129"/>
      <c r="B114" s="51"/>
      <c r="C114" s="74"/>
      <c r="D114" s="51"/>
      <c r="E114" s="74"/>
      <c r="F114" s="51"/>
      <c r="G114" s="74">
        <f t="shared" si="16"/>
        <v>0</v>
      </c>
      <c r="H114" s="51">
        <f t="shared" si="16"/>
        <v>0</v>
      </c>
      <c r="I114" s="51"/>
      <c r="J114" s="51"/>
      <c r="K114" s="51"/>
      <c r="L114" s="51" t="str">
        <f t="shared" si="11"/>
        <v xml:space="preserve"> </v>
      </c>
      <c r="M114" s="51"/>
      <c r="N114" s="73"/>
      <c r="O114" s="73"/>
      <c r="P114" s="73">
        <f t="shared" si="14"/>
        <v>0</v>
      </c>
    </row>
    <row r="115" spans="1:16" ht="15" x14ac:dyDescent="0.2">
      <c r="A115" s="129"/>
      <c r="B115" s="51"/>
      <c r="C115" s="74"/>
      <c r="D115" s="51"/>
      <c r="E115" s="74"/>
      <c r="F115" s="51"/>
      <c r="G115" s="74">
        <f t="shared" si="16"/>
        <v>0</v>
      </c>
      <c r="H115" s="51">
        <f t="shared" si="16"/>
        <v>0</v>
      </c>
      <c r="I115" s="51"/>
      <c r="J115" s="51"/>
      <c r="K115" s="51"/>
      <c r="L115" s="51" t="str">
        <f t="shared" si="11"/>
        <v xml:space="preserve"> </v>
      </c>
      <c r="M115" s="51"/>
      <c r="N115" s="73"/>
      <c r="O115" s="73"/>
      <c r="P115" s="73">
        <f t="shared" si="14"/>
        <v>0</v>
      </c>
    </row>
    <row r="116" spans="1:16" ht="15" x14ac:dyDescent="0.2">
      <c r="A116" s="136"/>
      <c r="B116" s="67"/>
      <c r="C116" s="68"/>
      <c r="D116" s="67"/>
      <c r="E116" s="68"/>
      <c r="F116" s="67"/>
      <c r="G116" s="74">
        <f t="shared" si="16"/>
        <v>0</v>
      </c>
      <c r="H116" s="51">
        <f t="shared" si="16"/>
        <v>0</v>
      </c>
      <c r="I116" s="51"/>
      <c r="J116" s="51"/>
      <c r="K116" s="67"/>
      <c r="L116" s="51" t="str">
        <f t="shared" si="11"/>
        <v xml:space="preserve"> </v>
      </c>
      <c r="M116" s="67"/>
      <c r="N116" s="72"/>
      <c r="O116" s="72"/>
      <c r="P116" s="73">
        <f t="shared" si="14"/>
        <v>0</v>
      </c>
    </row>
    <row r="117" spans="1:16" ht="15" x14ac:dyDescent="0.2">
      <c r="A117" s="136"/>
      <c r="B117" s="67"/>
      <c r="C117" s="68"/>
      <c r="D117" s="67"/>
      <c r="E117" s="68"/>
      <c r="F117" s="67"/>
      <c r="G117" s="74">
        <f t="shared" si="16"/>
        <v>0</v>
      </c>
      <c r="H117" s="51">
        <f t="shared" si="16"/>
        <v>0</v>
      </c>
      <c r="I117" s="51"/>
      <c r="J117" s="51"/>
      <c r="K117" s="67"/>
      <c r="L117" s="51" t="str">
        <f t="shared" si="11"/>
        <v xml:space="preserve"> </v>
      </c>
      <c r="M117" s="67"/>
      <c r="N117" s="72"/>
      <c r="O117" s="72"/>
      <c r="P117" s="73">
        <f t="shared" si="14"/>
        <v>0</v>
      </c>
    </row>
    <row r="118" spans="1:16" ht="15" x14ac:dyDescent="0.2">
      <c r="A118" s="136"/>
      <c r="B118" s="67"/>
      <c r="C118" s="68"/>
      <c r="D118" s="67"/>
      <c r="E118" s="68"/>
      <c r="F118" s="67"/>
      <c r="G118" s="74">
        <f t="shared" si="16"/>
        <v>0</v>
      </c>
      <c r="H118" s="51">
        <f t="shared" si="16"/>
        <v>0</v>
      </c>
      <c r="I118" s="51"/>
      <c r="J118" s="51"/>
      <c r="K118" s="67"/>
      <c r="L118" s="51" t="str">
        <f t="shared" si="11"/>
        <v xml:space="preserve"> </v>
      </c>
      <c r="M118" s="67"/>
      <c r="N118" s="72"/>
      <c r="O118" s="72"/>
      <c r="P118" s="73">
        <f t="shared" si="14"/>
        <v>0</v>
      </c>
    </row>
    <row r="119" spans="1:16" ht="15" x14ac:dyDescent="0.2">
      <c r="A119" s="136"/>
      <c r="B119" s="67"/>
      <c r="C119" s="68"/>
      <c r="D119" s="67"/>
      <c r="E119" s="68"/>
      <c r="F119" s="67"/>
      <c r="G119" s="74">
        <f t="shared" si="16"/>
        <v>0</v>
      </c>
      <c r="H119" s="51">
        <f t="shared" si="16"/>
        <v>0</v>
      </c>
      <c r="I119" s="51"/>
      <c r="J119" s="51"/>
      <c r="K119" s="67"/>
      <c r="L119" s="51" t="str">
        <f t="shared" si="11"/>
        <v xml:space="preserve"> </v>
      </c>
      <c r="M119" s="67"/>
      <c r="N119" s="72"/>
      <c r="O119" s="72"/>
      <c r="P119" s="73">
        <f t="shared" si="14"/>
        <v>0</v>
      </c>
    </row>
    <row r="120" spans="1:16" ht="15" x14ac:dyDescent="0.2">
      <c r="A120" s="136"/>
      <c r="B120" s="67"/>
      <c r="C120" s="68"/>
      <c r="D120" s="67"/>
      <c r="E120" s="68"/>
      <c r="F120" s="67"/>
      <c r="G120" s="74">
        <f t="shared" si="16"/>
        <v>0</v>
      </c>
      <c r="H120" s="51">
        <f t="shared" si="16"/>
        <v>0</v>
      </c>
      <c r="I120" s="51"/>
      <c r="J120" s="51"/>
      <c r="K120" s="67"/>
      <c r="L120" s="51" t="str">
        <f t="shared" si="11"/>
        <v xml:space="preserve"> </v>
      </c>
      <c r="M120" s="67"/>
      <c r="N120" s="72"/>
      <c r="O120" s="72"/>
      <c r="P120" s="73">
        <f t="shared" si="14"/>
        <v>0</v>
      </c>
    </row>
    <row r="121" spans="1:16" ht="15" x14ac:dyDescent="0.2">
      <c r="A121" s="136"/>
      <c r="B121" s="67"/>
      <c r="C121" s="68"/>
      <c r="D121" s="67"/>
      <c r="E121" s="68"/>
      <c r="F121" s="67"/>
      <c r="G121" s="74">
        <f t="shared" si="16"/>
        <v>0</v>
      </c>
      <c r="H121" s="51">
        <f t="shared" si="16"/>
        <v>0</v>
      </c>
      <c r="I121" s="51"/>
      <c r="J121" s="51"/>
      <c r="K121" s="67"/>
      <c r="L121" s="51" t="str">
        <f t="shared" si="11"/>
        <v xml:space="preserve"> </v>
      </c>
      <c r="M121" s="67"/>
      <c r="N121" s="72"/>
      <c r="O121" s="72"/>
      <c r="P121" s="73">
        <f t="shared" si="14"/>
        <v>0</v>
      </c>
    </row>
    <row r="122" spans="1:16" ht="15" x14ac:dyDescent="0.2">
      <c r="A122" s="136"/>
      <c r="B122" s="67"/>
      <c r="C122" s="74"/>
      <c r="D122" s="67"/>
      <c r="E122" s="68"/>
      <c r="F122" s="67"/>
      <c r="G122" s="74">
        <f t="shared" si="16"/>
        <v>0</v>
      </c>
      <c r="H122" s="51">
        <f t="shared" si="16"/>
        <v>0</v>
      </c>
      <c r="I122" s="51"/>
      <c r="J122" s="51"/>
      <c r="K122" s="67"/>
      <c r="L122" s="51" t="str">
        <f t="shared" si="11"/>
        <v xml:space="preserve"> </v>
      </c>
      <c r="M122" s="67"/>
      <c r="N122" s="72"/>
      <c r="O122" s="72"/>
      <c r="P122" s="73">
        <f t="shared" si="14"/>
        <v>0</v>
      </c>
    </row>
    <row r="123" spans="1:16" ht="15" x14ac:dyDescent="0.2">
      <c r="A123" s="136"/>
      <c r="B123" s="67"/>
      <c r="C123" s="68"/>
      <c r="D123" s="67"/>
      <c r="E123" s="68"/>
      <c r="F123" s="67"/>
      <c r="G123" s="74">
        <f t="shared" si="16"/>
        <v>0</v>
      </c>
      <c r="H123" s="51">
        <f t="shared" si="16"/>
        <v>0</v>
      </c>
      <c r="I123" s="51"/>
      <c r="J123" s="51"/>
      <c r="K123" s="67"/>
      <c r="L123" s="51" t="str">
        <f t="shared" si="11"/>
        <v xml:space="preserve"> </v>
      </c>
      <c r="M123" s="67"/>
      <c r="N123" s="72"/>
      <c r="O123" s="72"/>
      <c r="P123" s="73">
        <f t="shared" si="14"/>
        <v>0</v>
      </c>
    </row>
    <row r="124" spans="1:16" ht="15" x14ac:dyDescent="0.2">
      <c r="A124" s="136"/>
      <c r="B124" s="67"/>
      <c r="C124" s="68"/>
      <c r="D124" s="67"/>
      <c r="E124" s="68"/>
      <c r="F124" s="67"/>
      <c r="G124" s="74">
        <f t="shared" si="16"/>
        <v>0</v>
      </c>
      <c r="H124" s="51">
        <f t="shared" si="16"/>
        <v>0</v>
      </c>
      <c r="I124" s="51"/>
      <c r="J124" s="51"/>
      <c r="K124" s="67"/>
      <c r="L124" s="51" t="str">
        <f t="shared" si="11"/>
        <v xml:space="preserve"> </v>
      </c>
      <c r="M124" s="67"/>
      <c r="N124" s="72"/>
      <c r="O124" s="72"/>
      <c r="P124" s="73">
        <f t="shared" si="14"/>
        <v>0</v>
      </c>
    </row>
    <row r="125" spans="1:16" ht="15" x14ac:dyDescent="0.2">
      <c r="A125" s="136"/>
      <c r="B125" s="67"/>
      <c r="C125" s="68"/>
      <c r="D125" s="67"/>
      <c r="E125" s="68"/>
      <c r="F125" s="67"/>
      <c r="G125" s="74">
        <f t="shared" si="16"/>
        <v>0</v>
      </c>
      <c r="H125" s="51">
        <f t="shared" si="16"/>
        <v>0</v>
      </c>
      <c r="I125" s="51"/>
      <c r="J125" s="51"/>
      <c r="K125" s="67"/>
      <c r="L125" s="51" t="str">
        <f t="shared" si="11"/>
        <v xml:space="preserve"> </v>
      </c>
      <c r="M125" s="67"/>
      <c r="N125" s="72"/>
      <c r="O125" s="72"/>
      <c r="P125" s="73">
        <f t="shared" si="14"/>
        <v>0</v>
      </c>
    </row>
    <row r="126" spans="1:16" ht="15" x14ac:dyDescent="0.2">
      <c r="A126" s="136"/>
      <c r="B126" s="67"/>
      <c r="C126" s="68"/>
      <c r="D126" s="67"/>
      <c r="E126" s="68"/>
      <c r="F126" s="67"/>
      <c r="G126" s="74">
        <f t="shared" si="16"/>
        <v>0</v>
      </c>
      <c r="H126" s="51">
        <f t="shared" si="16"/>
        <v>0</v>
      </c>
      <c r="I126" s="51"/>
      <c r="J126" s="51"/>
      <c r="K126" s="67"/>
      <c r="L126" s="51" t="str">
        <f t="shared" si="11"/>
        <v xml:space="preserve"> </v>
      </c>
      <c r="M126" s="67"/>
      <c r="N126" s="72"/>
      <c r="O126" s="72"/>
      <c r="P126" s="73">
        <f t="shared" si="14"/>
        <v>0</v>
      </c>
    </row>
    <row r="127" spans="1:16" ht="15" x14ac:dyDescent="0.2">
      <c r="A127" s="136"/>
      <c r="B127" s="67"/>
      <c r="C127" s="68"/>
      <c r="D127" s="67"/>
      <c r="E127" s="68"/>
      <c r="F127" s="67"/>
      <c r="G127" s="74">
        <f t="shared" ref="G127:H142" si="17">G126-E127+C127</f>
        <v>0</v>
      </c>
      <c r="H127" s="51">
        <f t="shared" si="17"/>
        <v>0</v>
      </c>
      <c r="I127" s="51"/>
      <c r="J127" s="51"/>
      <c r="K127" s="67"/>
      <c r="L127" s="51" t="str">
        <f t="shared" si="11"/>
        <v xml:space="preserve"> </v>
      </c>
      <c r="M127" s="67"/>
      <c r="N127" s="72"/>
      <c r="O127" s="72"/>
      <c r="P127" s="73">
        <f t="shared" si="14"/>
        <v>0</v>
      </c>
    </row>
    <row r="128" spans="1:16" ht="15" x14ac:dyDescent="0.2">
      <c r="A128" s="136"/>
      <c r="B128" s="67"/>
      <c r="C128" s="68"/>
      <c r="D128" s="67"/>
      <c r="E128" s="68"/>
      <c r="F128" s="67"/>
      <c r="G128" s="74">
        <f t="shared" si="17"/>
        <v>0</v>
      </c>
      <c r="H128" s="51">
        <f t="shared" si="17"/>
        <v>0</v>
      </c>
      <c r="I128" s="51"/>
      <c r="J128" s="51"/>
      <c r="K128" s="67"/>
      <c r="L128" s="51" t="str">
        <f t="shared" si="11"/>
        <v xml:space="preserve"> </v>
      </c>
      <c r="M128" s="67"/>
      <c r="N128" s="72"/>
      <c r="O128" s="72"/>
      <c r="P128" s="73">
        <f t="shared" si="14"/>
        <v>0</v>
      </c>
    </row>
    <row r="129" spans="1:16" ht="15" x14ac:dyDescent="0.2">
      <c r="A129" s="136"/>
      <c r="B129" s="67"/>
      <c r="C129" s="68"/>
      <c r="D129" s="67"/>
      <c r="E129" s="68"/>
      <c r="F129" s="67"/>
      <c r="G129" s="74">
        <f t="shared" si="17"/>
        <v>0</v>
      </c>
      <c r="H129" s="51">
        <f t="shared" si="17"/>
        <v>0</v>
      </c>
      <c r="I129" s="51"/>
      <c r="J129" s="51"/>
      <c r="K129" s="67"/>
      <c r="L129" s="51" t="str">
        <f t="shared" si="11"/>
        <v xml:space="preserve"> </v>
      </c>
      <c r="M129" s="67"/>
      <c r="N129" s="72"/>
      <c r="O129" s="72"/>
      <c r="P129" s="73">
        <f t="shared" si="14"/>
        <v>0</v>
      </c>
    </row>
    <row r="130" spans="1:16" ht="15" x14ac:dyDescent="0.2">
      <c r="A130" s="136"/>
      <c r="B130" s="67"/>
      <c r="C130" s="68"/>
      <c r="D130" s="67"/>
      <c r="E130" s="68"/>
      <c r="F130" s="67"/>
      <c r="G130" s="74">
        <f t="shared" si="17"/>
        <v>0</v>
      </c>
      <c r="H130" s="51">
        <f t="shared" si="17"/>
        <v>0</v>
      </c>
      <c r="I130" s="51"/>
      <c r="J130" s="51"/>
      <c r="K130" s="67"/>
      <c r="L130" s="51" t="str">
        <f t="shared" si="11"/>
        <v xml:space="preserve"> </v>
      </c>
      <c r="M130" s="67"/>
      <c r="N130" s="72"/>
      <c r="O130" s="72"/>
      <c r="P130" s="73">
        <f t="shared" si="14"/>
        <v>0</v>
      </c>
    </row>
    <row r="131" spans="1:16" ht="15" x14ac:dyDescent="0.2">
      <c r="A131" s="136"/>
      <c r="B131" s="67"/>
      <c r="C131" s="68"/>
      <c r="D131" s="67"/>
      <c r="E131" s="68"/>
      <c r="F131" s="67"/>
      <c r="G131" s="74">
        <f t="shared" si="17"/>
        <v>0</v>
      </c>
      <c r="H131" s="51">
        <f t="shared" si="17"/>
        <v>0</v>
      </c>
      <c r="I131" s="51"/>
      <c r="J131" s="51"/>
      <c r="K131" s="67"/>
      <c r="L131" s="51" t="str">
        <f t="shared" si="11"/>
        <v xml:space="preserve"> </v>
      </c>
      <c r="M131" s="67"/>
      <c r="N131" s="72"/>
      <c r="O131" s="72"/>
      <c r="P131" s="73">
        <f t="shared" si="14"/>
        <v>0</v>
      </c>
    </row>
    <row r="132" spans="1:16" ht="15" x14ac:dyDescent="0.2">
      <c r="A132" s="136"/>
      <c r="B132" s="67"/>
      <c r="C132" s="76"/>
      <c r="D132" s="67"/>
      <c r="E132" s="68"/>
      <c r="F132" s="67"/>
      <c r="G132" s="74">
        <f t="shared" si="17"/>
        <v>0</v>
      </c>
      <c r="H132" s="51">
        <f t="shared" si="17"/>
        <v>0</v>
      </c>
      <c r="I132" s="51"/>
      <c r="J132" s="51"/>
      <c r="K132" s="67"/>
      <c r="L132" s="51" t="str">
        <f t="shared" si="11"/>
        <v xml:space="preserve"> </v>
      </c>
      <c r="M132" s="67"/>
      <c r="N132" s="72"/>
      <c r="O132" s="72"/>
      <c r="P132" s="73">
        <f t="shared" si="14"/>
        <v>0</v>
      </c>
    </row>
    <row r="133" spans="1:16" ht="15" x14ac:dyDescent="0.2">
      <c r="A133" s="136"/>
      <c r="B133" s="67"/>
      <c r="C133" s="68"/>
      <c r="D133" s="67"/>
      <c r="E133" s="68"/>
      <c r="F133" s="67"/>
      <c r="G133" s="74">
        <f t="shared" si="17"/>
        <v>0</v>
      </c>
      <c r="H133" s="51">
        <f t="shared" si="17"/>
        <v>0</v>
      </c>
      <c r="I133" s="51"/>
      <c r="J133" s="51"/>
      <c r="K133" s="67"/>
      <c r="L133" s="51" t="str">
        <f t="shared" si="11"/>
        <v xml:space="preserve"> </v>
      </c>
      <c r="M133" s="67"/>
      <c r="N133" s="72"/>
      <c r="O133" s="72"/>
      <c r="P133" s="73">
        <f t="shared" si="14"/>
        <v>0</v>
      </c>
    </row>
    <row r="134" spans="1:16" ht="15" x14ac:dyDescent="0.2">
      <c r="A134" s="136"/>
      <c r="B134" s="67"/>
      <c r="C134" s="68"/>
      <c r="D134" s="67"/>
      <c r="E134" s="68"/>
      <c r="F134" s="67"/>
      <c r="G134" s="74">
        <f t="shared" si="17"/>
        <v>0</v>
      </c>
      <c r="H134" s="51">
        <f t="shared" si="17"/>
        <v>0</v>
      </c>
      <c r="I134" s="51"/>
      <c r="J134" s="51"/>
      <c r="K134" s="67"/>
      <c r="L134" s="51" t="str">
        <f t="shared" si="11"/>
        <v xml:space="preserve"> </v>
      </c>
      <c r="M134" s="67"/>
      <c r="N134" s="72"/>
      <c r="O134" s="72"/>
      <c r="P134" s="73">
        <f t="shared" si="14"/>
        <v>0</v>
      </c>
    </row>
    <row r="135" spans="1:16" ht="15" x14ac:dyDescent="0.2">
      <c r="A135" s="136"/>
      <c r="B135" s="67"/>
      <c r="C135" s="68"/>
      <c r="D135" s="67"/>
      <c r="E135" s="68"/>
      <c r="F135" s="67"/>
      <c r="G135" s="74">
        <f t="shared" si="17"/>
        <v>0</v>
      </c>
      <c r="H135" s="51">
        <f t="shared" si="17"/>
        <v>0</v>
      </c>
      <c r="I135" s="51"/>
      <c r="J135" s="51"/>
      <c r="K135" s="67"/>
      <c r="L135" s="51" t="str">
        <f t="shared" ref="L135:L198" si="18">IF(D135&gt;0,D135," ")</f>
        <v xml:space="preserve"> </v>
      </c>
      <c r="M135" s="67"/>
      <c r="N135" s="72"/>
      <c r="O135" s="72"/>
      <c r="P135" s="73">
        <f t="shared" si="14"/>
        <v>0</v>
      </c>
    </row>
    <row r="136" spans="1:16" ht="15" x14ac:dyDescent="0.2">
      <c r="A136" s="136"/>
      <c r="B136" s="67"/>
      <c r="C136" s="68"/>
      <c r="D136" s="67"/>
      <c r="E136" s="68"/>
      <c r="F136" s="67"/>
      <c r="G136" s="74">
        <f t="shared" si="17"/>
        <v>0</v>
      </c>
      <c r="H136" s="51">
        <f t="shared" si="17"/>
        <v>0</v>
      </c>
      <c r="I136" s="51"/>
      <c r="J136" s="51"/>
      <c r="K136" s="67"/>
      <c r="L136" s="51" t="str">
        <f t="shared" si="18"/>
        <v xml:space="preserve"> </v>
      </c>
      <c r="M136" s="67"/>
      <c r="N136" s="72"/>
      <c r="O136" s="72"/>
      <c r="P136" s="73">
        <f t="shared" si="14"/>
        <v>0</v>
      </c>
    </row>
    <row r="137" spans="1:16" ht="15" x14ac:dyDescent="0.2">
      <c r="A137" s="136"/>
      <c r="B137" s="67"/>
      <c r="C137" s="68"/>
      <c r="D137" s="67"/>
      <c r="E137" s="68"/>
      <c r="F137" s="67"/>
      <c r="G137" s="74">
        <f t="shared" si="17"/>
        <v>0</v>
      </c>
      <c r="H137" s="51">
        <f t="shared" si="17"/>
        <v>0</v>
      </c>
      <c r="I137" s="51"/>
      <c r="J137" s="51"/>
      <c r="K137" s="67"/>
      <c r="L137" s="51" t="str">
        <f t="shared" si="18"/>
        <v xml:space="preserve"> </v>
      </c>
      <c r="M137" s="67"/>
      <c r="N137" s="72"/>
      <c r="O137" s="72"/>
      <c r="P137" s="73">
        <f t="shared" si="14"/>
        <v>0</v>
      </c>
    </row>
    <row r="138" spans="1:16" ht="15" x14ac:dyDescent="0.2">
      <c r="A138" s="136"/>
      <c r="B138" s="67"/>
      <c r="C138" s="68"/>
      <c r="D138" s="67"/>
      <c r="E138" s="68"/>
      <c r="F138" s="67"/>
      <c r="G138" s="74">
        <f t="shared" si="17"/>
        <v>0</v>
      </c>
      <c r="H138" s="51">
        <f t="shared" si="17"/>
        <v>0</v>
      </c>
      <c r="I138" s="51"/>
      <c r="J138" s="51"/>
      <c r="K138" s="67"/>
      <c r="L138" s="51" t="str">
        <f t="shared" si="18"/>
        <v xml:space="preserve"> </v>
      </c>
      <c r="M138" s="67"/>
      <c r="N138" s="72"/>
      <c r="O138" s="72"/>
      <c r="P138" s="73">
        <f t="shared" si="14"/>
        <v>0</v>
      </c>
    </row>
    <row r="139" spans="1:16" ht="15" x14ac:dyDescent="0.2">
      <c r="A139" s="136"/>
      <c r="B139" s="67"/>
      <c r="C139" s="68"/>
      <c r="D139" s="67"/>
      <c r="E139" s="68"/>
      <c r="F139" s="67"/>
      <c r="G139" s="74">
        <f t="shared" si="17"/>
        <v>0</v>
      </c>
      <c r="H139" s="51">
        <f t="shared" si="17"/>
        <v>0</v>
      </c>
      <c r="I139" s="51"/>
      <c r="J139" s="51"/>
      <c r="K139" s="67"/>
      <c r="L139" s="51" t="str">
        <f t="shared" si="18"/>
        <v xml:space="preserve"> </v>
      </c>
      <c r="M139" s="67"/>
      <c r="N139" s="72"/>
      <c r="O139" s="72"/>
      <c r="P139" s="73">
        <f t="shared" si="14"/>
        <v>0</v>
      </c>
    </row>
    <row r="140" spans="1:16" ht="15" x14ac:dyDescent="0.2">
      <c r="A140" s="136"/>
      <c r="B140" s="67"/>
      <c r="C140" s="68"/>
      <c r="D140" s="67"/>
      <c r="E140" s="68"/>
      <c r="F140" s="67"/>
      <c r="G140" s="74">
        <f t="shared" si="17"/>
        <v>0</v>
      </c>
      <c r="H140" s="51">
        <f t="shared" si="17"/>
        <v>0</v>
      </c>
      <c r="I140" s="51"/>
      <c r="J140" s="51"/>
      <c r="K140" s="67"/>
      <c r="L140" s="51" t="str">
        <f t="shared" si="18"/>
        <v xml:space="preserve"> </v>
      </c>
      <c r="M140" s="67"/>
      <c r="N140" s="72"/>
      <c r="O140" s="72"/>
      <c r="P140" s="73">
        <f t="shared" si="14"/>
        <v>0</v>
      </c>
    </row>
    <row r="141" spans="1:16" ht="15" x14ac:dyDescent="0.2">
      <c r="A141" s="136"/>
      <c r="B141" s="67"/>
      <c r="C141" s="68"/>
      <c r="D141" s="67"/>
      <c r="E141" s="68"/>
      <c r="F141" s="67"/>
      <c r="G141" s="74">
        <f t="shared" si="17"/>
        <v>0</v>
      </c>
      <c r="H141" s="51">
        <f t="shared" si="17"/>
        <v>0</v>
      </c>
      <c r="I141" s="51"/>
      <c r="J141" s="51"/>
      <c r="K141" s="67"/>
      <c r="L141" s="51" t="str">
        <f t="shared" si="18"/>
        <v xml:space="preserve"> </v>
      </c>
      <c r="M141" s="67"/>
      <c r="N141" s="72"/>
      <c r="O141" s="72"/>
      <c r="P141" s="73">
        <f t="shared" si="14"/>
        <v>0</v>
      </c>
    </row>
    <row r="142" spans="1:16" ht="15" x14ac:dyDescent="0.2">
      <c r="A142" s="136"/>
      <c r="B142" s="67"/>
      <c r="C142" s="68"/>
      <c r="D142" s="67"/>
      <c r="E142" s="68"/>
      <c r="F142" s="67"/>
      <c r="G142" s="74">
        <f t="shared" si="17"/>
        <v>0</v>
      </c>
      <c r="H142" s="51">
        <f t="shared" si="17"/>
        <v>0</v>
      </c>
      <c r="I142" s="51"/>
      <c r="J142" s="51"/>
      <c r="K142" s="67"/>
      <c r="L142" s="51" t="str">
        <f t="shared" si="18"/>
        <v xml:space="preserve"> </v>
      </c>
      <c r="M142" s="67"/>
      <c r="N142" s="72"/>
      <c r="O142" s="72"/>
      <c r="P142" s="73">
        <f t="shared" si="14"/>
        <v>0</v>
      </c>
    </row>
    <row r="143" spans="1:16" ht="15" x14ac:dyDescent="0.2">
      <c r="A143" s="136"/>
      <c r="B143" s="67"/>
      <c r="C143" s="68"/>
      <c r="D143" s="67"/>
      <c r="E143" s="68"/>
      <c r="F143" s="67"/>
      <c r="G143" s="74">
        <f t="shared" ref="G143:H158" si="19">G142-E143+C143</f>
        <v>0</v>
      </c>
      <c r="H143" s="51">
        <f t="shared" si="19"/>
        <v>0</v>
      </c>
      <c r="I143" s="51"/>
      <c r="J143" s="51"/>
      <c r="K143" s="67"/>
      <c r="L143" s="51" t="str">
        <f t="shared" si="18"/>
        <v xml:space="preserve"> </v>
      </c>
      <c r="M143" s="67"/>
      <c r="N143" s="72"/>
      <c r="O143" s="72"/>
      <c r="P143" s="73">
        <f t="shared" si="14"/>
        <v>0</v>
      </c>
    </row>
    <row r="144" spans="1:16" ht="15" x14ac:dyDescent="0.2">
      <c r="A144" s="136"/>
      <c r="B144" s="67"/>
      <c r="C144" s="68"/>
      <c r="D144" s="67"/>
      <c r="E144" s="68"/>
      <c r="F144" s="67"/>
      <c r="G144" s="74">
        <f t="shared" si="19"/>
        <v>0</v>
      </c>
      <c r="H144" s="51">
        <f t="shared" si="19"/>
        <v>0</v>
      </c>
      <c r="I144" s="51"/>
      <c r="J144" s="51"/>
      <c r="K144" s="67"/>
      <c r="L144" s="51" t="str">
        <f t="shared" si="18"/>
        <v xml:space="preserve"> </v>
      </c>
      <c r="M144" s="67"/>
      <c r="N144" s="72"/>
      <c r="O144" s="72"/>
      <c r="P144" s="73">
        <f t="shared" si="14"/>
        <v>0</v>
      </c>
    </row>
    <row r="145" spans="1:16" ht="15" x14ac:dyDescent="0.2">
      <c r="A145" s="136"/>
      <c r="B145" s="67"/>
      <c r="C145" s="68"/>
      <c r="D145" s="67"/>
      <c r="E145" s="68"/>
      <c r="F145" s="67"/>
      <c r="G145" s="74">
        <f t="shared" si="19"/>
        <v>0</v>
      </c>
      <c r="H145" s="51">
        <f t="shared" si="19"/>
        <v>0</v>
      </c>
      <c r="I145" s="51"/>
      <c r="J145" s="51"/>
      <c r="K145" s="67"/>
      <c r="L145" s="51" t="str">
        <f t="shared" si="18"/>
        <v xml:space="preserve"> </v>
      </c>
      <c r="M145" s="67"/>
      <c r="N145" s="72"/>
      <c r="O145" s="72"/>
      <c r="P145" s="73">
        <f t="shared" si="14"/>
        <v>0</v>
      </c>
    </row>
    <row r="146" spans="1:16" ht="15" x14ac:dyDescent="0.2">
      <c r="A146" s="136"/>
      <c r="B146" s="67"/>
      <c r="C146" s="68"/>
      <c r="D146" s="67"/>
      <c r="E146" s="68"/>
      <c r="F146" s="67"/>
      <c r="G146" s="74">
        <f t="shared" si="19"/>
        <v>0</v>
      </c>
      <c r="H146" s="51">
        <f t="shared" si="19"/>
        <v>0</v>
      </c>
      <c r="I146" s="51"/>
      <c r="J146" s="51"/>
      <c r="K146" s="67"/>
      <c r="L146" s="51" t="str">
        <f t="shared" si="18"/>
        <v xml:space="preserve"> </v>
      </c>
      <c r="M146" s="67"/>
      <c r="N146" s="72"/>
      <c r="O146" s="72"/>
      <c r="P146" s="73">
        <f t="shared" ref="P146:P210" si="20">O146*G146</f>
        <v>0</v>
      </c>
    </row>
    <row r="147" spans="1:16" ht="15" x14ac:dyDescent="0.2">
      <c r="A147" s="136"/>
      <c r="B147" s="67"/>
      <c r="C147" s="68"/>
      <c r="D147" s="67"/>
      <c r="E147" s="68"/>
      <c r="F147" s="67"/>
      <c r="G147" s="74">
        <f t="shared" si="19"/>
        <v>0</v>
      </c>
      <c r="H147" s="51">
        <f t="shared" si="19"/>
        <v>0</v>
      </c>
      <c r="I147" s="51"/>
      <c r="J147" s="51"/>
      <c r="K147" s="67"/>
      <c r="L147" s="51" t="str">
        <f t="shared" si="18"/>
        <v xml:space="preserve"> </v>
      </c>
      <c r="M147" s="67"/>
      <c r="N147" s="72"/>
      <c r="O147" s="72"/>
      <c r="P147" s="73">
        <f t="shared" si="20"/>
        <v>0</v>
      </c>
    </row>
    <row r="148" spans="1:16" ht="15" x14ac:dyDescent="0.2">
      <c r="A148" s="136"/>
      <c r="B148" s="67"/>
      <c r="C148" s="68"/>
      <c r="D148" s="67"/>
      <c r="E148" s="68"/>
      <c r="F148" s="67"/>
      <c r="G148" s="74">
        <f t="shared" si="19"/>
        <v>0</v>
      </c>
      <c r="H148" s="51">
        <f t="shared" si="19"/>
        <v>0</v>
      </c>
      <c r="I148" s="51"/>
      <c r="J148" s="51"/>
      <c r="K148" s="67"/>
      <c r="L148" s="51" t="str">
        <f t="shared" si="18"/>
        <v xml:space="preserve"> </v>
      </c>
      <c r="M148" s="67"/>
      <c r="N148" s="72"/>
      <c r="O148" s="72"/>
      <c r="P148" s="73">
        <f t="shared" si="20"/>
        <v>0</v>
      </c>
    </row>
    <row r="149" spans="1:16" ht="15" x14ac:dyDescent="0.2">
      <c r="A149" s="136"/>
      <c r="B149" s="67"/>
      <c r="C149" s="68"/>
      <c r="D149" s="67"/>
      <c r="E149" s="68"/>
      <c r="F149" s="67"/>
      <c r="G149" s="74">
        <f t="shared" si="19"/>
        <v>0</v>
      </c>
      <c r="H149" s="51">
        <f t="shared" si="19"/>
        <v>0</v>
      </c>
      <c r="I149" s="51"/>
      <c r="J149" s="51"/>
      <c r="K149" s="67"/>
      <c r="L149" s="51" t="str">
        <f t="shared" si="18"/>
        <v xml:space="preserve"> </v>
      </c>
      <c r="M149" s="67"/>
      <c r="N149" s="72"/>
      <c r="O149" s="72"/>
      <c r="P149" s="73">
        <f t="shared" si="20"/>
        <v>0</v>
      </c>
    </row>
    <row r="150" spans="1:16" ht="15" x14ac:dyDescent="0.2">
      <c r="A150" s="136"/>
      <c r="B150" s="67"/>
      <c r="C150" s="68"/>
      <c r="D150" s="67"/>
      <c r="E150" s="68"/>
      <c r="F150" s="67"/>
      <c r="G150" s="74">
        <f t="shared" si="19"/>
        <v>0</v>
      </c>
      <c r="H150" s="51">
        <f t="shared" si="19"/>
        <v>0</v>
      </c>
      <c r="I150" s="51"/>
      <c r="J150" s="51"/>
      <c r="K150" s="67"/>
      <c r="L150" s="51" t="str">
        <f t="shared" si="18"/>
        <v xml:space="preserve"> </v>
      </c>
      <c r="M150" s="67"/>
      <c r="N150" s="72"/>
      <c r="O150" s="72"/>
      <c r="P150" s="73">
        <f t="shared" si="20"/>
        <v>0</v>
      </c>
    </row>
    <row r="151" spans="1:16" ht="15" x14ac:dyDescent="0.2">
      <c r="A151" s="136"/>
      <c r="B151" s="67"/>
      <c r="C151" s="76"/>
      <c r="D151" s="67"/>
      <c r="E151" s="68"/>
      <c r="F151" s="67"/>
      <c r="G151" s="74">
        <f t="shared" si="19"/>
        <v>0</v>
      </c>
      <c r="H151" s="51">
        <f t="shared" si="19"/>
        <v>0</v>
      </c>
      <c r="I151" s="51"/>
      <c r="J151" s="51"/>
      <c r="K151" s="67"/>
      <c r="L151" s="51"/>
      <c r="M151" s="67"/>
      <c r="N151" s="72"/>
      <c r="O151" s="72"/>
      <c r="P151" s="73">
        <f t="shared" si="20"/>
        <v>0</v>
      </c>
    </row>
    <row r="152" spans="1:16" ht="15" x14ac:dyDescent="0.2">
      <c r="A152" s="136"/>
      <c r="B152" s="67"/>
      <c r="C152" s="68"/>
      <c r="D152" s="67"/>
      <c r="E152" s="68"/>
      <c r="F152" s="67"/>
      <c r="G152" s="74">
        <f t="shared" si="19"/>
        <v>0</v>
      </c>
      <c r="H152" s="51">
        <f t="shared" si="19"/>
        <v>0</v>
      </c>
      <c r="I152" s="51"/>
      <c r="J152" s="51"/>
      <c r="K152" s="67"/>
      <c r="L152" s="51" t="str">
        <f t="shared" si="18"/>
        <v xml:space="preserve"> </v>
      </c>
      <c r="M152" s="67"/>
      <c r="N152" s="72"/>
      <c r="O152" s="72"/>
      <c r="P152" s="73">
        <f t="shared" si="20"/>
        <v>0</v>
      </c>
    </row>
    <row r="153" spans="1:16" ht="15" x14ac:dyDescent="0.2">
      <c r="A153" s="136"/>
      <c r="B153" s="67"/>
      <c r="C153" s="68"/>
      <c r="D153" s="67"/>
      <c r="E153" s="68"/>
      <c r="F153" s="67"/>
      <c r="G153" s="74">
        <f t="shared" si="19"/>
        <v>0</v>
      </c>
      <c r="H153" s="51">
        <f t="shared" si="19"/>
        <v>0</v>
      </c>
      <c r="I153" s="51"/>
      <c r="J153" s="51"/>
      <c r="K153" s="67"/>
      <c r="L153" s="51" t="str">
        <f t="shared" si="18"/>
        <v xml:space="preserve"> </v>
      </c>
      <c r="M153" s="67"/>
      <c r="N153" s="72"/>
      <c r="O153" s="72"/>
      <c r="P153" s="73">
        <f t="shared" si="20"/>
        <v>0</v>
      </c>
    </row>
    <row r="154" spans="1:16" ht="15" x14ac:dyDescent="0.2">
      <c r="A154" s="136"/>
      <c r="B154" s="67"/>
      <c r="C154" s="68"/>
      <c r="D154" s="67"/>
      <c r="E154" s="68"/>
      <c r="F154" s="67"/>
      <c r="G154" s="74">
        <f t="shared" si="19"/>
        <v>0</v>
      </c>
      <c r="H154" s="51">
        <f t="shared" si="19"/>
        <v>0</v>
      </c>
      <c r="I154" s="51"/>
      <c r="J154" s="51"/>
      <c r="K154" s="67"/>
      <c r="L154" s="51" t="str">
        <f t="shared" si="18"/>
        <v xml:space="preserve"> </v>
      </c>
      <c r="M154" s="67"/>
      <c r="N154" s="72"/>
      <c r="O154" s="72"/>
      <c r="P154" s="73">
        <f t="shared" si="20"/>
        <v>0</v>
      </c>
    </row>
    <row r="155" spans="1:16" ht="15" x14ac:dyDescent="0.2">
      <c r="A155" s="136"/>
      <c r="B155" s="67"/>
      <c r="C155" s="68"/>
      <c r="D155" s="67"/>
      <c r="E155" s="68"/>
      <c r="F155" s="67"/>
      <c r="G155" s="74">
        <f t="shared" si="19"/>
        <v>0</v>
      </c>
      <c r="H155" s="51">
        <f t="shared" si="19"/>
        <v>0</v>
      </c>
      <c r="I155" s="51"/>
      <c r="J155" s="51"/>
      <c r="K155" s="67"/>
      <c r="L155" s="51" t="str">
        <f t="shared" si="18"/>
        <v xml:space="preserve"> </v>
      </c>
      <c r="M155" s="67"/>
      <c r="N155" s="72"/>
      <c r="O155" s="72"/>
      <c r="P155" s="73">
        <f t="shared" si="20"/>
        <v>0</v>
      </c>
    </row>
    <row r="156" spans="1:16" ht="15" x14ac:dyDescent="0.2">
      <c r="A156" s="136"/>
      <c r="B156" s="67"/>
      <c r="C156" s="68"/>
      <c r="D156" s="67"/>
      <c r="E156" s="68"/>
      <c r="F156" s="67"/>
      <c r="G156" s="74">
        <f t="shared" si="19"/>
        <v>0</v>
      </c>
      <c r="H156" s="51">
        <f t="shared" si="19"/>
        <v>0</v>
      </c>
      <c r="I156" s="51"/>
      <c r="J156" s="51"/>
      <c r="K156" s="67"/>
      <c r="L156" s="51" t="str">
        <f t="shared" si="18"/>
        <v xml:space="preserve"> </v>
      </c>
      <c r="M156" s="67"/>
      <c r="N156" s="72"/>
      <c r="O156" s="72"/>
      <c r="P156" s="73">
        <f t="shared" si="20"/>
        <v>0</v>
      </c>
    </row>
    <row r="157" spans="1:16" ht="15" x14ac:dyDescent="0.2">
      <c r="A157" s="136"/>
      <c r="B157" s="67"/>
      <c r="C157" s="68"/>
      <c r="D157" s="67"/>
      <c r="E157" s="68"/>
      <c r="F157" s="67"/>
      <c r="G157" s="74">
        <f t="shared" si="19"/>
        <v>0</v>
      </c>
      <c r="H157" s="51">
        <f t="shared" si="19"/>
        <v>0</v>
      </c>
      <c r="I157" s="51"/>
      <c r="J157" s="51"/>
      <c r="K157" s="67"/>
      <c r="L157" s="51" t="str">
        <f t="shared" si="18"/>
        <v xml:space="preserve"> </v>
      </c>
      <c r="M157" s="67"/>
      <c r="N157" s="72"/>
      <c r="O157" s="72"/>
      <c r="P157" s="73">
        <f t="shared" si="20"/>
        <v>0</v>
      </c>
    </row>
    <row r="158" spans="1:16" ht="15" x14ac:dyDescent="0.2">
      <c r="A158" s="136"/>
      <c r="B158" s="67"/>
      <c r="C158" s="68"/>
      <c r="D158" s="67"/>
      <c r="E158" s="68"/>
      <c r="F158" s="67"/>
      <c r="G158" s="74">
        <f t="shared" si="19"/>
        <v>0</v>
      </c>
      <c r="H158" s="51">
        <f t="shared" si="19"/>
        <v>0</v>
      </c>
      <c r="I158" s="51"/>
      <c r="J158" s="51"/>
      <c r="K158" s="67"/>
      <c r="L158" s="51" t="str">
        <f t="shared" si="18"/>
        <v xml:space="preserve"> </v>
      </c>
      <c r="M158" s="67"/>
      <c r="N158" s="72"/>
      <c r="O158" s="72"/>
      <c r="P158" s="73">
        <f t="shared" si="20"/>
        <v>0</v>
      </c>
    </row>
    <row r="159" spans="1:16" ht="15" x14ac:dyDescent="0.2">
      <c r="A159" s="136"/>
      <c r="B159" s="67"/>
      <c r="C159" s="68"/>
      <c r="D159" s="67"/>
      <c r="E159" s="68"/>
      <c r="F159" s="67"/>
      <c r="G159" s="74">
        <f t="shared" ref="G159:H174" si="21">G158-E159+C159</f>
        <v>0</v>
      </c>
      <c r="H159" s="51">
        <f t="shared" si="21"/>
        <v>0</v>
      </c>
      <c r="I159" s="51"/>
      <c r="J159" s="51"/>
      <c r="K159" s="67"/>
      <c r="L159" s="51" t="str">
        <f t="shared" si="18"/>
        <v xml:space="preserve"> </v>
      </c>
      <c r="M159" s="67"/>
      <c r="N159" s="72"/>
      <c r="O159" s="72"/>
      <c r="P159" s="73">
        <f t="shared" si="20"/>
        <v>0</v>
      </c>
    </row>
    <row r="160" spans="1:16" ht="15" x14ac:dyDescent="0.2">
      <c r="A160" s="136"/>
      <c r="B160" s="67"/>
      <c r="C160" s="68"/>
      <c r="D160" s="67"/>
      <c r="E160" s="68"/>
      <c r="F160" s="67"/>
      <c r="G160" s="74">
        <f t="shared" si="21"/>
        <v>0</v>
      </c>
      <c r="H160" s="51">
        <f t="shared" si="21"/>
        <v>0</v>
      </c>
      <c r="I160" s="51"/>
      <c r="J160" s="51"/>
      <c r="K160" s="67"/>
      <c r="L160" s="51" t="str">
        <f t="shared" si="18"/>
        <v xml:space="preserve"> </v>
      </c>
      <c r="M160" s="67"/>
      <c r="N160" s="72"/>
      <c r="O160" s="72"/>
      <c r="P160" s="73">
        <f t="shared" si="20"/>
        <v>0</v>
      </c>
    </row>
    <row r="161" spans="1:16" ht="15" x14ac:dyDescent="0.2">
      <c r="A161" s="136"/>
      <c r="B161" s="67"/>
      <c r="C161" s="68"/>
      <c r="D161" s="67"/>
      <c r="E161" s="68"/>
      <c r="F161" s="67"/>
      <c r="G161" s="74">
        <f t="shared" si="21"/>
        <v>0</v>
      </c>
      <c r="H161" s="51">
        <f t="shared" si="21"/>
        <v>0</v>
      </c>
      <c r="I161" s="51"/>
      <c r="J161" s="51"/>
      <c r="K161" s="67"/>
      <c r="L161" s="51" t="str">
        <f t="shared" si="18"/>
        <v xml:space="preserve"> </v>
      </c>
      <c r="M161" s="67"/>
      <c r="N161" s="72"/>
      <c r="O161" s="72"/>
      <c r="P161" s="73">
        <f t="shared" si="20"/>
        <v>0</v>
      </c>
    </row>
    <row r="162" spans="1:16" ht="15" x14ac:dyDescent="0.2">
      <c r="A162" s="136"/>
      <c r="B162" s="67"/>
      <c r="C162" s="68"/>
      <c r="D162" s="67"/>
      <c r="E162" s="68"/>
      <c r="F162" s="67"/>
      <c r="G162" s="74">
        <f t="shared" si="21"/>
        <v>0</v>
      </c>
      <c r="H162" s="51">
        <f t="shared" si="21"/>
        <v>0</v>
      </c>
      <c r="I162" s="51"/>
      <c r="J162" s="51"/>
      <c r="K162" s="67"/>
      <c r="L162" s="51" t="str">
        <f t="shared" si="18"/>
        <v xml:space="preserve"> </v>
      </c>
      <c r="M162" s="67"/>
      <c r="N162" s="72"/>
      <c r="O162" s="72"/>
      <c r="P162" s="73">
        <f t="shared" si="20"/>
        <v>0</v>
      </c>
    </row>
    <row r="163" spans="1:16" ht="15" x14ac:dyDescent="0.2">
      <c r="A163" s="136"/>
      <c r="B163" s="67"/>
      <c r="C163" s="68"/>
      <c r="D163" s="67"/>
      <c r="E163" s="68"/>
      <c r="F163" s="67"/>
      <c r="G163" s="74">
        <f t="shared" si="21"/>
        <v>0</v>
      </c>
      <c r="H163" s="51">
        <f t="shared" si="21"/>
        <v>0</v>
      </c>
      <c r="I163" s="51"/>
      <c r="J163" s="51"/>
      <c r="K163" s="67"/>
      <c r="L163" s="51" t="str">
        <f t="shared" si="18"/>
        <v xml:space="preserve"> </v>
      </c>
      <c r="M163" s="67"/>
      <c r="N163" s="72"/>
      <c r="O163" s="72"/>
      <c r="P163" s="73">
        <f t="shared" si="20"/>
        <v>0</v>
      </c>
    </row>
    <row r="164" spans="1:16" ht="15" x14ac:dyDescent="0.2">
      <c r="A164" s="136"/>
      <c r="B164" s="67"/>
      <c r="C164" s="68"/>
      <c r="D164" s="67"/>
      <c r="E164" s="68"/>
      <c r="F164" s="67"/>
      <c r="G164" s="74">
        <f t="shared" si="21"/>
        <v>0</v>
      </c>
      <c r="H164" s="51">
        <f t="shared" si="21"/>
        <v>0</v>
      </c>
      <c r="I164" s="51"/>
      <c r="J164" s="51"/>
      <c r="K164" s="67"/>
      <c r="L164" s="51" t="str">
        <f t="shared" si="18"/>
        <v xml:space="preserve"> </v>
      </c>
      <c r="M164" s="67"/>
      <c r="N164" s="72"/>
      <c r="O164" s="72"/>
      <c r="P164" s="73">
        <f t="shared" si="20"/>
        <v>0</v>
      </c>
    </row>
    <row r="165" spans="1:16" ht="15" x14ac:dyDescent="0.2">
      <c r="A165" s="136"/>
      <c r="B165" s="67"/>
      <c r="C165" s="68"/>
      <c r="D165" s="67"/>
      <c r="E165" s="68"/>
      <c r="F165" s="67"/>
      <c r="G165" s="74">
        <f t="shared" si="21"/>
        <v>0</v>
      </c>
      <c r="H165" s="51">
        <f t="shared" si="21"/>
        <v>0</v>
      </c>
      <c r="I165" s="51"/>
      <c r="J165" s="51"/>
      <c r="K165" s="67"/>
      <c r="L165" s="51" t="str">
        <f t="shared" si="18"/>
        <v xml:space="preserve"> </v>
      </c>
      <c r="M165" s="67"/>
      <c r="N165" s="72"/>
      <c r="O165" s="72"/>
      <c r="P165" s="73">
        <f t="shared" si="20"/>
        <v>0</v>
      </c>
    </row>
    <row r="166" spans="1:16" ht="15" x14ac:dyDescent="0.2">
      <c r="A166" s="136"/>
      <c r="B166" s="67"/>
      <c r="C166" s="68"/>
      <c r="D166" s="67"/>
      <c r="E166" s="68"/>
      <c r="F166" s="67"/>
      <c r="G166" s="74">
        <f t="shared" si="21"/>
        <v>0</v>
      </c>
      <c r="H166" s="51">
        <f t="shared" si="21"/>
        <v>0</v>
      </c>
      <c r="I166" s="51"/>
      <c r="J166" s="51"/>
      <c r="K166" s="67"/>
      <c r="L166" s="51" t="str">
        <f t="shared" si="18"/>
        <v xml:space="preserve"> </v>
      </c>
      <c r="M166" s="67"/>
      <c r="N166" s="72"/>
      <c r="O166" s="72"/>
      <c r="P166" s="73">
        <f t="shared" si="20"/>
        <v>0</v>
      </c>
    </row>
    <row r="167" spans="1:16" ht="15" x14ac:dyDescent="0.2">
      <c r="A167" s="136"/>
      <c r="B167" s="67"/>
      <c r="C167" s="68"/>
      <c r="D167" s="67"/>
      <c r="E167" s="68"/>
      <c r="F167" s="67"/>
      <c r="G167" s="74">
        <f t="shared" si="21"/>
        <v>0</v>
      </c>
      <c r="H167" s="51">
        <f t="shared" si="21"/>
        <v>0</v>
      </c>
      <c r="I167" s="51"/>
      <c r="J167" s="51"/>
      <c r="K167" s="67"/>
      <c r="L167" s="51" t="str">
        <f t="shared" si="18"/>
        <v xml:space="preserve"> </v>
      </c>
      <c r="M167" s="67"/>
      <c r="N167" s="72"/>
      <c r="O167" s="72"/>
      <c r="P167" s="73">
        <f t="shared" si="20"/>
        <v>0</v>
      </c>
    </row>
    <row r="168" spans="1:16" ht="15" x14ac:dyDescent="0.2">
      <c r="A168" s="136"/>
      <c r="B168" s="67"/>
      <c r="C168" s="68"/>
      <c r="D168" s="67"/>
      <c r="E168" s="68"/>
      <c r="F168" s="67"/>
      <c r="G168" s="74">
        <f t="shared" si="21"/>
        <v>0</v>
      </c>
      <c r="H168" s="51">
        <f t="shared" si="21"/>
        <v>0</v>
      </c>
      <c r="I168" s="51"/>
      <c r="J168" s="51"/>
      <c r="K168" s="67"/>
      <c r="L168" s="51" t="str">
        <f t="shared" si="18"/>
        <v xml:space="preserve"> </v>
      </c>
      <c r="M168" s="67"/>
      <c r="N168" s="72"/>
      <c r="O168" s="72"/>
      <c r="P168" s="73">
        <f t="shared" si="20"/>
        <v>0</v>
      </c>
    </row>
    <row r="169" spans="1:16" ht="15" x14ac:dyDescent="0.2">
      <c r="A169" s="136"/>
      <c r="B169" s="67"/>
      <c r="C169" s="68"/>
      <c r="D169" s="67"/>
      <c r="E169" s="68"/>
      <c r="F169" s="67"/>
      <c r="G169" s="74">
        <f t="shared" si="21"/>
        <v>0</v>
      </c>
      <c r="H169" s="51">
        <f t="shared" si="21"/>
        <v>0</v>
      </c>
      <c r="I169" s="51"/>
      <c r="J169" s="51"/>
      <c r="K169" s="67"/>
      <c r="L169" s="51" t="str">
        <f t="shared" si="18"/>
        <v xml:space="preserve"> </v>
      </c>
      <c r="M169" s="67"/>
      <c r="N169" s="72"/>
      <c r="O169" s="72"/>
      <c r="P169" s="73">
        <f t="shared" si="20"/>
        <v>0</v>
      </c>
    </row>
    <row r="170" spans="1:16" ht="15" x14ac:dyDescent="0.2">
      <c r="A170" s="136"/>
      <c r="B170" s="67"/>
      <c r="C170" s="68"/>
      <c r="D170" s="67"/>
      <c r="E170" s="68"/>
      <c r="F170" s="67"/>
      <c r="G170" s="74">
        <f t="shared" si="21"/>
        <v>0</v>
      </c>
      <c r="H170" s="51">
        <f t="shared" si="21"/>
        <v>0</v>
      </c>
      <c r="I170" s="51"/>
      <c r="J170" s="51"/>
      <c r="K170" s="67"/>
      <c r="L170" s="51" t="str">
        <f t="shared" si="18"/>
        <v xml:space="preserve"> </v>
      </c>
      <c r="M170" s="67"/>
      <c r="N170" s="72"/>
      <c r="O170" s="72"/>
      <c r="P170" s="73">
        <f t="shared" si="20"/>
        <v>0</v>
      </c>
    </row>
    <row r="171" spans="1:16" ht="15" x14ac:dyDescent="0.2">
      <c r="A171" s="136"/>
      <c r="B171" s="67"/>
      <c r="C171" s="76"/>
      <c r="D171" s="67"/>
      <c r="E171" s="68"/>
      <c r="F171" s="67"/>
      <c r="G171" s="74">
        <f t="shared" si="21"/>
        <v>0</v>
      </c>
      <c r="H171" s="51">
        <f t="shared" si="21"/>
        <v>0</v>
      </c>
      <c r="I171" s="51"/>
      <c r="J171" s="51"/>
      <c r="K171" s="67"/>
      <c r="L171" s="51" t="str">
        <f t="shared" si="18"/>
        <v xml:space="preserve"> </v>
      </c>
      <c r="M171" s="67"/>
      <c r="N171" s="72"/>
      <c r="O171" s="72"/>
      <c r="P171" s="73">
        <f t="shared" si="20"/>
        <v>0</v>
      </c>
    </row>
    <row r="172" spans="1:16" ht="15" x14ac:dyDescent="0.2">
      <c r="A172" s="136"/>
      <c r="B172" s="67"/>
      <c r="C172" s="68"/>
      <c r="D172" s="67"/>
      <c r="E172" s="68"/>
      <c r="F172" s="67"/>
      <c r="G172" s="74">
        <f t="shared" si="21"/>
        <v>0</v>
      </c>
      <c r="H172" s="51">
        <f t="shared" si="21"/>
        <v>0</v>
      </c>
      <c r="I172" s="51"/>
      <c r="J172" s="51"/>
      <c r="K172" s="67"/>
      <c r="L172" s="51" t="str">
        <f t="shared" si="18"/>
        <v xml:space="preserve"> </v>
      </c>
      <c r="M172" s="67"/>
      <c r="N172" s="72"/>
      <c r="O172" s="72"/>
      <c r="P172" s="73">
        <f t="shared" si="20"/>
        <v>0</v>
      </c>
    </row>
    <row r="173" spans="1:16" ht="15" x14ac:dyDescent="0.2">
      <c r="A173" s="136"/>
      <c r="B173" s="67"/>
      <c r="C173" s="68"/>
      <c r="D173" s="67"/>
      <c r="E173" s="68"/>
      <c r="F173" s="67"/>
      <c r="G173" s="74">
        <f t="shared" si="21"/>
        <v>0</v>
      </c>
      <c r="H173" s="51">
        <f t="shared" si="21"/>
        <v>0</v>
      </c>
      <c r="I173" s="51"/>
      <c r="J173" s="51"/>
      <c r="K173" s="67"/>
      <c r="L173" s="51" t="str">
        <f t="shared" si="18"/>
        <v xml:space="preserve"> </v>
      </c>
      <c r="M173" s="67"/>
      <c r="N173" s="72"/>
      <c r="O173" s="72"/>
      <c r="P173" s="73">
        <f t="shared" si="20"/>
        <v>0</v>
      </c>
    </row>
    <row r="174" spans="1:16" ht="15" x14ac:dyDescent="0.2">
      <c r="A174" s="136"/>
      <c r="B174" s="67"/>
      <c r="C174" s="68"/>
      <c r="D174" s="67"/>
      <c r="E174" s="68"/>
      <c r="F174" s="67"/>
      <c r="G174" s="74">
        <f t="shared" si="21"/>
        <v>0</v>
      </c>
      <c r="H174" s="51">
        <f t="shared" si="21"/>
        <v>0</v>
      </c>
      <c r="I174" s="51"/>
      <c r="J174" s="51"/>
      <c r="K174" s="67"/>
      <c r="L174" s="51" t="str">
        <f t="shared" si="18"/>
        <v xml:space="preserve"> </v>
      </c>
      <c r="M174" s="67"/>
      <c r="N174" s="72"/>
      <c r="O174" s="72"/>
      <c r="P174" s="73">
        <f t="shared" si="20"/>
        <v>0</v>
      </c>
    </row>
    <row r="175" spans="1:16" ht="15" x14ac:dyDescent="0.2">
      <c r="A175" s="136"/>
      <c r="B175" s="67"/>
      <c r="C175" s="68"/>
      <c r="D175" s="67"/>
      <c r="E175" s="68"/>
      <c r="F175" s="67"/>
      <c r="G175" s="74">
        <f t="shared" ref="G175:H190" si="22">G174-E175+C175</f>
        <v>0</v>
      </c>
      <c r="H175" s="51">
        <f t="shared" si="22"/>
        <v>0</v>
      </c>
      <c r="I175" s="51"/>
      <c r="J175" s="51"/>
      <c r="K175" s="67"/>
      <c r="L175" s="51" t="str">
        <f t="shared" si="18"/>
        <v xml:space="preserve"> </v>
      </c>
      <c r="M175" s="67"/>
      <c r="N175" s="72"/>
      <c r="O175" s="72"/>
      <c r="P175" s="73">
        <f t="shared" si="20"/>
        <v>0</v>
      </c>
    </row>
    <row r="176" spans="1:16" ht="15" x14ac:dyDescent="0.2">
      <c r="A176" s="136"/>
      <c r="B176" s="67"/>
      <c r="C176" s="68"/>
      <c r="D176" s="67"/>
      <c r="E176" s="68"/>
      <c r="F176" s="67"/>
      <c r="G176" s="74">
        <f t="shared" si="22"/>
        <v>0</v>
      </c>
      <c r="H176" s="51">
        <f t="shared" si="22"/>
        <v>0</v>
      </c>
      <c r="I176" s="51"/>
      <c r="J176" s="51"/>
      <c r="K176" s="67"/>
      <c r="L176" s="51" t="str">
        <f t="shared" si="18"/>
        <v xml:space="preserve"> </v>
      </c>
      <c r="M176" s="67"/>
      <c r="N176" s="72"/>
      <c r="O176" s="72"/>
      <c r="P176" s="73">
        <f t="shared" si="20"/>
        <v>0</v>
      </c>
    </row>
    <row r="177" spans="1:16" ht="15" x14ac:dyDescent="0.2">
      <c r="A177" s="136"/>
      <c r="B177" s="67"/>
      <c r="C177" s="68"/>
      <c r="D177" s="67"/>
      <c r="E177" s="68"/>
      <c r="F177" s="67"/>
      <c r="G177" s="74">
        <f t="shared" si="22"/>
        <v>0</v>
      </c>
      <c r="H177" s="51">
        <f t="shared" si="22"/>
        <v>0</v>
      </c>
      <c r="I177" s="51"/>
      <c r="J177" s="51"/>
      <c r="K177" s="67"/>
      <c r="L177" s="51" t="str">
        <f t="shared" si="18"/>
        <v xml:space="preserve"> </v>
      </c>
      <c r="M177" s="67"/>
      <c r="N177" s="72"/>
      <c r="O177" s="72"/>
      <c r="P177" s="73">
        <f t="shared" si="20"/>
        <v>0</v>
      </c>
    </row>
    <row r="178" spans="1:16" ht="15" x14ac:dyDescent="0.2">
      <c r="A178" s="136"/>
      <c r="B178" s="67"/>
      <c r="C178" s="68"/>
      <c r="D178" s="67"/>
      <c r="E178" s="68"/>
      <c r="F178" s="67"/>
      <c r="G178" s="74">
        <f t="shared" si="22"/>
        <v>0</v>
      </c>
      <c r="H178" s="51">
        <f t="shared" si="22"/>
        <v>0</v>
      </c>
      <c r="I178" s="51"/>
      <c r="J178" s="51"/>
      <c r="K178" s="67"/>
      <c r="L178" s="51" t="str">
        <f t="shared" si="18"/>
        <v xml:space="preserve"> </v>
      </c>
      <c r="M178" s="67"/>
      <c r="N178" s="72"/>
      <c r="O178" s="72"/>
      <c r="P178" s="73">
        <f t="shared" si="20"/>
        <v>0</v>
      </c>
    </row>
    <row r="179" spans="1:16" ht="15" x14ac:dyDescent="0.2">
      <c r="A179" s="136"/>
      <c r="B179" s="67"/>
      <c r="C179" s="68"/>
      <c r="D179" s="67"/>
      <c r="E179" s="68"/>
      <c r="F179" s="67"/>
      <c r="G179" s="74">
        <f t="shared" si="22"/>
        <v>0</v>
      </c>
      <c r="H179" s="51">
        <f t="shared" si="22"/>
        <v>0</v>
      </c>
      <c r="I179" s="51"/>
      <c r="J179" s="51"/>
      <c r="K179" s="67"/>
      <c r="L179" s="51" t="str">
        <f t="shared" si="18"/>
        <v xml:space="preserve"> </v>
      </c>
      <c r="M179" s="67"/>
      <c r="N179" s="72"/>
      <c r="O179" s="72"/>
      <c r="P179" s="73">
        <f t="shared" si="20"/>
        <v>0</v>
      </c>
    </row>
    <row r="180" spans="1:16" ht="15" x14ac:dyDescent="0.2">
      <c r="A180" s="136"/>
      <c r="B180" s="67"/>
      <c r="C180" s="68"/>
      <c r="D180" s="67"/>
      <c r="E180" s="68"/>
      <c r="F180" s="67"/>
      <c r="G180" s="74">
        <f t="shared" si="22"/>
        <v>0</v>
      </c>
      <c r="H180" s="51">
        <f t="shared" si="22"/>
        <v>0</v>
      </c>
      <c r="I180" s="51"/>
      <c r="J180" s="51"/>
      <c r="K180" s="67"/>
      <c r="L180" s="51" t="str">
        <f t="shared" si="18"/>
        <v xml:space="preserve"> </v>
      </c>
      <c r="M180" s="67"/>
      <c r="N180" s="72"/>
      <c r="O180" s="72"/>
      <c r="P180" s="73">
        <f t="shared" si="20"/>
        <v>0</v>
      </c>
    </row>
    <row r="181" spans="1:16" ht="15" x14ac:dyDescent="0.2">
      <c r="A181" s="136"/>
      <c r="B181" s="67"/>
      <c r="C181" s="68"/>
      <c r="D181" s="67"/>
      <c r="E181" s="68"/>
      <c r="F181" s="67"/>
      <c r="G181" s="74">
        <f t="shared" si="22"/>
        <v>0</v>
      </c>
      <c r="H181" s="51">
        <f t="shared" si="22"/>
        <v>0</v>
      </c>
      <c r="I181" s="51"/>
      <c r="J181" s="51"/>
      <c r="K181" s="67"/>
      <c r="L181" s="51" t="str">
        <f t="shared" si="18"/>
        <v xml:space="preserve"> </v>
      </c>
      <c r="M181" s="67"/>
      <c r="N181" s="72"/>
      <c r="O181" s="72"/>
      <c r="P181" s="73">
        <f t="shared" si="20"/>
        <v>0</v>
      </c>
    </row>
    <row r="182" spans="1:16" ht="15" x14ac:dyDescent="0.2">
      <c r="A182" s="136"/>
      <c r="B182" s="67"/>
      <c r="C182" s="68"/>
      <c r="D182" s="67"/>
      <c r="E182" s="68"/>
      <c r="F182" s="67"/>
      <c r="G182" s="74">
        <f t="shared" si="22"/>
        <v>0</v>
      </c>
      <c r="H182" s="51">
        <f t="shared" si="22"/>
        <v>0</v>
      </c>
      <c r="I182" s="51"/>
      <c r="J182" s="51"/>
      <c r="K182" s="67"/>
      <c r="L182" s="51" t="str">
        <f t="shared" si="18"/>
        <v xml:space="preserve"> </v>
      </c>
      <c r="M182" s="67"/>
      <c r="N182" s="72"/>
      <c r="O182" s="72"/>
      <c r="P182" s="73">
        <f t="shared" si="20"/>
        <v>0</v>
      </c>
    </row>
    <row r="183" spans="1:16" ht="15" x14ac:dyDescent="0.2">
      <c r="A183" s="136"/>
      <c r="B183" s="67"/>
      <c r="C183" s="68"/>
      <c r="D183" s="67"/>
      <c r="E183" s="68"/>
      <c r="F183" s="67"/>
      <c r="G183" s="74">
        <f t="shared" si="22"/>
        <v>0</v>
      </c>
      <c r="H183" s="51">
        <f t="shared" si="22"/>
        <v>0</v>
      </c>
      <c r="I183" s="51"/>
      <c r="J183" s="51"/>
      <c r="K183" s="67"/>
      <c r="L183" s="51" t="str">
        <f t="shared" si="18"/>
        <v xml:space="preserve"> </v>
      </c>
      <c r="M183" s="67"/>
      <c r="N183" s="72"/>
      <c r="O183" s="72"/>
      <c r="P183" s="73">
        <f t="shared" si="20"/>
        <v>0</v>
      </c>
    </row>
    <row r="184" spans="1:16" ht="15" x14ac:dyDescent="0.2">
      <c r="A184" s="136"/>
      <c r="B184" s="67"/>
      <c r="C184" s="68"/>
      <c r="D184" s="67"/>
      <c r="E184" s="68"/>
      <c r="F184" s="67"/>
      <c r="G184" s="74">
        <f t="shared" si="22"/>
        <v>0</v>
      </c>
      <c r="H184" s="51">
        <f t="shared" si="22"/>
        <v>0</v>
      </c>
      <c r="I184" s="51"/>
      <c r="J184" s="51"/>
      <c r="K184" s="67"/>
      <c r="L184" s="51" t="str">
        <f t="shared" si="18"/>
        <v xml:space="preserve"> </v>
      </c>
      <c r="M184" s="67"/>
      <c r="N184" s="72"/>
      <c r="O184" s="72"/>
      <c r="P184" s="73">
        <f t="shared" si="20"/>
        <v>0</v>
      </c>
    </row>
    <row r="185" spans="1:16" ht="15" x14ac:dyDescent="0.2">
      <c r="A185" s="136"/>
      <c r="B185" s="67"/>
      <c r="C185" s="68"/>
      <c r="D185" s="67"/>
      <c r="E185" s="68"/>
      <c r="F185" s="67"/>
      <c r="G185" s="74">
        <f t="shared" si="22"/>
        <v>0</v>
      </c>
      <c r="H185" s="51">
        <f t="shared" si="22"/>
        <v>0</v>
      </c>
      <c r="I185" s="51"/>
      <c r="J185" s="51"/>
      <c r="K185" s="67"/>
      <c r="L185" s="51" t="str">
        <f t="shared" si="18"/>
        <v xml:space="preserve"> </v>
      </c>
      <c r="M185" s="67"/>
      <c r="N185" s="72"/>
      <c r="O185" s="72"/>
      <c r="P185" s="73">
        <f t="shared" si="20"/>
        <v>0</v>
      </c>
    </row>
    <row r="186" spans="1:16" ht="15" x14ac:dyDescent="0.2">
      <c r="A186" s="136"/>
      <c r="B186" s="67"/>
      <c r="C186" s="68"/>
      <c r="D186" s="67"/>
      <c r="E186" s="68"/>
      <c r="F186" s="67"/>
      <c r="G186" s="74">
        <f t="shared" si="22"/>
        <v>0</v>
      </c>
      <c r="H186" s="51">
        <f t="shared" si="22"/>
        <v>0</v>
      </c>
      <c r="I186" s="51"/>
      <c r="J186" s="51"/>
      <c r="K186" s="67"/>
      <c r="L186" s="51" t="str">
        <f t="shared" si="18"/>
        <v xml:space="preserve"> </v>
      </c>
      <c r="M186" s="67"/>
      <c r="N186" s="72"/>
      <c r="O186" s="72"/>
      <c r="P186" s="73">
        <f t="shared" si="20"/>
        <v>0</v>
      </c>
    </row>
    <row r="187" spans="1:16" ht="15" x14ac:dyDescent="0.2">
      <c r="A187" s="136"/>
      <c r="B187" s="67"/>
      <c r="C187" s="68"/>
      <c r="D187" s="67"/>
      <c r="E187" s="68"/>
      <c r="F187" s="67"/>
      <c r="G187" s="74">
        <f t="shared" si="22"/>
        <v>0</v>
      </c>
      <c r="H187" s="51">
        <f t="shared" si="22"/>
        <v>0</v>
      </c>
      <c r="I187" s="51"/>
      <c r="J187" s="51"/>
      <c r="K187" s="67"/>
      <c r="L187" s="51" t="str">
        <f t="shared" si="18"/>
        <v xml:space="preserve"> </v>
      </c>
      <c r="M187" s="67"/>
      <c r="N187" s="72"/>
      <c r="O187" s="72"/>
      <c r="P187" s="73">
        <f t="shared" si="20"/>
        <v>0</v>
      </c>
    </row>
    <row r="188" spans="1:16" ht="15" x14ac:dyDescent="0.2">
      <c r="A188" s="136"/>
      <c r="B188" s="67"/>
      <c r="C188" s="68"/>
      <c r="D188" s="67"/>
      <c r="E188" s="68"/>
      <c r="F188" s="67"/>
      <c r="G188" s="74">
        <f t="shared" si="22"/>
        <v>0</v>
      </c>
      <c r="H188" s="51">
        <f t="shared" si="22"/>
        <v>0</v>
      </c>
      <c r="I188" s="51"/>
      <c r="J188" s="51"/>
      <c r="K188" s="67"/>
      <c r="L188" s="51" t="str">
        <f t="shared" si="18"/>
        <v xml:space="preserve"> </v>
      </c>
      <c r="M188" s="67"/>
      <c r="N188" s="72"/>
      <c r="O188" s="72"/>
      <c r="P188" s="73">
        <f t="shared" si="20"/>
        <v>0</v>
      </c>
    </row>
    <row r="189" spans="1:16" ht="15" x14ac:dyDescent="0.2">
      <c r="A189" s="136"/>
      <c r="B189" s="67"/>
      <c r="C189" s="68"/>
      <c r="D189" s="67"/>
      <c r="E189" s="68"/>
      <c r="F189" s="67"/>
      <c r="G189" s="74">
        <f t="shared" si="22"/>
        <v>0</v>
      </c>
      <c r="H189" s="51">
        <f t="shared" si="22"/>
        <v>0</v>
      </c>
      <c r="I189" s="51"/>
      <c r="J189" s="51"/>
      <c r="K189" s="67"/>
      <c r="L189" s="51" t="str">
        <f t="shared" si="18"/>
        <v xml:space="preserve"> </v>
      </c>
      <c r="M189" s="67"/>
      <c r="N189" s="72"/>
      <c r="O189" s="72"/>
      <c r="P189" s="73">
        <f t="shared" si="20"/>
        <v>0</v>
      </c>
    </row>
    <row r="190" spans="1:16" ht="15" x14ac:dyDescent="0.2">
      <c r="A190" s="136"/>
      <c r="B190" s="67"/>
      <c r="C190" s="68"/>
      <c r="D190" s="67"/>
      <c r="E190" s="68"/>
      <c r="F190" s="67"/>
      <c r="G190" s="74">
        <f t="shared" si="22"/>
        <v>0</v>
      </c>
      <c r="H190" s="51">
        <f t="shared" si="22"/>
        <v>0</v>
      </c>
      <c r="I190" s="51"/>
      <c r="J190" s="51"/>
      <c r="K190" s="67"/>
      <c r="L190" s="51" t="str">
        <f t="shared" si="18"/>
        <v xml:space="preserve"> </v>
      </c>
      <c r="M190" s="67"/>
      <c r="N190" s="72"/>
      <c r="O190" s="72"/>
      <c r="P190" s="73">
        <f t="shared" si="20"/>
        <v>0</v>
      </c>
    </row>
    <row r="191" spans="1:16" ht="15" x14ac:dyDescent="0.2">
      <c r="A191" s="136"/>
      <c r="B191" s="67"/>
      <c r="C191" s="68"/>
      <c r="D191" s="67"/>
      <c r="E191" s="68"/>
      <c r="F191" s="67"/>
      <c r="G191" s="74">
        <f t="shared" ref="G191:H206" si="23">G190-E191+C191</f>
        <v>0</v>
      </c>
      <c r="H191" s="51">
        <f t="shared" si="23"/>
        <v>0</v>
      </c>
      <c r="I191" s="51"/>
      <c r="J191" s="51"/>
      <c r="K191" s="67"/>
      <c r="L191" s="51" t="str">
        <f t="shared" si="18"/>
        <v xml:space="preserve"> </v>
      </c>
      <c r="M191" s="67"/>
      <c r="N191" s="72"/>
      <c r="O191" s="72"/>
      <c r="P191" s="73">
        <f t="shared" si="20"/>
        <v>0</v>
      </c>
    </row>
    <row r="192" spans="1:16" ht="15" x14ac:dyDescent="0.2">
      <c r="A192" s="136"/>
      <c r="B192" s="67"/>
      <c r="C192" s="68"/>
      <c r="D192" s="67"/>
      <c r="E192" s="68"/>
      <c r="F192" s="67"/>
      <c r="G192" s="74">
        <f t="shared" si="23"/>
        <v>0</v>
      </c>
      <c r="H192" s="51">
        <f t="shared" si="23"/>
        <v>0</v>
      </c>
      <c r="I192" s="51"/>
      <c r="J192" s="51"/>
      <c r="K192" s="67"/>
      <c r="L192" s="51" t="str">
        <f t="shared" si="18"/>
        <v xml:space="preserve"> </v>
      </c>
      <c r="M192" s="67"/>
      <c r="N192" s="72"/>
      <c r="O192" s="72"/>
      <c r="P192" s="73">
        <f t="shared" si="20"/>
        <v>0</v>
      </c>
    </row>
    <row r="193" spans="1:16" ht="15" x14ac:dyDescent="0.2">
      <c r="A193" s="136"/>
      <c r="B193" s="67"/>
      <c r="C193" s="68"/>
      <c r="D193" s="67"/>
      <c r="E193" s="68"/>
      <c r="F193" s="67"/>
      <c r="G193" s="74">
        <f t="shared" si="23"/>
        <v>0</v>
      </c>
      <c r="H193" s="51">
        <f t="shared" si="23"/>
        <v>0</v>
      </c>
      <c r="I193" s="51"/>
      <c r="J193" s="51"/>
      <c r="K193" s="67"/>
      <c r="L193" s="51" t="str">
        <f t="shared" si="18"/>
        <v xml:space="preserve"> </v>
      </c>
      <c r="M193" s="67"/>
      <c r="N193" s="72"/>
      <c r="O193" s="72"/>
      <c r="P193" s="73">
        <f t="shared" si="20"/>
        <v>0</v>
      </c>
    </row>
    <row r="194" spans="1:16" ht="15" x14ac:dyDescent="0.2">
      <c r="A194" s="136"/>
      <c r="B194" s="67"/>
      <c r="C194" s="68"/>
      <c r="D194" s="67"/>
      <c r="E194" s="68"/>
      <c r="F194" s="67"/>
      <c r="G194" s="74">
        <f t="shared" si="23"/>
        <v>0</v>
      </c>
      <c r="H194" s="51">
        <f t="shared" si="23"/>
        <v>0</v>
      </c>
      <c r="I194" s="51"/>
      <c r="J194" s="51"/>
      <c r="K194" s="67"/>
      <c r="L194" s="51" t="str">
        <f t="shared" si="18"/>
        <v xml:space="preserve"> </v>
      </c>
      <c r="M194" s="67"/>
      <c r="N194" s="72"/>
      <c r="O194" s="72"/>
      <c r="P194" s="73">
        <f t="shared" si="20"/>
        <v>0</v>
      </c>
    </row>
    <row r="195" spans="1:16" ht="15" x14ac:dyDescent="0.2">
      <c r="A195" s="136"/>
      <c r="B195" s="67"/>
      <c r="C195" s="68"/>
      <c r="D195" s="67"/>
      <c r="E195" s="68"/>
      <c r="F195" s="67"/>
      <c r="G195" s="74">
        <f t="shared" si="23"/>
        <v>0</v>
      </c>
      <c r="H195" s="51">
        <f t="shared" si="23"/>
        <v>0</v>
      </c>
      <c r="I195" s="51"/>
      <c r="J195" s="51"/>
      <c r="K195" s="67"/>
      <c r="L195" s="51" t="str">
        <f t="shared" si="18"/>
        <v xml:space="preserve"> </v>
      </c>
      <c r="M195" s="67"/>
      <c r="N195" s="72"/>
      <c r="O195" s="72"/>
      <c r="P195" s="73">
        <f t="shared" si="20"/>
        <v>0</v>
      </c>
    </row>
    <row r="196" spans="1:16" ht="15" x14ac:dyDescent="0.2">
      <c r="A196" s="136"/>
      <c r="B196" s="67"/>
      <c r="C196" s="68"/>
      <c r="D196" s="67"/>
      <c r="E196" s="68"/>
      <c r="F196" s="67"/>
      <c r="G196" s="74">
        <f t="shared" si="23"/>
        <v>0</v>
      </c>
      <c r="H196" s="51">
        <f t="shared" si="23"/>
        <v>0</v>
      </c>
      <c r="I196" s="51"/>
      <c r="J196" s="51"/>
      <c r="K196" s="67"/>
      <c r="L196" s="51" t="str">
        <f t="shared" si="18"/>
        <v xml:space="preserve"> </v>
      </c>
      <c r="M196" s="67"/>
      <c r="N196" s="72"/>
      <c r="O196" s="72"/>
      <c r="P196" s="73">
        <f t="shared" si="20"/>
        <v>0</v>
      </c>
    </row>
    <row r="197" spans="1:16" ht="15" x14ac:dyDescent="0.2">
      <c r="A197" s="136"/>
      <c r="B197" s="67"/>
      <c r="C197" s="68"/>
      <c r="D197" s="67"/>
      <c r="E197" s="68"/>
      <c r="F197" s="67"/>
      <c r="G197" s="74">
        <f t="shared" si="23"/>
        <v>0</v>
      </c>
      <c r="H197" s="51">
        <f t="shared" si="23"/>
        <v>0</v>
      </c>
      <c r="I197" s="51"/>
      <c r="J197" s="51"/>
      <c r="K197" s="67"/>
      <c r="L197" s="51" t="str">
        <f t="shared" si="18"/>
        <v xml:space="preserve"> </v>
      </c>
      <c r="M197" s="67"/>
      <c r="N197" s="72"/>
      <c r="O197" s="72"/>
      <c r="P197" s="73">
        <f t="shared" si="20"/>
        <v>0</v>
      </c>
    </row>
    <row r="198" spans="1:16" ht="15" x14ac:dyDescent="0.2">
      <c r="A198" s="136"/>
      <c r="B198" s="67"/>
      <c r="C198" s="68"/>
      <c r="D198" s="67"/>
      <c r="E198" s="68"/>
      <c r="F198" s="67"/>
      <c r="G198" s="74">
        <f t="shared" si="23"/>
        <v>0</v>
      </c>
      <c r="H198" s="51">
        <f t="shared" si="23"/>
        <v>0</v>
      </c>
      <c r="I198" s="51"/>
      <c r="J198" s="51"/>
      <c r="K198" s="67"/>
      <c r="L198" s="51" t="str">
        <f t="shared" si="18"/>
        <v xml:space="preserve"> </v>
      </c>
      <c r="M198" s="67"/>
      <c r="N198" s="72"/>
      <c r="O198" s="72"/>
      <c r="P198" s="73">
        <f t="shared" si="20"/>
        <v>0</v>
      </c>
    </row>
    <row r="199" spans="1:16" ht="15" x14ac:dyDescent="0.2">
      <c r="A199" s="136"/>
      <c r="B199" s="67"/>
      <c r="C199" s="68"/>
      <c r="D199" s="67"/>
      <c r="E199" s="68"/>
      <c r="F199" s="67"/>
      <c r="G199" s="74">
        <f t="shared" si="23"/>
        <v>0</v>
      </c>
      <c r="H199" s="51">
        <f t="shared" si="23"/>
        <v>0</v>
      </c>
      <c r="I199" s="51"/>
      <c r="J199" s="51"/>
      <c r="K199" s="67"/>
      <c r="L199" s="51" t="str">
        <f t="shared" ref="L199:L217" si="24">IF(D199&gt;0,D199," ")</f>
        <v xml:space="preserve"> </v>
      </c>
      <c r="M199" s="67"/>
      <c r="N199" s="72"/>
      <c r="O199" s="72"/>
      <c r="P199" s="73">
        <f t="shared" si="20"/>
        <v>0</v>
      </c>
    </row>
    <row r="200" spans="1:16" ht="15" x14ac:dyDescent="0.2">
      <c r="A200" s="136"/>
      <c r="B200" s="67"/>
      <c r="C200" s="68"/>
      <c r="D200" s="67"/>
      <c r="E200" s="68"/>
      <c r="F200" s="67"/>
      <c r="G200" s="74">
        <f t="shared" si="23"/>
        <v>0</v>
      </c>
      <c r="H200" s="51">
        <f t="shared" si="23"/>
        <v>0</v>
      </c>
      <c r="I200" s="51"/>
      <c r="J200" s="51"/>
      <c r="K200" s="67"/>
      <c r="L200" s="51" t="str">
        <f t="shared" si="24"/>
        <v xml:space="preserve"> </v>
      </c>
      <c r="M200" s="67"/>
      <c r="N200" s="72"/>
      <c r="O200" s="72"/>
      <c r="P200" s="73">
        <f t="shared" si="20"/>
        <v>0</v>
      </c>
    </row>
    <row r="201" spans="1:16" ht="15" x14ac:dyDescent="0.2">
      <c r="A201" s="136"/>
      <c r="B201" s="67"/>
      <c r="C201" s="68"/>
      <c r="D201" s="67"/>
      <c r="E201" s="68"/>
      <c r="F201" s="67"/>
      <c r="G201" s="74">
        <f t="shared" si="23"/>
        <v>0</v>
      </c>
      <c r="H201" s="51">
        <f t="shared" si="23"/>
        <v>0</v>
      </c>
      <c r="I201" s="51"/>
      <c r="J201" s="51"/>
      <c r="K201" s="67"/>
      <c r="L201" s="51" t="str">
        <f t="shared" si="24"/>
        <v xml:space="preserve"> </v>
      </c>
      <c r="M201" s="67"/>
      <c r="N201" s="72"/>
      <c r="O201" s="72"/>
      <c r="P201" s="73">
        <f t="shared" si="20"/>
        <v>0</v>
      </c>
    </row>
    <row r="202" spans="1:16" ht="15" x14ac:dyDescent="0.2">
      <c r="A202" s="136"/>
      <c r="B202" s="67"/>
      <c r="C202" s="68"/>
      <c r="D202" s="67"/>
      <c r="E202" s="68"/>
      <c r="F202" s="67"/>
      <c r="G202" s="74">
        <f t="shared" si="23"/>
        <v>0</v>
      </c>
      <c r="H202" s="51">
        <f t="shared" si="23"/>
        <v>0</v>
      </c>
      <c r="I202" s="51"/>
      <c r="J202" s="51"/>
      <c r="K202" s="67"/>
      <c r="L202" s="51" t="str">
        <f t="shared" si="24"/>
        <v xml:space="preserve"> </v>
      </c>
      <c r="M202" s="67"/>
      <c r="N202" s="72"/>
      <c r="O202" s="72"/>
      <c r="P202" s="73">
        <f t="shared" si="20"/>
        <v>0</v>
      </c>
    </row>
    <row r="203" spans="1:16" ht="15" x14ac:dyDescent="0.2">
      <c r="A203" s="136"/>
      <c r="B203" s="67"/>
      <c r="C203" s="68"/>
      <c r="D203" s="67"/>
      <c r="E203" s="68"/>
      <c r="F203" s="67"/>
      <c r="G203" s="74">
        <f t="shared" si="23"/>
        <v>0</v>
      </c>
      <c r="H203" s="51">
        <f t="shared" si="23"/>
        <v>0</v>
      </c>
      <c r="I203" s="51"/>
      <c r="J203" s="51"/>
      <c r="K203" s="67"/>
      <c r="L203" s="51" t="str">
        <f t="shared" si="24"/>
        <v xml:space="preserve"> </v>
      </c>
      <c r="M203" s="67"/>
      <c r="N203" s="72"/>
      <c r="O203" s="72"/>
      <c r="P203" s="73">
        <f t="shared" si="20"/>
        <v>0</v>
      </c>
    </row>
    <row r="204" spans="1:16" ht="15" x14ac:dyDescent="0.2">
      <c r="A204" s="136"/>
      <c r="B204" s="67"/>
      <c r="C204" s="68"/>
      <c r="D204" s="67"/>
      <c r="E204" s="68"/>
      <c r="F204" s="67"/>
      <c r="G204" s="74">
        <f t="shared" si="23"/>
        <v>0</v>
      </c>
      <c r="H204" s="51">
        <f t="shared" si="23"/>
        <v>0</v>
      </c>
      <c r="I204" s="51"/>
      <c r="J204" s="51"/>
      <c r="K204" s="67"/>
      <c r="L204" s="51" t="str">
        <f t="shared" si="24"/>
        <v xml:space="preserve"> </v>
      </c>
      <c r="M204" s="67"/>
      <c r="N204" s="72"/>
      <c r="O204" s="72"/>
      <c r="P204" s="73">
        <f t="shared" si="20"/>
        <v>0</v>
      </c>
    </row>
    <row r="205" spans="1:16" ht="15" x14ac:dyDescent="0.2">
      <c r="A205" s="136"/>
      <c r="B205" s="67"/>
      <c r="C205" s="68"/>
      <c r="D205" s="67"/>
      <c r="E205" s="68"/>
      <c r="F205" s="67"/>
      <c r="G205" s="74">
        <f t="shared" si="23"/>
        <v>0</v>
      </c>
      <c r="H205" s="51">
        <f t="shared" si="23"/>
        <v>0</v>
      </c>
      <c r="I205" s="51"/>
      <c r="J205" s="51"/>
      <c r="K205" s="67"/>
      <c r="L205" s="51" t="str">
        <f t="shared" si="24"/>
        <v xml:space="preserve"> </v>
      </c>
      <c r="M205" s="67"/>
      <c r="N205" s="72"/>
      <c r="O205" s="72"/>
      <c r="P205" s="73">
        <f t="shared" si="20"/>
        <v>0</v>
      </c>
    </row>
    <row r="206" spans="1:16" ht="15" x14ac:dyDescent="0.2">
      <c r="A206" s="136"/>
      <c r="B206" s="67"/>
      <c r="C206" s="68"/>
      <c r="D206" s="67"/>
      <c r="E206" s="68"/>
      <c r="F206" s="67"/>
      <c r="G206" s="74">
        <f t="shared" si="23"/>
        <v>0</v>
      </c>
      <c r="H206" s="51">
        <f t="shared" si="23"/>
        <v>0</v>
      </c>
      <c r="I206" s="51"/>
      <c r="J206" s="51"/>
      <c r="K206" s="67"/>
      <c r="L206" s="51" t="str">
        <f t="shared" si="24"/>
        <v xml:space="preserve"> </v>
      </c>
      <c r="M206" s="67"/>
      <c r="N206" s="72"/>
      <c r="O206" s="72"/>
      <c r="P206" s="73">
        <f t="shared" si="20"/>
        <v>0</v>
      </c>
    </row>
    <row r="207" spans="1:16" ht="15" x14ac:dyDescent="0.2">
      <c r="A207" s="136"/>
      <c r="B207" s="67"/>
      <c r="C207" s="68"/>
      <c r="D207" s="67"/>
      <c r="E207" s="68"/>
      <c r="F207" s="67"/>
      <c r="G207" s="74">
        <f t="shared" ref="G207:H222" si="25">G206-E207+C207</f>
        <v>0</v>
      </c>
      <c r="H207" s="51">
        <f t="shared" si="25"/>
        <v>0</v>
      </c>
      <c r="I207" s="51"/>
      <c r="J207" s="51"/>
      <c r="K207" s="67"/>
      <c r="L207" s="51" t="str">
        <f t="shared" si="24"/>
        <v xml:space="preserve"> </v>
      </c>
      <c r="M207" s="67"/>
      <c r="N207" s="72"/>
      <c r="O207" s="72"/>
      <c r="P207" s="73">
        <f t="shared" si="20"/>
        <v>0</v>
      </c>
    </row>
    <row r="208" spans="1:16" ht="15" x14ac:dyDescent="0.2">
      <c r="A208" s="136"/>
      <c r="B208" s="67"/>
      <c r="C208" s="68"/>
      <c r="D208" s="67"/>
      <c r="E208" s="68"/>
      <c r="F208" s="67"/>
      <c r="G208" s="74">
        <f t="shared" si="25"/>
        <v>0</v>
      </c>
      <c r="H208" s="51">
        <f t="shared" si="25"/>
        <v>0</v>
      </c>
      <c r="I208" s="51"/>
      <c r="J208" s="51"/>
      <c r="K208" s="67"/>
      <c r="L208" s="51" t="str">
        <f t="shared" si="24"/>
        <v xml:space="preserve"> </v>
      </c>
      <c r="M208" s="67"/>
      <c r="N208" s="72"/>
      <c r="O208" s="72"/>
      <c r="P208" s="73">
        <f t="shared" si="20"/>
        <v>0</v>
      </c>
    </row>
    <row r="209" spans="1:16" ht="15" x14ac:dyDescent="0.2">
      <c r="A209" s="136"/>
      <c r="B209" s="67"/>
      <c r="C209" s="68"/>
      <c r="D209" s="67"/>
      <c r="E209" s="68"/>
      <c r="F209" s="67"/>
      <c r="G209" s="74">
        <f t="shared" si="25"/>
        <v>0</v>
      </c>
      <c r="H209" s="51">
        <f t="shared" si="25"/>
        <v>0</v>
      </c>
      <c r="I209" s="51"/>
      <c r="J209" s="51"/>
      <c r="K209" s="67"/>
      <c r="L209" s="51" t="str">
        <f t="shared" si="24"/>
        <v xml:space="preserve"> </v>
      </c>
      <c r="M209" s="67"/>
      <c r="N209" s="72"/>
      <c r="O209" s="72"/>
      <c r="P209" s="73">
        <f t="shared" si="20"/>
        <v>0</v>
      </c>
    </row>
    <row r="210" spans="1:16" ht="15" x14ac:dyDescent="0.2">
      <c r="A210" s="136"/>
      <c r="B210" s="67"/>
      <c r="C210" s="68"/>
      <c r="D210" s="67"/>
      <c r="E210" s="68"/>
      <c r="F210" s="67"/>
      <c r="G210" s="74">
        <f t="shared" si="25"/>
        <v>0</v>
      </c>
      <c r="H210" s="51">
        <f t="shared" si="25"/>
        <v>0</v>
      </c>
      <c r="I210" s="51"/>
      <c r="J210" s="51"/>
      <c r="K210" s="67"/>
      <c r="L210" s="51" t="str">
        <f t="shared" si="24"/>
        <v xml:space="preserve"> </v>
      </c>
      <c r="M210" s="67"/>
      <c r="N210" s="72"/>
      <c r="O210" s="72"/>
      <c r="P210" s="73">
        <f t="shared" si="20"/>
        <v>0</v>
      </c>
    </row>
    <row r="211" spans="1:16" ht="15" x14ac:dyDescent="0.2">
      <c r="A211" s="136"/>
      <c r="B211" s="67"/>
      <c r="C211" s="68"/>
      <c r="D211" s="67"/>
      <c r="E211" s="68"/>
      <c r="F211" s="67"/>
      <c r="G211" s="74">
        <f t="shared" si="25"/>
        <v>0</v>
      </c>
      <c r="H211" s="51">
        <f t="shared" si="25"/>
        <v>0</v>
      </c>
      <c r="I211" s="51"/>
      <c r="J211" s="51"/>
      <c r="K211" s="67"/>
      <c r="L211" s="51" t="str">
        <f t="shared" si="24"/>
        <v xml:space="preserve"> </v>
      </c>
      <c r="M211" s="67"/>
      <c r="N211" s="72"/>
      <c r="O211" s="72"/>
      <c r="P211" s="73">
        <f t="shared" ref="P211:P217" si="26">O211*G211</f>
        <v>0</v>
      </c>
    </row>
    <row r="212" spans="1:16" ht="15" x14ac:dyDescent="0.2">
      <c r="A212" s="136"/>
      <c r="B212" s="67"/>
      <c r="C212" s="68"/>
      <c r="D212" s="67"/>
      <c r="E212" s="68"/>
      <c r="F212" s="67"/>
      <c r="G212" s="74">
        <f t="shared" si="25"/>
        <v>0</v>
      </c>
      <c r="H212" s="51">
        <f t="shared" si="25"/>
        <v>0</v>
      </c>
      <c r="I212" s="51"/>
      <c r="J212" s="51"/>
      <c r="K212" s="67"/>
      <c r="L212" s="51" t="str">
        <f t="shared" si="24"/>
        <v xml:space="preserve"> </v>
      </c>
      <c r="M212" s="67"/>
      <c r="N212" s="72"/>
      <c r="O212" s="72"/>
      <c r="P212" s="73">
        <f t="shared" si="26"/>
        <v>0</v>
      </c>
    </row>
    <row r="213" spans="1:16" ht="15" x14ac:dyDescent="0.2">
      <c r="A213" s="136"/>
      <c r="B213" s="67"/>
      <c r="C213" s="68"/>
      <c r="D213" s="67"/>
      <c r="E213" s="68"/>
      <c r="F213" s="67"/>
      <c r="G213" s="74">
        <f t="shared" si="25"/>
        <v>0</v>
      </c>
      <c r="H213" s="51">
        <f t="shared" si="25"/>
        <v>0</v>
      </c>
      <c r="I213" s="51"/>
      <c r="J213" s="51"/>
      <c r="K213" s="67"/>
      <c r="L213" s="51" t="str">
        <f t="shared" si="24"/>
        <v xml:space="preserve"> </v>
      </c>
      <c r="M213" s="67"/>
      <c r="N213" s="72"/>
      <c r="O213" s="72"/>
      <c r="P213" s="73">
        <f t="shared" si="26"/>
        <v>0</v>
      </c>
    </row>
    <row r="214" spans="1:16" ht="15" x14ac:dyDescent="0.2">
      <c r="A214" s="136"/>
      <c r="B214" s="67"/>
      <c r="C214" s="68"/>
      <c r="D214" s="67"/>
      <c r="E214" s="68"/>
      <c r="F214" s="67"/>
      <c r="G214" s="74">
        <f t="shared" si="25"/>
        <v>0</v>
      </c>
      <c r="H214" s="51">
        <f t="shared" si="25"/>
        <v>0</v>
      </c>
      <c r="I214" s="51"/>
      <c r="J214" s="51"/>
      <c r="K214" s="67"/>
      <c r="L214" s="51" t="str">
        <f t="shared" si="24"/>
        <v xml:space="preserve"> </v>
      </c>
      <c r="M214" s="67"/>
      <c r="N214" s="72"/>
      <c r="O214" s="72"/>
      <c r="P214" s="73">
        <f t="shared" si="26"/>
        <v>0</v>
      </c>
    </row>
    <row r="215" spans="1:16" ht="15" x14ac:dyDescent="0.2">
      <c r="A215" s="136"/>
      <c r="B215" s="67"/>
      <c r="C215" s="68"/>
      <c r="D215" s="67"/>
      <c r="E215" s="68"/>
      <c r="F215" s="67"/>
      <c r="G215" s="74">
        <f t="shared" si="25"/>
        <v>0</v>
      </c>
      <c r="H215" s="51">
        <f t="shared" si="25"/>
        <v>0</v>
      </c>
      <c r="I215" s="51"/>
      <c r="J215" s="51"/>
      <c r="K215" s="67"/>
      <c r="L215" s="51" t="str">
        <f t="shared" si="24"/>
        <v xml:space="preserve"> </v>
      </c>
      <c r="M215" s="67"/>
      <c r="N215" s="72"/>
      <c r="O215" s="72"/>
      <c r="P215" s="73">
        <f t="shared" si="26"/>
        <v>0</v>
      </c>
    </row>
    <row r="216" spans="1:16" ht="15" x14ac:dyDescent="0.2">
      <c r="A216" s="136"/>
      <c r="B216" s="67"/>
      <c r="C216" s="68"/>
      <c r="D216" s="67"/>
      <c r="E216" s="68"/>
      <c r="F216" s="67"/>
      <c r="G216" s="74">
        <f t="shared" si="25"/>
        <v>0</v>
      </c>
      <c r="H216" s="51">
        <f t="shared" si="25"/>
        <v>0</v>
      </c>
      <c r="I216" s="51"/>
      <c r="J216" s="51"/>
      <c r="K216" s="67"/>
      <c r="L216" s="51" t="str">
        <f t="shared" si="24"/>
        <v xml:space="preserve"> </v>
      </c>
      <c r="M216" s="67"/>
      <c r="N216" s="72"/>
      <c r="O216" s="72"/>
      <c r="P216" s="73">
        <f t="shared" si="26"/>
        <v>0</v>
      </c>
    </row>
    <row r="217" spans="1:16" ht="15" x14ac:dyDescent="0.2">
      <c r="A217" s="136"/>
      <c r="B217" s="67"/>
      <c r="C217" s="68"/>
      <c r="D217" s="67"/>
      <c r="E217" s="68"/>
      <c r="F217" s="67"/>
      <c r="G217" s="74">
        <f t="shared" si="25"/>
        <v>0</v>
      </c>
      <c r="H217" s="51">
        <f t="shared" si="25"/>
        <v>0</v>
      </c>
      <c r="I217" s="51"/>
      <c r="J217" s="51"/>
      <c r="K217" s="67"/>
      <c r="L217" s="51" t="str">
        <f t="shared" si="24"/>
        <v xml:space="preserve"> </v>
      </c>
      <c r="M217" s="67"/>
      <c r="N217" s="72"/>
      <c r="O217" s="72"/>
      <c r="P217" s="73">
        <f t="shared" si="26"/>
        <v>0</v>
      </c>
    </row>
    <row r="218" spans="1:16" ht="15" x14ac:dyDescent="0.2">
      <c r="A218" s="136"/>
      <c r="B218" s="67"/>
      <c r="C218" s="68"/>
      <c r="D218" s="67"/>
      <c r="E218" s="68"/>
      <c r="F218" s="67"/>
      <c r="G218" s="74">
        <f t="shared" si="25"/>
        <v>0</v>
      </c>
      <c r="H218" s="51">
        <f t="shared" si="25"/>
        <v>0</v>
      </c>
      <c r="I218" s="67"/>
      <c r="J218" s="67"/>
      <c r="K218" s="67"/>
      <c r="L218" s="67"/>
      <c r="M218" s="67"/>
      <c r="N218" s="72"/>
      <c r="O218" s="72"/>
      <c r="P218" s="72"/>
    </row>
    <row r="219" spans="1:16" ht="15" x14ac:dyDescent="0.2">
      <c r="A219" s="136"/>
      <c r="B219" s="67"/>
      <c r="C219" s="68"/>
      <c r="D219" s="67"/>
      <c r="E219" s="68"/>
      <c r="F219" s="67"/>
      <c r="G219" s="74">
        <f t="shared" si="25"/>
        <v>0</v>
      </c>
      <c r="H219" s="51">
        <f t="shared" si="25"/>
        <v>0</v>
      </c>
      <c r="I219" s="67"/>
      <c r="J219" s="67"/>
      <c r="K219" s="67"/>
      <c r="L219" s="67"/>
      <c r="M219" s="67"/>
      <c r="N219" s="72"/>
      <c r="O219" s="72"/>
      <c r="P219" s="72"/>
    </row>
    <row r="220" spans="1:16" ht="15" x14ac:dyDescent="0.2">
      <c r="A220" s="136"/>
      <c r="B220" s="67"/>
      <c r="C220" s="68"/>
      <c r="D220" s="67"/>
      <c r="E220" s="68"/>
      <c r="F220" s="67"/>
      <c r="G220" s="74">
        <f t="shared" si="25"/>
        <v>0</v>
      </c>
      <c r="H220" s="51">
        <f t="shared" si="25"/>
        <v>0</v>
      </c>
      <c r="I220" s="67"/>
      <c r="J220" s="67"/>
      <c r="K220" s="67"/>
      <c r="L220" s="67"/>
      <c r="M220" s="67"/>
      <c r="N220" s="72"/>
      <c r="O220" s="72"/>
      <c r="P220" s="72"/>
    </row>
    <row r="221" spans="1:16" ht="15" x14ac:dyDescent="0.2">
      <c r="A221" s="136"/>
      <c r="B221" s="67"/>
      <c r="C221" s="68"/>
      <c r="D221" s="67"/>
      <c r="E221" s="68"/>
      <c r="F221" s="67"/>
      <c r="G221" s="74">
        <f t="shared" si="25"/>
        <v>0</v>
      </c>
      <c r="H221" s="51">
        <f t="shared" si="25"/>
        <v>0</v>
      </c>
      <c r="I221" s="67"/>
      <c r="J221" s="67"/>
      <c r="K221" s="67"/>
      <c r="L221" s="67"/>
      <c r="M221" s="67"/>
      <c r="N221" s="72"/>
      <c r="O221" s="72"/>
      <c r="P221" s="72"/>
    </row>
    <row r="222" spans="1:16" ht="15" x14ac:dyDescent="0.2">
      <c r="A222" s="136"/>
      <c r="B222" s="67"/>
      <c r="C222" s="68"/>
      <c r="D222" s="67"/>
      <c r="E222" s="68"/>
      <c r="F222" s="67"/>
      <c r="G222" s="74">
        <f t="shared" si="25"/>
        <v>0</v>
      </c>
      <c r="H222" s="51">
        <f t="shared" si="25"/>
        <v>0</v>
      </c>
      <c r="I222" s="67"/>
      <c r="J222" s="67"/>
      <c r="K222" s="67"/>
      <c r="L222" s="67"/>
      <c r="M222" s="67"/>
      <c r="N222" s="72"/>
      <c r="O222" s="72"/>
      <c r="P222" s="72"/>
    </row>
    <row r="223" spans="1:16" ht="15" x14ac:dyDescent="0.2">
      <c r="A223" s="136"/>
      <c r="B223" s="67"/>
      <c r="C223" s="68"/>
      <c r="D223" s="67"/>
      <c r="E223" s="68"/>
      <c r="F223" s="67"/>
      <c r="G223" s="74">
        <f t="shared" ref="G223:H225" si="27">G222-E223+C223</f>
        <v>0</v>
      </c>
      <c r="H223" s="51">
        <f t="shared" si="27"/>
        <v>0</v>
      </c>
      <c r="I223" s="67"/>
      <c r="J223" s="67"/>
      <c r="K223" s="67"/>
      <c r="L223" s="67"/>
      <c r="M223" s="67"/>
      <c r="N223" s="72"/>
      <c r="O223" s="72"/>
      <c r="P223" s="72"/>
    </row>
    <row r="224" spans="1:16" ht="15" x14ac:dyDescent="0.2">
      <c r="A224" s="136"/>
      <c r="B224" s="67"/>
      <c r="C224" s="68"/>
      <c r="D224" s="67"/>
      <c r="E224" s="68"/>
      <c r="F224" s="67"/>
      <c r="G224" s="74">
        <f t="shared" si="27"/>
        <v>0</v>
      </c>
      <c r="H224" s="51">
        <f t="shared" si="27"/>
        <v>0</v>
      </c>
      <c r="I224" s="67"/>
      <c r="J224" s="67"/>
      <c r="K224" s="67"/>
      <c r="L224" s="67"/>
      <c r="M224" s="67"/>
      <c r="N224" s="72"/>
      <c r="O224" s="72"/>
      <c r="P224" s="72"/>
    </row>
    <row r="225" spans="1:16" ht="15" x14ac:dyDescent="0.2">
      <c r="A225" s="136"/>
      <c r="B225" s="67"/>
      <c r="C225" s="68"/>
      <c r="D225" s="67"/>
      <c r="E225" s="68"/>
      <c r="F225" s="67"/>
      <c r="G225" s="74">
        <f t="shared" si="27"/>
        <v>0</v>
      </c>
      <c r="H225" s="51">
        <f t="shared" si="27"/>
        <v>0</v>
      </c>
      <c r="I225" s="67"/>
      <c r="J225" s="67"/>
      <c r="K225" s="67"/>
      <c r="L225" s="67"/>
      <c r="M225" s="67"/>
      <c r="N225" s="72"/>
      <c r="O225" s="72"/>
      <c r="P225" s="72"/>
    </row>
    <row r="226" spans="1:16" ht="15" x14ac:dyDescent="0.2">
      <c r="A226" s="136"/>
      <c r="B226" s="67"/>
      <c r="C226" s="68"/>
      <c r="D226" s="67"/>
      <c r="E226" s="68"/>
      <c r="F226" s="67"/>
      <c r="G226" s="68"/>
      <c r="H226" s="67"/>
      <c r="I226" s="67"/>
      <c r="J226" s="67"/>
      <c r="K226" s="67"/>
      <c r="L226" s="67"/>
      <c r="M226" s="67"/>
      <c r="N226" s="72"/>
      <c r="O226" s="72"/>
      <c r="P226" s="72"/>
    </row>
    <row r="227" spans="1:16" ht="15" x14ac:dyDescent="0.2">
      <c r="A227" s="136"/>
      <c r="B227" s="67"/>
      <c r="C227" s="68"/>
      <c r="D227" s="67"/>
      <c r="E227" s="68"/>
      <c r="F227" s="67"/>
      <c r="G227" s="68"/>
      <c r="H227" s="67"/>
      <c r="I227" s="67"/>
      <c r="J227" s="67"/>
      <c r="K227" s="67"/>
      <c r="L227" s="67"/>
      <c r="M227" s="67"/>
      <c r="N227" s="72"/>
      <c r="O227" s="72"/>
      <c r="P227" s="72"/>
    </row>
    <row r="228" spans="1:16" ht="15" x14ac:dyDescent="0.2">
      <c r="A228" s="136"/>
      <c r="B228" s="67"/>
      <c r="C228" s="68"/>
      <c r="D228" s="67"/>
      <c r="E228" s="68"/>
      <c r="F228" s="67"/>
      <c r="G228" s="68"/>
      <c r="H228" s="67"/>
      <c r="I228" s="67"/>
      <c r="J228" s="67"/>
      <c r="K228" s="67"/>
      <c r="L228" s="67"/>
      <c r="M228" s="67"/>
      <c r="N228" s="72"/>
      <c r="O228" s="72"/>
      <c r="P228" s="72"/>
    </row>
    <row r="229" spans="1:16" ht="15" x14ac:dyDescent="0.2">
      <c r="A229" s="136"/>
      <c r="B229" s="67"/>
      <c r="C229" s="68"/>
      <c r="D229" s="67"/>
      <c r="E229" s="68"/>
      <c r="F229" s="67"/>
      <c r="G229" s="68"/>
      <c r="H229" s="67"/>
      <c r="I229" s="67"/>
      <c r="J229" s="67"/>
      <c r="K229" s="67"/>
      <c r="L229" s="67"/>
      <c r="M229" s="67"/>
      <c r="N229" s="72"/>
      <c r="O229" s="72"/>
      <c r="P229" s="72"/>
    </row>
    <row r="230" spans="1:16" ht="15" x14ac:dyDescent="0.2">
      <c r="A230" s="136"/>
      <c r="B230" s="67"/>
      <c r="C230" s="68"/>
      <c r="D230" s="67"/>
      <c r="E230" s="68"/>
      <c r="F230" s="67"/>
      <c r="G230" s="68"/>
      <c r="H230" s="67"/>
      <c r="I230" s="67"/>
      <c r="J230" s="67"/>
      <c r="K230" s="67"/>
      <c r="L230" s="67"/>
      <c r="M230" s="67"/>
      <c r="N230" s="72"/>
      <c r="O230" s="72"/>
      <c r="P230" s="72"/>
    </row>
    <row r="231" spans="1:16" ht="15" x14ac:dyDescent="0.2">
      <c r="A231" s="136"/>
      <c r="B231" s="67"/>
      <c r="C231" s="68"/>
      <c r="D231" s="67"/>
      <c r="E231" s="68"/>
      <c r="F231" s="67"/>
      <c r="G231" s="68"/>
      <c r="H231" s="67"/>
      <c r="I231" s="67"/>
      <c r="J231" s="67"/>
      <c r="K231" s="67"/>
      <c r="L231" s="67"/>
      <c r="M231" s="67"/>
      <c r="N231" s="72"/>
      <c r="O231" s="72"/>
      <c r="P231" s="72"/>
    </row>
    <row r="232" spans="1:16" ht="15" x14ac:dyDescent="0.2">
      <c r="A232" s="136"/>
      <c r="B232" s="67"/>
      <c r="C232" s="68"/>
      <c r="D232" s="67"/>
      <c r="E232" s="68"/>
      <c r="F232" s="67"/>
      <c r="G232" s="68"/>
      <c r="H232" s="67"/>
      <c r="I232" s="67"/>
      <c r="J232" s="67"/>
      <c r="K232" s="67"/>
      <c r="L232" s="67"/>
      <c r="M232" s="67"/>
      <c r="N232" s="72"/>
      <c r="O232" s="72"/>
      <c r="P232" s="72"/>
    </row>
    <row r="233" spans="1:16" ht="15" x14ac:dyDescent="0.2">
      <c r="A233" s="136"/>
      <c r="B233" s="67"/>
      <c r="C233" s="68"/>
      <c r="D233" s="67"/>
      <c r="E233" s="68"/>
      <c r="F233" s="67"/>
      <c r="G233" s="68"/>
      <c r="H233" s="67"/>
      <c r="I233" s="67"/>
      <c r="J233" s="67"/>
      <c r="K233" s="67"/>
      <c r="L233" s="67"/>
      <c r="M233" s="67"/>
      <c r="N233" s="72"/>
      <c r="O233" s="72"/>
      <c r="P233" s="72"/>
    </row>
    <row r="234" spans="1:16" ht="15" x14ac:dyDescent="0.2">
      <c r="A234" s="136"/>
      <c r="B234" s="67"/>
      <c r="C234" s="68"/>
      <c r="D234" s="67"/>
      <c r="E234" s="68"/>
      <c r="F234" s="67"/>
      <c r="G234" s="68"/>
      <c r="H234" s="67"/>
      <c r="I234" s="67"/>
      <c r="J234" s="67"/>
      <c r="K234" s="67"/>
      <c r="L234" s="67"/>
      <c r="M234" s="67"/>
      <c r="N234" s="72"/>
      <c r="O234" s="72"/>
      <c r="P234" s="72"/>
    </row>
    <row r="235" spans="1:16" ht="15" x14ac:dyDescent="0.2">
      <c r="A235" s="136"/>
      <c r="B235" s="67"/>
      <c r="C235" s="68"/>
      <c r="D235" s="67"/>
      <c r="E235" s="68"/>
      <c r="F235" s="67"/>
      <c r="G235" s="68"/>
      <c r="H235" s="67"/>
      <c r="I235" s="67"/>
      <c r="J235" s="67"/>
      <c r="K235" s="67"/>
      <c r="L235" s="67"/>
      <c r="M235" s="67"/>
      <c r="N235" s="72"/>
      <c r="O235" s="72"/>
      <c r="P235" s="72"/>
    </row>
    <row r="236" spans="1:16" ht="15" x14ac:dyDescent="0.2">
      <c r="A236" s="136"/>
      <c r="B236" s="67"/>
      <c r="C236" s="68"/>
      <c r="D236" s="67"/>
      <c r="E236" s="68"/>
      <c r="F236" s="67"/>
      <c r="G236" s="68"/>
      <c r="H236" s="67"/>
      <c r="I236" s="67"/>
      <c r="J236" s="67"/>
      <c r="K236" s="67"/>
      <c r="L236" s="67"/>
      <c r="M236" s="67"/>
      <c r="N236" s="72"/>
      <c r="O236" s="72"/>
      <c r="P236" s="72"/>
    </row>
    <row r="237" spans="1:16" ht="15" x14ac:dyDescent="0.2">
      <c r="A237" s="136"/>
      <c r="B237" s="67"/>
      <c r="C237" s="68"/>
      <c r="D237" s="67"/>
      <c r="E237" s="68"/>
      <c r="F237" s="67"/>
      <c r="G237" s="68"/>
      <c r="H237" s="67"/>
      <c r="I237" s="67"/>
      <c r="J237" s="67"/>
      <c r="K237" s="67"/>
      <c r="L237" s="67"/>
      <c r="M237" s="67"/>
      <c r="N237" s="72"/>
      <c r="O237" s="72"/>
      <c r="P237" s="72"/>
    </row>
    <row r="238" spans="1:16" ht="15" x14ac:dyDescent="0.2">
      <c r="A238" s="136"/>
      <c r="B238" s="67"/>
      <c r="C238" s="68"/>
      <c r="D238" s="67"/>
      <c r="E238" s="68"/>
      <c r="F238" s="67"/>
      <c r="G238" s="68"/>
      <c r="H238" s="67"/>
      <c r="I238" s="67"/>
      <c r="J238" s="67"/>
      <c r="K238" s="67"/>
      <c r="L238" s="67"/>
      <c r="M238" s="67"/>
      <c r="N238" s="72"/>
      <c r="O238" s="72"/>
      <c r="P238" s="72"/>
    </row>
    <row r="239" spans="1:16" ht="15" x14ac:dyDescent="0.2">
      <c r="A239" s="136"/>
      <c r="B239" s="67"/>
      <c r="C239" s="68"/>
      <c r="D239" s="67"/>
      <c r="E239" s="68"/>
      <c r="F239" s="67"/>
      <c r="G239" s="68"/>
      <c r="H239" s="67"/>
      <c r="I239" s="67"/>
      <c r="J239" s="67"/>
      <c r="K239" s="67"/>
      <c r="L239" s="67"/>
      <c r="M239" s="67"/>
      <c r="N239" s="72"/>
      <c r="O239" s="72"/>
      <c r="P239" s="72"/>
    </row>
    <row r="240" spans="1:16" ht="15" x14ac:dyDescent="0.2">
      <c r="A240" s="136"/>
      <c r="B240" s="67"/>
      <c r="C240" s="68"/>
      <c r="D240" s="67"/>
      <c r="E240" s="68"/>
      <c r="F240" s="67"/>
      <c r="G240" s="68"/>
      <c r="H240" s="67"/>
      <c r="I240" s="67"/>
      <c r="J240" s="67"/>
      <c r="K240" s="67"/>
      <c r="L240" s="67"/>
      <c r="M240" s="67"/>
      <c r="N240" s="72"/>
      <c r="O240" s="72"/>
      <c r="P240" s="72"/>
    </row>
    <row r="241" spans="1:16" ht="15" x14ac:dyDescent="0.2">
      <c r="A241" s="136"/>
      <c r="B241" s="67"/>
      <c r="C241" s="68"/>
      <c r="D241" s="67"/>
      <c r="E241" s="68"/>
      <c r="F241" s="67"/>
      <c r="G241" s="68"/>
      <c r="H241" s="67"/>
      <c r="I241" s="67"/>
      <c r="J241" s="67"/>
      <c r="K241" s="67"/>
      <c r="L241" s="67"/>
      <c r="M241" s="67"/>
      <c r="N241" s="72"/>
      <c r="O241" s="72"/>
      <c r="P241" s="72"/>
    </row>
    <row r="242" spans="1:16" ht="15" x14ac:dyDescent="0.2">
      <c r="A242" s="136"/>
      <c r="B242" s="67"/>
      <c r="C242" s="68"/>
      <c r="D242" s="67"/>
      <c r="E242" s="68"/>
      <c r="F242" s="67"/>
      <c r="G242" s="68"/>
      <c r="H242" s="67"/>
      <c r="I242" s="67"/>
      <c r="J242" s="67"/>
      <c r="K242" s="67"/>
      <c r="L242" s="67"/>
      <c r="M242" s="67"/>
      <c r="N242" s="72"/>
      <c r="O242" s="72"/>
      <c r="P242" s="72"/>
    </row>
    <row r="243" spans="1:16" ht="15" x14ac:dyDescent="0.2">
      <c r="A243" s="136"/>
      <c r="B243" s="67"/>
      <c r="C243" s="68"/>
      <c r="D243" s="67"/>
      <c r="E243" s="68"/>
      <c r="F243" s="67"/>
      <c r="G243" s="68"/>
      <c r="H243" s="67"/>
      <c r="I243" s="67"/>
      <c r="J243" s="67"/>
      <c r="K243" s="67"/>
      <c r="L243" s="67"/>
      <c r="M243" s="67"/>
      <c r="N243" s="72"/>
      <c r="O243" s="72"/>
      <c r="P243" s="72"/>
    </row>
    <row r="244" spans="1:16" ht="15" x14ac:dyDescent="0.2">
      <c r="A244" s="136"/>
      <c r="B244" s="67"/>
      <c r="C244" s="68"/>
      <c r="D244" s="67"/>
      <c r="E244" s="68"/>
      <c r="F244" s="67"/>
      <c r="G244" s="68"/>
      <c r="H244" s="67"/>
      <c r="I244" s="67"/>
      <c r="J244" s="67"/>
      <c r="K244" s="67"/>
      <c r="L244" s="67"/>
      <c r="M244" s="67"/>
      <c r="N244" s="72"/>
      <c r="O244" s="72"/>
      <c r="P244" s="72"/>
    </row>
    <row r="245" spans="1:16" ht="15" x14ac:dyDescent="0.2">
      <c r="A245" s="136"/>
      <c r="B245" s="67"/>
      <c r="C245" s="68"/>
      <c r="D245" s="67"/>
      <c r="E245" s="68"/>
      <c r="F245" s="67"/>
      <c r="G245" s="68"/>
      <c r="H245" s="67"/>
      <c r="I245" s="67"/>
      <c r="J245" s="67"/>
      <c r="K245" s="67"/>
      <c r="L245" s="67"/>
      <c r="M245" s="67"/>
      <c r="N245" s="72"/>
      <c r="O245" s="72"/>
      <c r="P245" s="72"/>
    </row>
    <row r="246" spans="1:16" ht="15" x14ac:dyDescent="0.2">
      <c r="A246" s="136"/>
      <c r="B246" s="67"/>
      <c r="C246" s="68"/>
      <c r="D246" s="67"/>
      <c r="E246" s="68"/>
      <c r="F246" s="67"/>
      <c r="G246" s="68"/>
      <c r="H246" s="67"/>
      <c r="I246" s="67"/>
      <c r="J246" s="67"/>
      <c r="K246" s="67"/>
      <c r="L246" s="67"/>
      <c r="M246" s="67"/>
      <c r="N246" s="72"/>
      <c r="O246" s="72"/>
      <c r="P246" s="72"/>
    </row>
    <row r="247" spans="1:16" ht="15" x14ac:dyDescent="0.2">
      <c r="A247" s="136"/>
      <c r="B247" s="67"/>
      <c r="C247" s="68"/>
      <c r="D247" s="67"/>
      <c r="E247" s="68"/>
      <c r="F247" s="67"/>
      <c r="G247" s="68"/>
      <c r="H247" s="67"/>
      <c r="I247" s="67"/>
      <c r="J247" s="67"/>
      <c r="K247" s="67"/>
      <c r="L247" s="67"/>
      <c r="M247" s="67"/>
      <c r="N247" s="72"/>
      <c r="O247" s="72"/>
      <c r="P247" s="72"/>
    </row>
    <row r="248" spans="1:16" ht="15" x14ac:dyDescent="0.2">
      <c r="A248" s="136"/>
      <c r="B248" s="67"/>
      <c r="C248" s="68"/>
      <c r="D248" s="67"/>
      <c r="E248" s="68"/>
      <c r="F248" s="67"/>
      <c r="G248" s="68"/>
      <c r="H248" s="67"/>
      <c r="I248" s="67"/>
      <c r="J248" s="67"/>
      <c r="K248" s="67"/>
      <c r="L248" s="67"/>
      <c r="M248" s="67"/>
      <c r="N248" s="72"/>
      <c r="O248" s="72"/>
      <c r="P248" s="72"/>
    </row>
    <row r="249" spans="1:16" ht="15" x14ac:dyDescent="0.2">
      <c r="A249" s="136"/>
      <c r="B249" s="67"/>
      <c r="C249" s="68"/>
      <c r="D249" s="67"/>
      <c r="E249" s="68"/>
      <c r="F249" s="67"/>
      <c r="G249" s="68"/>
      <c r="H249" s="67"/>
      <c r="I249" s="67"/>
      <c r="J249" s="67"/>
      <c r="K249" s="67"/>
      <c r="L249" s="67"/>
      <c r="M249" s="67"/>
      <c r="N249" s="72"/>
      <c r="O249" s="72"/>
      <c r="P249" s="72"/>
    </row>
    <row r="250" spans="1:16" ht="15" x14ac:dyDescent="0.2">
      <c r="A250" s="136"/>
      <c r="B250" s="67"/>
      <c r="C250" s="68"/>
      <c r="D250" s="67"/>
      <c r="E250" s="68"/>
      <c r="F250" s="67"/>
      <c r="G250" s="68"/>
      <c r="H250" s="67"/>
      <c r="I250" s="67"/>
      <c r="J250" s="67"/>
      <c r="K250" s="67"/>
      <c r="L250" s="67"/>
      <c r="M250" s="67"/>
      <c r="N250" s="72"/>
      <c r="O250" s="72"/>
      <c r="P250" s="72"/>
    </row>
    <row r="251" spans="1:16" ht="15" x14ac:dyDescent="0.2">
      <c r="A251" s="136"/>
      <c r="B251" s="67"/>
      <c r="C251" s="68"/>
      <c r="D251" s="67"/>
      <c r="E251" s="68"/>
      <c r="F251" s="67"/>
      <c r="G251" s="68"/>
      <c r="H251" s="67"/>
      <c r="I251" s="67"/>
      <c r="J251" s="67"/>
      <c r="K251" s="67"/>
      <c r="L251" s="67"/>
      <c r="M251" s="67"/>
      <c r="N251" s="72"/>
      <c r="O251" s="72"/>
      <c r="P251" s="72"/>
    </row>
    <row r="252" spans="1:16" ht="15" x14ac:dyDescent="0.2">
      <c r="A252" s="136"/>
      <c r="B252" s="67"/>
      <c r="C252" s="68"/>
      <c r="D252" s="67"/>
      <c r="E252" s="68"/>
      <c r="F252" s="67"/>
      <c r="G252" s="68"/>
      <c r="H252" s="67"/>
      <c r="I252" s="67"/>
      <c r="J252" s="67"/>
      <c r="K252" s="67"/>
      <c r="L252" s="67"/>
      <c r="M252" s="67"/>
      <c r="N252" s="72"/>
      <c r="O252" s="72"/>
      <c r="P252" s="72"/>
    </row>
    <row r="253" spans="1:16" ht="15" x14ac:dyDescent="0.2">
      <c r="A253" s="136"/>
      <c r="B253" s="67"/>
      <c r="C253" s="68"/>
      <c r="D253" s="67"/>
      <c r="E253" s="68"/>
      <c r="F253" s="67"/>
      <c r="G253" s="68"/>
      <c r="H253" s="67"/>
      <c r="I253" s="67"/>
      <c r="J253" s="67"/>
      <c r="K253" s="67"/>
      <c r="L253" s="67"/>
      <c r="M253" s="67"/>
      <c r="N253" s="72"/>
      <c r="O253" s="72"/>
      <c r="P253" s="72"/>
    </row>
    <row r="254" spans="1:16" ht="15" x14ac:dyDescent="0.2">
      <c r="A254" s="136"/>
      <c r="B254" s="67"/>
      <c r="C254" s="68"/>
      <c r="D254" s="67"/>
      <c r="E254" s="68"/>
      <c r="F254" s="67"/>
      <c r="G254" s="68"/>
      <c r="H254" s="67"/>
      <c r="I254" s="67"/>
      <c r="J254" s="67"/>
      <c r="K254" s="67"/>
      <c r="L254" s="67"/>
      <c r="M254" s="67"/>
      <c r="N254" s="72"/>
      <c r="O254" s="72"/>
      <c r="P254" s="72"/>
    </row>
    <row r="255" spans="1:16" ht="15" x14ac:dyDescent="0.2">
      <c r="A255" s="136"/>
      <c r="B255" s="67"/>
      <c r="C255" s="68"/>
      <c r="D255" s="67"/>
      <c r="E255" s="68"/>
      <c r="F255" s="67"/>
      <c r="G255" s="68"/>
      <c r="H255" s="67"/>
      <c r="I255" s="67"/>
      <c r="J255" s="67"/>
      <c r="K255" s="67"/>
      <c r="L255" s="67"/>
      <c r="M255" s="67"/>
      <c r="N255" s="72"/>
      <c r="O255" s="72"/>
      <c r="P255" s="72"/>
    </row>
    <row r="256" spans="1:16" ht="15" x14ac:dyDescent="0.2">
      <c r="A256" s="136"/>
      <c r="B256" s="67"/>
      <c r="C256" s="68"/>
      <c r="D256" s="67"/>
      <c r="E256" s="68"/>
      <c r="F256" s="67"/>
      <c r="G256" s="68"/>
      <c r="H256" s="67"/>
      <c r="I256" s="67"/>
      <c r="J256" s="67"/>
      <c r="K256" s="67"/>
      <c r="L256" s="67"/>
      <c r="M256" s="67"/>
      <c r="N256" s="72"/>
      <c r="O256" s="72"/>
      <c r="P256" s="72"/>
    </row>
    <row r="257" spans="1:16" ht="15" x14ac:dyDescent="0.2">
      <c r="A257" s="136"/>
      <c r="B257" s="67"/>
      <c r="C257" s="68"/>
      <c r="D257" s="67"/>
      <c r="E257" s="68"/>
      <c r="F257" s="67"/>
      <c r="G257" s="68"/>
      <c r="H257" s="67"/>
      <c r="I257" s="67"/>
      <c r="J257" s="67"/>
      <c r="K257" s="67"/>
      <c r="L257" s="67"/>
      <c r="M257" s="67"/>
      <c r="N257" s="72"/>
      <c r="O257" s="72"/>
      <c r="P257" s="72"/>
    </row>
    <row r="258" spans="1:16" ht="15" x14ac:dyDescent="0.2">
      <c r="A258" s="136"/>
      <c r="B258" s="67"/>
      <c r="C258" s="68"/>
      <c r="D258" s="67"/>
      <c r="E258" s="68"/>
      <c r="F258" s="67"/>
      <c r="G258" s="68"/>
      <c r="H258" s="67"/>
      <c r="I258" s="67"/>
      <c r="J258" s="67"/>
      <c r="K258" s="67"/>
      <c r="L258" s="67"/>
      <c r="M258" s="67"/>
      <c r="N258" s="72"/>
      <c r="O258" s="72"/>
      <c r="P258" s="72"/>
    </row>
    <row r="259" spans="1:16" ht="15" x14ac:dyDescent="0.2">
      <c r="A259" s="136"/>
      <c r="B259" s="67"/>
      <c r="C259" s="68"/>
      <c r="D259" s="67"/>
      <c r="E259" s="68"/>
      <c r="F259" s="67"/>
      <c r="G259" s="68"/>
      <c r="H259" s="67"/>
      <c r="I259" s="67"/>
      <c r="J259" s="67"/>
      <c r="K259" s="67"/>
      <c r="L259" s="67"/>
      <c r="M259" s="67"/>
      <c r="N259" s="72"/>
      <c r="O259" s="72"/>
      <c r="P259" s="72"/>
    </row>
    <row r="260" spans="1:16" ht="15" x14ac:dyDescent="0.2">
      <c r="A260" s="136"/>
      <c r="B260" s="67"/>
      <c r="C260" s="68"/>
      <c r="D260" s="67"/>
      <c r="E260" s="68"/>
      <c r="F260" s="67"/>
      <c r="G260" s="68"/>
      <c r="H260" s="67"/>
      <c r="I260" s="67"/>
      <c r="J260" s="67"/>
      <c r="K260" s="67"/>
      <c r="L260" s="67"/>
      <c r="M260" s="67"/>
      <c r="N260" s="72"/>
      <c r="O260" s="72"/>
      <c r="P260" s="72"/>
    </row>
    <row r="261" spans="1:16" ht="15" x14ac:dyDescent="0.2">
      <c r="A261" s="136"/>
      <c r="B261" s="67"/>
      <c r="C261" s="68"/>
      <c r="D261" s="67"/>
      <c r="E261" s="68"/>
      <c r="F261" s="67"/>
      <c r="G261" s="68"/>
      <c r="H261" s="67"/>
      <c r="I261" s="67"/>
      <c r="J261" s="67"/>
      <c r="K261" s="67"/>
      <c r="L261" s="67"/>
      <c r="M261" s="67"/>
      <c r="N261" s="72"/>
      <c r="O261" s="72"/>
      <c r="P261" s="72"/>
    </row>
    <row r="262" spans="1:16" ht="15" x14ac:dyDescent="0.2">
      <c r="A262" s="136"/>
      <c r="B262" s="67"/>
      <c r="C262" s="68"/>
      <c r="D262" s="67"/>
      <c r="E262" s="68"/>
      <c r="F262" s="67"/>
      <c r="G262" s="68"/>
      <c r="H262" s="67"/>
      <c r="I262" s="67"/>
      <c r="J262" s="67"/>
      <c r="K262" s="67"/>
      <c r="L262" s="67"/>
      <c r="M262" s="67"/>
      <c r="N262" s="72"/>
      <c r="O262" s="72"/>
      <c r="P262" s="72"/>
    </row>
    <row r="263" spans="1:16" ht="15" x14ac:dyDescent="0.2">
      <c r="A263" s="136"/>
      <c r="B263" s="67"/>
      <c r="C263" s="68"/>
      <c r="D263" s="67"/>
      <c r="E263" s="68"/>
      <c r="F263" s="67"/>
      <c r="G263" s="68"/>
      <c r="H263" s="67"/>
      <c r="I263" s="67"/>
      <c r="J263" s="67"/>
      <c r="K263" s="67"/>
      <c r="L263" s="67"/>
      <c r="M263" s="67"/>
      <c r="N263" s="72"/>
      <c r="O263" s="72"/>
      <c r="P263" s="72"/>
    </row>
    <row r="264" spans="1:16" ht="15" x14ac:dyDescent="0.2">
      <c r="A264" s="136"/>
      <c r="B264" s="67"/>
      <c r="C264" s="68"/>
      <c r="D264" s="67"/>
      <c r="E264" s="68"/>
      <c r="F264" s="67"/>
      <c r="G264" s="68"/>
      <c r="H264" s="67"/>
      <c r="I264" s="67"/>
      <c r="J264" s="67"/>
      <c r="K264" s="67"/>
      <c r="L264" s="67"/>
      <c r="M264" s="67"/>
      <c r="N264" s="72"/>
      <c r="O264" s="72"/>
      <c r="P264" s="72"/>
    </row>
    <row r="265" spans="1:16" ht="15" x14ac:dyDescent="0.2">
      <c r="A265" s="136"/>
      <c r="B265" s="67"/>
      <c r="C265" s="68"/>
      <c r="D265" s="67"/>
      <c r="E265" s="68"/>
      <c r="F265" s="67"/>
      <c r="G265" s="68"/>
      <c r="H265" s="67"/>
      <c r="I265" s="67"/>
      <c r="J265" s="67"/>
      <c r="K265" s="67"/>
      <c r="L265" s="67"/>
      <c r="M265" s="67"/>
      <c r="N265" s="72"/>
      <c r="O265" s="72"/>
      <c r="P265" s="72"/>
    </row>
    <row r="266" spans="1:16" ht="15" x14ac:dyDescent="0.2">
      <c r="A266" s="136"/>
      <c r="B266" s="67"/>
      <c r="C266" s="68"/>
      <c r="D266" s="67"/>
      <c r="E266" s="68"/>
      <c r="F266" s="67"/>
      <c r="G266" s="68"/>
      <c r="H266" s="67"/>
      <c r="I266" s="67"/>
      <c r="J266" s="67"/>
      <c r="K266" s="67"/>
      <c r="L266" s="67"/>
      <c r="M266" s="67"/>
      <c r="N266" s="72"/>
      <c r="O266" s="72"/>
      <c r="P266" s="72"/>
    </row>
    <row r="267" spans="1:16" ht="15" x14ac:dyDescent="0.2">
      <c r="A267" s="136"/>
      <c r="B267" s="67"/>
      <c r="C267" s="68"/>
      <c r="D267" s="67"/>
      <c r="E267" s="68"/>
      <c r="F267" s="67"/>
      <c r="G267" s="68"/>
      <c r="H267" s="67"/>
      <c r="I267" s="67"/>
      <c r="J267" s="67"/>
      <c r="K267" s="67"/>
      <c r="L267" s="67"/>
      <c r="M267" s="67"/>
      <c r="N267" s="72"/>
      <c r="O267" s="72"/>
      <c r="P267" s="72"/>
    </row>
    <row r="268" spans="1:16" ht="15" x14ac:dyDescent="0.2">
      <c r="A268" s="136"/>
      <c r="B268" s="67"/>
      <c r="C268" s="68"/>
      <c r="D268" s="67"/>
      <c r="E268" s="68"/>
      <c r="F268" s="67"/>
      <c r="G268" s="68"/>
      <c r="H268" s="67"/>
      <c r="I268" s="67"/>
      <c r="J268" s="67"/>
      <c r="K268" s="67"/>
      <c r="L268" s="67"/>
      <c r="M268" s="67"/>
      <c r="N268" s="72"/>
      <c r="O268" s="72"/>
      <c r="P268" s="72"/>
    </row>
    <row r="269" spans="1:16" ht="15" x14ac:dyDescent="0.2">
      <c r="A269" s="136"/>
      <c r="B269" s="67"/>
      <c r="C269" s="68"/>
      <c r="D269" s="67"/>
      <c r="E269" s="68"/>
      <c r="F269" s="67"/>
      <c r="G269" s="68"/>
      <c r="H269" s="67"/>
      <c r="I269" s="67"/>
      <c r="J269" s="67"/>
      <c r="K269" s="67"/>
      <c r="L269" s="67"/>
      <c r="M269" s="67"/>
      <c r="N269" s="72"/>
      <c r="O269" s="72"/>
      <c r="P269" s="72"/>
    </row>
    <row r="270" spans="1:16" ht="15" x14ac:dyDescent="0.2">
      <c r="A270" s="136"/>
      <c r="B270" s="67"/>
      <c r="C270" s="68"/>
      <c r="D270" s="67"/>
      <c r="E270" s="68"/>
      <c r="F270" s="67"/>
      <c r="G270" s="68"/>
      <c r="H270" s="67"/>
      <c r="I270" s="67"/>
      <c r="J270" s="67"/>
      <c r="K270" s="67"/>
      <c r="L270" s="67"/>
      <c r="M270" s="67"/>
      <c r="N270" s="72"/>
      <c r="O270" s="72"/>
      <c r="P270" s="72"/>
    </row>
    <row r="271" spans="1:16" ht="15" x14ac:dyDescent="0.2">
      <c r="A271" s="136"/>
      <c r="B271" s="67"/>
      <c r="C271" s="68"/>
      <c r="D271" s="67"/>
      <c r="E271" s="68"/>
      <c r="F271" s="67"/>
      <c r="G271" s="68"/>
      <c r="H271" s="67"/>
      <c r="I271" s="67"/>
      <c r="J271" s="67"/>
      <c r="K271" s="67"/>
      <c r="L271" s="67"/>
      <c r="M271" s="67"/>
      <c r="N271" s="72"/>
      <c r="O271" s="72"/>
      <c r="P271" s="72"/>
    </row>
    <row r="272" spans="1:16" ht="15" x14ac:dyDescent="0.2">
      <c r="A272" s="136"/>
      <c r="B272" s="67"/>
      <c r="C272" s="68"/>
      <c r="D272" s="67"/>
      <c r="E272" s="68"/>
      <c r="F272" s="67"/>
      <c r="G272" s="68"/>
      <c r="H272" s="67"/>
      <c r="I272" s="67"/>
      <c r="J272" s="67"/>
      <c r="K272" s="67"/>
      <c r="L272" s="67"/>
      <c r="M272" s="67"/>
      <c r="N272" s="72"/>
      <c r="O272" s="72"/>
      <c r="P272" s="72"/>
    </row>
    <row r="273" spans="1:16" ht="15" x14ac:dyDescent="0.2">
      <c r="A273" s="136"/>
      <c r="B273" s="67"/>
      <c r="C273" s="68"/>
      <c r="D273" s="67"/>
      <c r="E273" s="68"/>
      <c r="F273" s="67"/>
      <c r="G273" s="68"/>
      <c r="H273" s="67"/>
      <c r="I273" s="67"/>
      <c r="J273" s="67"/>
      <c r="K273" s="67"/>
      <c r="L273" s="67"/>
      <c r="M273" s="67"/>
      <c r="N273" s="72"/>
      <c r="O273" s="72"/>
      <c r="P273" s="72"/>
    </row>
    <row r="274" spans="1:16" ht="15" x14ac:dyDescent="0.2">
      <c r="A274" s="136"/>
      <c r="B274" s="67"/>
      <c r="C274" s="68"/>
      <c r="D274" s="67"/>
      <c r="E274" s="68"/>
      <c r="F274" s="67"/>
      <c r="G274" s="68"/>
      <c r="H274" s="67"/>
      <c r="I274" s="67"/>
      <c r="J274" s="67"/>
      <c r="K274" s="67"/>
      <c r="L274" s="67"/>
      <c r="M274" s="67"/>
      <c r="N274" s="72"/>
      <c r="O274" s="72"/>
      <c r="P274" s="72"/>
    </row>
    <row r="275" spans="1:16" ht="15" x14ac:dyDescent="0.2">
      <c r="A275" s="136"/>
      <c r="B275" s="67"/>
      <c r="C275" s="68"/>
      <c r="D275" s="67"/>
      <c r="E275" s="68"/>
      <c r="F275" s="67"/>
      <c r="G275" s="68"/>
      <c r="H275" s="67"/>
      <c r="I275" s="67"/>
      <c r="J275" s="67"/>
      <c r="K275" s="67"/>
      <c r="L275" s="67"/>
      <c r="M275" s="67"/>
      <c r="N275" s="72"/>
      <c r="O275" s="72"/>
      <c r="P275" s="72"/>
    </row>
    <row r="276" spans="1:16" ht="15" x14ac:dyDescent="0.2">
      <c r="A276" s="136"/>
      <c r="B276" s="67"/>
      <c r="C276" s="68"/>
      <c r="D276" s="67"/>
      <c r="E276" s="68"/>
      <c r="F276" s="67"/>
      <c r="G276" s="68"/>
      <c r="H276" s="67"/>
      <c r="I276" s="67"/>
      <c r="J276" s="67"/>
      <c r="K276" s="67"/>
      <c r="L276" s="67"/>
      <c r="M276" s="67"/>
      <c r="N276" s="72"/>
      <c r="O276" s="72"/>
      <c r="P276" s="72"/>
    </row>
    <row r="277" spans="1:16" ht="15" x14ac:dyDescent="0.2">
      <c r="A277" s="136"/>
      <c r="B277" s="67"/>
      <c r="C277" s="68"/>
      <c r="D277" s="67"/>
      <c r="E277" s="68"/>
      <c r="F277" s="67"/>
      <c r="G277" s="68"/>
      <c r="H277" s="67"/>
      <c r="I277" s="67"/>
      <c r="J277" s="67"/>
      <c r="K277" s="67"/>
      <c r="L277" s="67"/>
      <c r="M277" s="67"/>
      <c r="N277" s="72"/>
      <c r="O277" s="72"/>
      <c r="P277" s="72"/>
    </row>
    <row r="278" spans="1:16" ht="15" x14ac:dyDescent="0.2">
      <c r="A278" s="136"/>
      <c r="B278" s="67"/>
      <c r="C278" s="68"/>
      <c r="D278" s="67"/>
      <c r="E278" s="68"/>
      <c r="F278" s="67"/>
      <c r="G278" s="68"/>
      <c r="H278" s="67"/>
      <c r="I278" s="67"/>
      <c r="J278" s="67"/>
      <c r="K278" s="67"/>
      <c r="L278" s="67"/>
      <c r="M278" s="67"/>
      <c r="N278" s="72"/>
      <c r="O278" s="72"/>
      <c r="P278" s="72"/>
    </row>
    <row r="279" spans="1:16" ht="15" x14ac:dyDescent="0.2">
      <c r="A279" s="136"/>
      <c r="B279" s="67"/>
      <c r="C279" s="68"/>
      <c r="D279" s="67"/>
      <c r="E279" s="68"/>
      <c r="F279" s="67"/>
      <c r="G279" s="68"/>
      <c r="H279" s="67"/>
      <c r="I279" s="67"/>
      <c r="J279" s="67"/>
      <c r="K279" s="67"/>
      <c r="L279" s="67"/>
      <c r="M279" s="67"/>
      <c r="N279" s="72"/>
      <c r="O279" s="72"/>
      <c r="P279" s="72"/>
    </row>
    <row r="280" spans="1:16" ht="15" x14ac:dyDescent="0.2">
      <c r="A280" s="136"/>
      <c r="B280" s="67"/>
      <c r="C280" s="68"/>
      <c r="D280" s="67"/>
      <c r="E280" s="68"/>
      <c r="F280" s="67"/>
      <c r="G280" s="68"/>
      <c r="H280" s="67"/>
      <c r="I280" s="67"/>
      <c r="J280" s="67"/>
      <c r="K280" s="67"/>
      <c r="L280" s="67"/>
      <c r="M280" s="67"/>
      <c r="N280" s="72"/>
      <c r="O280" s="72"/>
      <c r="P280" s="72"/>
    </row>
    <row r="281" spans="1:16" ht="15" x14ac:dyDescent="0.2">
      <c r="A281" s="136"/>
      <c r="B281" s="67"/>
      <c r="C281" s="68"/>
      <c r="D281" s="67"/>
      <c r="E281" s="68"/>
      <c r="F281" s="67"/>
      <c r="G281" s="68"/>
      <c r="H281" s="67"/>
      <c r="I281" s="67"/>
      <c r="J281" s="67"/>
      <c r="K281" s="67"/>
      <c r="L281" s="67"/>
      <c r="M281" s="67"/>
      <c r="N281" s="72"/>
      <c r="O281" s="72"/>
      <c r="P281" s="72"/>
    </row>
    <row r="282" spans="1:16" ht="15" x14ac:dyDescent="0.2">
      <c r="A282" s="136"/>
      <c r="B282" s="67"/>
      <c r="C282" s="68"/>
      <c r="D282" s="67"/>
      <c r="E282" s="68"/>
      <c r="F282" s="67"/>
      <c r="G282" s="68"/>
      <c r="H282" s="67"/>
      <c r="I282" s="67"/>
      <c r="J282" s="67"/>
      <c r="K282" s="67"/>
      <c r="L282" s="67"/>
      <c r="M282" s="67"/>
      <c r="N282" s="72"/>
      <c r="O282" s="72"/>
      <c r="P282" s="72"/>
    </row>
    <row r="283" spans="1:16" ht="15" x14ac:dyDescent="0.2">
      <c r="A283" s="136"/>
      <c r="B283" s="67"/>
      <c r="C283" s="68"/>
      <c r="D283" s="67"/>
      <c r="E283" s="68"/>
      <c r="F283" s="67"/>
      <c r="G283" s="68"/>
      <c r="H283" s="67"/>
      <c r="I283" s="67"/>
      <c r="J283" s="67"/>
      <c r="K283" s="67"/>
      <c r="L283" s="67"/>
      <c r="M283" s="67"/>
      <c r="N283" s="72"/>
      <c r="O283" s="72"/>
      <c r="P283" s="72"/>
    </row>
    <row r="284" spans="1:16" ht="15" x14ac:dyDescent="0.2">
      <c r="A284" s="136"/>
      <c r="B284" s="67"/>
      <c r="C284" s="68"/>
      <c r="D284" s="67"/>
      <c r="E284" s="68"/>
      <c r="F284" s="67"/>
      <c r="G284" s="68"/>
      <c r="H284" s="67"/>
      <c r="I284" s="67"/>
      <c r="J284" s="67"/>
      <c r="K284" s="67"/>
      <c r="L284" s="67"/>
      <c r="M284" s="67"/>
      <c r="N284" s="72"/>
      <c r="O284" s="72"/>
      <c r="P284" s="72"/>
    </row>
    <row r="285" spans="1:16" ht="15" x14ac:dyDescent="0.2">
      <c r="A285" s="136"/>
      <c r="B285" s="67"/>
      <c r="C285" s="68"/>
      <c r="D285" s="67"/>
      <c r="E285" s="68"/>
      <c r="F285" s="67"/>
      <c r="G285" s="68"/>
      <c r="H285" s="67"/>
      <c r="I285" s="67"/>
      <c r="J285" s="67"/>
      <c r="K285" s="67"/>
      <c r="L285" s="67"/>
      <c r="M285" s="67"/>
      <c r="N285" s="72"/>
      <c r="O285" s="72"/>
      <c r="P285" s="72"/>
    </row>
    <row r="286" spans="1:16" ht="15" x14ac:dyDescent="0.2">
      <c r="A286" s="136"/>
      <c r="B286" s="67"/>
      <c r="C286" s="68"/>
      <c r="D286" s="67"/>
      <c r="E286" s="68"/>
      <c r="F286" s="67"/>
      <c r="G286" s="68"/>
      <c r="H286" s="67"/>
      <c r="I286" s="67"/>
      <c r="J286" s="67"/>
      <c r="K286" s="67"/>
      <c r="L286" s="67"/>
      <c r="M286" s="67"/>
      <c r="N286" s="72"/>
      <c r="O286" s="72"/>
      <c r="P286" s="72"/>
    </row>
    <row r="287" spans="1:16" ht="15" x14ac:dyDescent="0.2">
      <c r="A287" s="136"/>
      <c r="B287" s="67"/>
      <c r="C287" s="68"/>
      <c r="D287" s="67"/>
      <c r="E287" s="68"/>
      <c r="F287" s="67"/>
      <c r="G287" s="68"/>
      <c r="H287" s="67"/>
      <c r="I287" s="67"/>
      <c r="J287" s="67"/>
      <c r="K287" s="67"/>
      <c r="L287" s="67"/>
      <c r="M287" s="67"/>
      <c r="N287" s="72"/>
      <c r="O287" s="72"/>
      <c r="P287" s="72"/>
    </row>
    <row r="288" spans="1:16" ht="15" x14ac:dyDescent="0.2">
      <c r="A288" s="136"/>
      <c r="B288" s="67"/>
      <c r="C288" s="68"/>
      <c r="D288" s="67"/>
      <c r="E288" s="68"/>
      <c r="F288" s="67"/>
      <c r="G288" s="68"/>
      <c r="H288" s="67"/>
      <c r="I288" s="67"/>
      <c r="J288" s="67"/>
      <c r="K288" s="67"/>
      <c r="L288" s="67"/>
      <c r="M288" s="67"/>
      <c r="N288" s="72"/>
      <c r="O288" s="72"/>
      <c r="P288" s="72"/>
    </row>
    <row r="289" spans="1:16" ht="15" x14ac:dyDescent="0.2">
      <c r="A289" s="136"/>
      <c r="B289" s="67"/>
      <c r="C289" s="68"/>
      <c r="D289" s="67"/>
      <c r="E289" s="68"/>
      <c r="F289" s="67"/>
      <c r="G289" s="68"/>
      <c r="H289" s="67"/>
      <c r="I289" s="67"/>
      <c r="J289" s="67"/>
      <c r="K289" s="67"/>
      <c r="L289" s="67"/>
      <c r="M289" s="67"/>
      <c r="N289" s="72"/>
      <c r="O289" s="72"/>
      <c r="P289" s="72"/>
    </row>
    <row r="290" spans="1:16" ht="15" x14ac:dyDescent="0.2">
      <c r="A290" s="136"/>
      <c r="B290" s="67"/>
      <c r="C290" s="68"/>
      <c r="D290" s="67"/>
      <c r="E290" s="68"/>
      <c r="F290" s="67"/>
      <c r="G290" s="68"/>
      <c r="H290" s="67"/>
      <c r="I290" s="67"/>
      <c r="J290" s="67"/>
      <c r="K290" s="67"/>
      <c r="L290" s="67"/>
      <c r="M290" s="67"/>
      <c r="N290" s="72"/>
      <c r="O290" s="72"/>
      <c r="P290" s="72"/>
    </row>
    <row r="291" spans="1:16" ht="15" x14ac:dyDescent="0.2">
      <c r="A291" s="136"/>
      <c r="B291" s="67"/>
      <c r="C291" s="68"/>
      <c r="D291" s="67"/>
      <c r="E291" s="68"/>
      <c r="F291" s="67"/>
      <c r="G291" s="68"/>
      <c r="H291" s="67"/>
      <c r="I291" s="67"/>
      <c r="J291" s="67"/>
      <c r="K291" s="67"/>
      <c r="L291" s="67"/>
      <c r="M291" s="67"/>
      <c r="N291" s="72"/>
      <c r="O291" s="72"/>
      <c r="P291" s="72"/>
    </row>
    <row r="292" spans="1:16" ht="15" x14ac:dyDescent="0.2">
      <c r="A292" s="136"/>
      <c r="B292" s="67"/>
      <c r="C292" s="68"/>
      <c r="D292" s="67"/>
      <c r="E292" s="68"/>
      <c r="F292" s="67"/>
      <c r="G292" s="68"/>
      <c r="H292" s="67"/>
      <c r="I292" s="67"/>
      <c r="J292" s="67"/>
      <c r="K292" s="67"/>
      <c r="L292" s="67"/>
      <c r="M292" s="67"/>
      <c r="N292" s="72"/>
      <c r="O292" s="72"/>
      <c r="P292" s="72"/>
    </row>
    <row r="293" spans="1:16" ht="15" x14ac:dyDescent="0.2">
      <c r="A293" s="136"/>
      <c r="B293" s="67"/>
      <c r="C293" s="68"/>
      <c r="D293" s="67"/>
      <c r="E293" s="68"/>
      <c r="F293" s="67"/>
      <c r="G293" s="68"/>
      <c r="H293" s="67"/>
      <c r="I293" s="67"/>
      <c r="J293" s="67"/>
      <c r="K293" s="67"/>
      <c r="L293" s="67"/>
      <c r="M293" s="67"/>
      <c r="N293" s="72"/>
      <c r="O293" s="72"/>
      <c r="P293" s="72"/>
    </row>
    <row r="294" spans="1:16" ht="15" x14ac:dyDescent="0.2">
      <c r="A294" s="136"/>
      <c r="B294" s="67"/>
      <c r="C294" s="68"/>
      <c r="D294" s="67"/>
      <c r="E294" s="68"/>
      <c r="F294" s="67"/>
      <c r="G294" s="68"/>
      <c r="H294" s="67"/>
      <c r="I294" s="67"/>
      <c r="J294" s="67"/>
      <c r="K294" s="67"/>
      <c r="L294" s="67"/>
      <c r="M294" s="67"/>
      <c r="N294" s="72"/>
      <c r="O294" s="72"/>
      <c r="P294" s="72"/>
    </row>
    <row r="295" spans="1:16" ht="15" x14ac:dyDescent="0.2">
      <c r="A295" s="136"/>
      <c r="B295" s="67"/>
      <c r="C295" s="68"/>
      <c r="D295" s="67"/>
      <c r="E295" s="68"/>
      <c r="F295" s="67"/>
      <c r="G295" s="68"/>
      <c r="H295" s="67"/>
      <c r="I295" s="67"/>
      <c r="J295" s="67"/>
      <c r="K295" s="67"/>
      <c r="L295" s="67"/>
      <c r="M295" s="67"/>
      <c r="N295" s="72"/>
      <c r="O295" s="72"/>
      <c r="P295" s="72"/>
    </row>
    <row r="296" spans="1:16" ht="15" x14ac:dyDescent="0.2">
      <c r="A296" s="136"/>
      <c r="B296" s="67"/>
      <c r="C296" s="68"/>
      <c r="D296" s="67"/>
      <c r="E296" s="68"/>
      <c r="F296" s="67"/>
      <c r="G296" s="68"/>
      <c r="H296" s="67"/>
      <c r="I296" s="67"/>
      <c r="J296" s="67"/>
      <c r="K296" s="67"/>
      <c r="L296" s="67"/>
      <c r="M296" s="67"/>
      <c r="N296" s="72"/>
      <c r="O296" s="72"/>
      <c r="P296" s="72"/>
    </row>
    <row r="297" spans="1:16" ht="15" x14ac:dyDescent="0.2">
      <c r="A297" s="136"/>
      <c r="B297" s="67"/>
      <c r="C297" s="68"/>
      <c r="D297" s="67"/>
      <c r="E297" s="68"/>
      <c r="F297" s="67"/>
      <c r="G297" s="68"/>
      <c r="H297" s="67"/>
      <c r="I297" s="67"/>
      <c r="J297" s="67"/>
      <c r="K297" s="67"/>
      <c r="L297" s="67"/>
      <c r="M297" s="67"/>
      <c r="N297" s="72"/>
      <c r="O297" s="72"/>
      <c r="P297" s="72"/>
    </row>
    <row r="298" spans="1:16" ht="15" x14ac:dyDescent="0.2">
      <c r="A298" s="136"/>
      <c r="B298" s="67"/>
      <c r="C298" s="68"/>
      <c r="D298" s="67"/>
      <c r="E298" s="68"/>
      <c r="F298" s="67"/>
      <c r="G298" s="68"/>
      <c r="H298" s="67"/>
      <c r="I298" s="67"/>
      <c r="J298" s="67"/>
      <c r="K298" s="67"/>
      <c r="L298" s="67"/>
      <c r="M298" s="67"/>
      <c r="N298" s="72"/>
      <c r="O298" s="72"/>
      <c r="P298" s="72"/>
    </row>
    <row r="299" spans="1:16" ht="15" x14ac:dyDescent="0.2">
      <c r="A299" s="136"/>
      <c r="B299" s="67"/>
      <c r="C299" s="68"/>
      <c r="D299" s="67"/>
      <c r="E299" s="68"/>
      <c r="F299" s="67"/>
      <c r="G299" s="68"/>
      <c r="H299" s="67"/>
      <c r="I299" s="67"/>
      <c r="J299" s="67"/>
      <c r="K299" s="67"/>
      <c r="L299" s="67"/>
      <c r="M299" s="67"/>
      <c r="N299" s="72"/>
      <c r="O299" s="72"/>
      <c r="P299" s="72"/>
    </row>
    <row r="300" spans="1:16" ht="15" x14ac:dyDescent="0.2">
      <c r="A300" s="136"/>
      <c r="B300" s="67"/>
      <c r="C300" s="68"/>
      <c r="D300" s="67"/>
      <c r="E300" s="68"/>
      <c r="F300" s="67"/>
      <c r="G300" s="68"/>
      <c r="H300" s="67"/>
      <c r="I300" s="67"/>
      <c r="J300" s="67"/>
      <c r="K300" s="67"/>
      <c r="L300" s="67"/>
      <c r="M300" s="67"/>
      <c r="N300" s="72"/>
      <c r="O300" s="72"/>
      <c r="P300" s="72"/>
    </row>
    <row r="301" spans="1:16" ht="15" x14ac:dyDescent="0.2">
      <c r="A301" s="136"/>
      <c r="B301" s="67"/>
      <c r="C301" s="68"/>
      <c r="D301" s="67"/>
      <c r="E301" s="68"/>
      <c r="F301" s="67"/>
      <c r="G301" s="68"/>
      <c r="H301" s="67"/>
      <c r="I301" s="67"/>
      <c r="J301" s="67"/>
      <c r="K301" s="67"/>
      <c r="L301" s="67"/>
      <c r="M301" s="67"/>
      <c r="N301" s="72"/>
      <c r="O301" s="72"/>
      <c r="P301" s="72"/>
    </row>
    <row r="302" spans="1:16" ht="15" x14ac:dyDescent="0.2">
      <c r="A302" s="136"/>
      <c r="B302" s="67"/>
      <c r="C302" s="68"/>
      <c r="D302" s="67"/>
      <c r="E302" s="68"/>
      <c r="F302" s="67"/>
      <c r="G302" s="68"/>
      <c r="H302" s="67"/>
      <c r="I302" s="67"/>
      <c r="J302" s="67"/>
      <c r="K302" s="67"/>
      <c r="L302" s="67"/>
      <c r="M302" s="67"/>
      <c r="N302" s="72"/>
      <c r="O302" s="72"/>
      <c r="P302" s="72"/>
    </row>
    <row r="303" spans="1:16" ht="15" x14ac:dyDescent="0.2">
      <c r="A303" s="136"/>
      <c r="B303" s="67"/>
      <c r="C303" s="68"/>
      <c r="D303" s="67"/>
      <c r="E303" s="68"/>
      <c r="F303" s="67"/>
      <c r="G303" s="68"/>
      <c r="H303" s="67"/>
      <c r="I303" s="67"/>
      <c r="J303" s="67"/>
      <c r="K303" s="67"/>
      <c r="L303" s="67"/>
      <c r="M303" s="67"/>
      <c r="N303" s="72"/>
      <c r="O303" s="72"/>
      <c r="P303" s="72"/>
    </row>
    <row r="304" spans="1:16" ht="15" x14ac:dyDescent="0.2">
      <c r="A304" s="136"/>
      <c r="B304" s="67"/>
      <c r="C304" s="68"/>
      <c r="D304" s="67"/>
      <c r="E304" s="68"/>
      <c r="F304" s="67"/>
      <c r="G304" s="68"/>
      <c r="H304" s="67"/>
      <c r="I304" s="67"/>
      <c r="J304" s="67"/>
      <c r="K304" s="67"/>
      <c r="L304" s="67"/>
      <c r="M304" s="67"/>
      <c r="N304" s="72"/>
      <c r="O304" s="72"/>
      <c r="P304" s="72"/>
    </row>
  </sheetData>
  <mergeCells count="5">
    <mergeCell ref="K6:M6"/>
    <mergeCell ref="A7:B7"/>
    <mergeCell ref="C7:D7"/>
    <mergeCell ref="E7:F7"/>
    <mergeCell ref="G7:H7"/>
  </mergeCells>
  <pageMargins left="0.75" right="0.75" top="1" bottom="1" header="0" footer="0"/>
  <pageSetup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9" tint="-0.249977111117893"/>
  </sheetPr>
  <dimension ref="A2:R299"/>
  <sheetViews>
    <sheetView zoomScale="140" zoomScaleNormal="140" workbookViewId="0">
      <selection activeCell="K15" sqref="K15"/>
    </sheetView>
  </sheetViews>
  <sheetFormatPr baseColWidth="10" defaultRowHeight="12.75" x14ac:dyDescent="0.2"/>
  <cols>
    <col min="1" max="1" width="9" style="127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57</v>
      </c>
      <c r="D5" s="31">
        <v>13.6</v>
      </c>
      <c r="E5" s="30"/>
      <c r="F5" s="32"/>
      <c r="G5" s="4"/>
      <c r="H5" s="28"/>
      <c r="I5" s="150"/>
    </row>
    <row r="6" spans="1:18" ht="13.5" thickBot="1" x14ac:dyDescent="0.25">
      <c r="B6" s="5"/>
      <c r="C6" s="6"/>
      <c r="F6" s="5"/>
      <c r="G6" s="6"/>
      <c r="K6" s="641" t="s">
        <v>22</v>
      </c>
      <c r="L6" s="642"/>
      <c r="M6" s="643"/>
    </row>
    <row r="7" spans="1:18" x14ac:dyDescent="0.2">
      <c r="A7" s="641" t="s">
        <v>2</v>
      </c>
      <c r="B7" s="643"/>
      <c r="C7" s="648" t="s">
        <v>3</v>
      </c>
      <c r="D7" s="649"/>
      <c r="E7" s="648" t="s">
        <v>4</v>
      </c>
      <c r="F7" s="649"/>
      <c r="G7" s="648" t="s">
        <v>5</v>
      </c>
      <c r="H7" s="649"/>
      <c r="I7" s="13" t="s">
        <v>17</v>
      </c>
      <c r="J7" s="251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8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s="116" customFormat="1" ht="15.75" x14ac:dyDescent="0.25">
      <c r="A9" s="312" t="s">
        <v>63</v>
      </c>
      <c r="B9" s="205"/>
      <c r="C9" s="206"/>
      <c r="D9" s="207"/>
      <c r="E9" s="206"/>
      <c r="F9" s="207"/>
      <c r="G9" s="214">
        <v>0</v>
      </c>
      <c r="H9" s="216">
        <v>0</v>
      </c>
      <c r="I9" s="207"/>
      <c r="J9" s="216" t="s">
        <v>23</v>
      </c>
      <c r="K9" s="268"/>
      <c r="L9" s="207"/>
      <c r="M9" s="207"/>
      <c r="N9" s="249"/>
      <c r="O9" s="249"/>
      <c r="P9" s="249">
        <f t="shared" ref="P9:P76" si="0">O9*G9</f>
        <v>0</v>
      </c>
      <c r="R9" s="234"/>
    </row>
    <row r="10" spans="1:18" s="116" customFormat="1" ht="15.75" x14ac:dyDescent="0.25">
      <c r="A10" s="208"/>
      <c r="B10" s="273"/>
      <c r="C10" s="256"/>
      <c r="D10" s="242"/>
      <c r="E10" s="208"/>
      <c r="F10" s="204"/>
      <c r="G10" s="206">
        <f>G9-E10+C10</f>
        <v>0</v>
      </c>
      <c r="H10" s="207">
        <f t="shared" ref="G10:H25" si="1">H9-F10+D10</f>
        <v>0</v>
      </c>
      <c r="I10" s="204"/>
      <c r="J10" s="242"/>
      <c r="K10" s="268"/>
      <c r="L10" s="207">
        <v>5.45</v>
      </c>
      <c r="M10" s="207">
        <f>L10*F10</f>
        <v>0</v>
      </c>
      <c r="N10" s="249"/>
      <c r="O10" s="249"/>
      <c r="P10" s="249">
        <f t="shared" si="0"/>
        <v>0</v>
      </c>
      <c r="R10" s="234"/>
    </row>
    <row r="11" spans="1:18" s="116" customFormat="1" ht="15.75" x14ac:dyDescent="0.25">
      <c r="A11" s="208"/>
      <c r="B11" s="273"/>
      <c r="C11" s="203"/>
      <c r="D11" s="204"/>
      <c r="E11" s="208"/>
      <c r="F11" s="204"/>
      <c r="G11" s="206">
        <f t="shared" ref="G11:G18" si="2">G10-E11+C11</f>
        <v>0</v>
      </c>
      <c r="H11" s="207">
        <f t="shared" si="1"/>
        <v>0</v>
      </c>
      <c r="I11" s="268"/>
      <c r="J11" s="204"/>
      <c r="L11" s="207">
        <v>5.45</v>
      </c>
      <c r="M11" s="207">
        <f t="shared" ref="M11:M50" si="3">L11*F11</f>
        <v>0</v>
      </c>
      <c r="N11" s="249"/>
      <c r="O11" s="249"/>
      <c r="P11" s="249">
        <f t="shared" si="0"/>
        <v>0</v>
      </c>
      <c r="R11" s="234"/>
    </row>
    <row r="12" spans="1:18" s="116" customFormat="1" ht="15.75" x14ac:dyDescent="0.25">
      <c r="A12" s="208"/>
      <c r="B12" s="273"/>
      <c r="C12" s="346"/>
      <c r="D12" s="204"/>
      <c r="E12" s="208"/>
      <c r="F12" s="204"/>
      <c r="G12" s="206">
        <f t="shared" si="2"/>
        <v>0</v>
      </c>
      <c r="H12" s="207">
        <f t="shared" si="1"/>
        <v>0</v>
      </c>
      <c r="I12" s="204"/>
      <c r="J12" s="204"/>
      <c r="K12" s="268"/>
      <c r="L12" s="207">
        <v>5.45</v>
      </c>
      <c r="M12" s="207">
        <f t="shared" si="3"/>
        <v>0</v>
      </c>
      <c r="N12" s="249"/>
      <c r="O12" s="249"/>
      <c r="P12" s="249">
        <f t="shared" si="0"/>
        <v>0</v>
      </c>
      <c r="R12" s="234"/>
    </row>
    <row r="13" spans="1:18" s="116" customFormat="1" ht="15.75" x14ac:dyDescent="0.25">
      <c r="A13" s="208"/>
      <c r="B13" s="273"/>
      <c r="C13" s="203"/>
      <c r="D13" s="204"/>
      <c r="E13" s="208"/>
      <c r="F13" s="204"/>
      <c r="G13" s="206">
        <f t="shared" si="2"/>
        <v>0</v>
      </c>
      <c r="H13" s="207">
        <f t="shared" si="1"/>
        <v>0</v>
      </c>
      <c r="I13" s="204"/>
      <c r="J13" s="204"/>
      <c r="K13" s="268"/>
      <c r="L13" s="207">
        <v>5.45</v>
      </c>
      <c r="M13" s="207">
        <f t="shared" si="3"/>
        <v>0</v>
      </c>
      <c r="N13" s="249"/>
      <c r="O13" s="248"/>
      <c r="P13" s="249">
        <f t="shared" si="0"/>
        <v>0</v>
      </c>
      <c r="R13" s="234"/>
    </row>
    <row r="14" spans="1:18" s="116" customFormat="1" ht="15.75" x14ac:dyDescent="0.25">
      <c r="A14" s="208"/>
      <c r="B14" s="273"/>
      <c r="C14" s="203"/>
      <c r="D14" s="204"/>
      <c r="E14" s="208"/>
      <c r="F14" s="204"/>
      <c r="G14" s="206">
        <f t="shared" si="2"/>
        <v>0</v>
      </c>
      <c r="H14" s="207">
        <f t="shared" si="1"/>
        <v>0</v>
      </c>
      <c r="I14" s="204"/>
      <c r="J14" s="204"/>
      <c r="K14" s="268"/>
      <c r="L14" s="207">
        <v>5.45</v>
      </c>
      <c r="M14" s="207">
        <f t="shared" si="3"/>
        <v>0</v>
      </c>
      <c r="N14" s="249"/>
      <c r="O14" s="249"/>
      <c r="P14" s="249">
        <f t="shared" si="0"/>
        <v>0</v>
      </c>
      <c r="R14" s="234"/>
    </row>
    <row r="15" spans="1:18" s="116" customFormat="1" ht="15.75" x14ac:dyDescent="0.25">
      <c r="A15" s="208"/>
      <c r="B15" s="273"/>
      <c r="C15" s="203"/>
      <c r="D15" s="204"/>
      <c r="E15" s="208"/>
      <c r="F15" s="204"/>
      <c r="G15" s="206">
        <f t="shared" si="2"/>
        <v>0</v>
      </c>
      <c r="H15" s="207">
        <f t="shared" si="1"/>
        <v>0</v>
      </c>
      <c r="I15" s="204"/>
      <c r="J15" s="204"/>
      <c r="K15" s="207"/>
      <c r="L15" s="207">
        <v>5.45</v>
      </c>
      <c r="M15" s="207">
        <f t="shared" si="3"/>
        <v>0</v>
      </c>
      <c r="N15" s="249"/>
      <c r="O15" s="249"/>
      <c r="P15" s="249">
        <f t="shared" si="0"/>
        <v>0</v>
      </c>
      <c r="R15" s="234"/>
    </row>
    <row r="16" spans="1:18" s="116" customFormat="1" ht="15" x14ac:dyDescent="0.2">
      <c r="A16" s="208"/>
      <c r="B16" s="208"/>
      <c r="C16" s="203"/>
      <c r="D16" s="328"/>
      <c r="E16" s="208"/>
      <c r="F16" s="204"/>
      <c r="G16" s="206">
        <f t="shared" si="2"/>
        <v>0</v>
      </c>
      <c r="H16" s="207">
        <f t="shared" si="1"/>
        <v>0</v>
      </c>
      <c r="I16" s="204"/>
      <c r="J16" s="204"/>
      <c r="K16" s="207"/>
      <c r="L16" s="207">
        <v>5.45</v>
      </c>
      <c r="M16" s="207">
        <f t="shared" si="3"/>
        <v>0</v>
      </c>
      <c r="N16" s="249"/>
      <c r="O16" s="249"/>
      <c r="P16" s="249">
        <f t="shared" si="0"/>
        <v>0</v>
      </c>
      <c r="R16" s="234"/>
    </row>
    <row r="17" spans="1:16" s="116" customFormat="1" ht="15" x14ac:dyDescent="0.2">
      <c r="A17" s="208"/>
      <c r="B17" s="208"/>
      <c r="C17" s="203"/>
      <c r="D17" s="204"/>
      <c r="E17" s="208"/>
      <c r="F17" s="204"/>
      <c r="G17" s="206">
        <f t="shared" si="2"/>
        <v>0</v>
      </c>
      <c r="H17" s="207">
        <f t="shared" si="1"/>
        <v>0</v>
      </c>
      <c r="I17" s="204"/>
      <c r="J17" s="204"/>
      <c r="K17" s="207"/>
      <c r="L17" s="207">
        <v>5.45</v>
      </c>
      <c r="M17" s="207">
        <f t="shared" si="3"/>
        <v>0</v>
      </c>
      <c r="N17" s="249"/>
      <c r="O17" s="249"/>
      <c r="P17" s="249">
        <f t="shared" si="0"/>
        <v>0</v>
      </c>
    </row>
    <row r="18" spans="1:16" s="116" customFormat="1" ht="15" x14ac:dyDescent="0.2">
      <c r="A18" s="208"/>
      <c r="B18" s="208"/>
      <c r="C18" s="203"/>
      <c r="D18" s="204"/>
      <c r="E18" s="208"/>
      <c r="F18" s="204"/>
      <c r="G18" s="206">
        <f t="shared" si="2"/>
        <v>0</v>
      </c>
      <c r="H18" s="207">
        <f t="shared" si="1"/>
        <v>0</v>
      </c>
      <c r="I18" s="223"/>
      <c r="J18" s="204"/>
      <c r="K18" s="207"/>
      <c r="L18" s="207">
        <v>5.45</v>
      </c>
      <c r="M18" s="207">
        <f t="shared" si="3"/>
        <v>0</v>
      </c>
      <c r="N18" s="249"/>
      <c r="O18" s="249"/>
      <c r="P18" s="249">
        <f t="shared" si="0"/>
        <v>0</v>
      </c>
    </row>
    <row r="19" spans="1:16" s="116" customFormat="1" ht="15.75" x14ac:dyDescent="0.25">
      <c r="A19" s="208"/>
      <c r="B19" s="208"/>
      <c r="C19" s="203"/>
      <c r="D19" s="204"/>
      <c r="E19" s="208"/>
      <c r="F19" s="204"/>
      <c r="G19" s="206">
        <f t="shared" ref="G19:G22" si="4">G18-E19+C19</f>
        <v>0</v>
      </c>
      <c r="H19" s="207">
        <f t="shared" si="1"/>
        <v>0</v>
      </c>
      <c r="I19" s="223"/>
      <c r="J19" s="204"/>
      <c r="K19" s="207"/>
      <c r="L19" s="207">
        <v>5.45</v>
      </c>
      <c r="M19" s="207">
        <f t="shared" si="3"/>
        <v>0</v>
      </c>
      <c r="N19" s="249"/>
      <c r="O19" s="108"/>
      <c r="P19" s="249">
        <f t="shared" si="0"/>
        <v>0</v>
      </c>
    </row>
    <row r="20" spans="1:16" s="116" customFormat="1" ht="15" x14ac:dyDescent="0.2">
      <c r="A20" s="208"/>
      <c r="B20" s="208"/>
      <c r="C20" s="203"/>
      <c r="D20" s="204"/>
      <c r="E20" s="208"/>
      <c r="F20" s="204"/>
      <c r="G20" s="206">
        <f t="shared" si="4"/>
        <v>0</v>
      </c>
      <c r="H20" s="207">
        <f t="shared" si="1"/>
        <v>0</v>
      </c>
      <c r="I20" s="223"/>
      <c r="J20" s="204"/>
      <c r="K20" s="207"/>
      <c r="L20" s="207">
        <v>5.45</v>
      </c>
      <c r="M20" s="207">
        <f t="shared" si="3"/>
        <v>0</v>
      </c>
      <c r="N20" s="249"/>
      <c r="O20" s="249"/>
      <c r="P20" s="249">
        <f t="shared" si="0"/>
        <v>0</v>
      </c>
    </row>
    <row r="21" spans="1:16" s="116" customFormat="1" ht="15" x14ac:dyDescent="0.2">
      <c r="A21" s="208"/>
      <c r="B21" s="208"/>
      <c r="C21" s="203"/>
      <c r="D21" s="204"/>
      <c r="E21" s="208"/>
      <c r="F21" s="204"/>
      <c r="G21" s="206">
        <f t="shared" si="4"/>
        <v>0</v>
      </c>
      <c r="H21" s="207">
        <f t="shared" si="1"/>
        <v>0</v>
      </c>
      <c r="I21" s="223"/>
      <c r="J21" s="204"/>
      <c r="K21" s="207"/>
      <c r="L21" s="207">
        <v>5.45</v>
      </c>
      <c r="M21" s="207">
        <f t="shared" si="3"/>
        <v>0</v>
      </c>
      <c r="N21" s="249"/>
      <c r="O21" s="249"/>
      <c r="P21" s="249">
        <f t="shared" si="0"/>
        <v>0</v>
      </c>
    </row>
    <row r="22" spans="1:16" s="116" customFormat="1" ht="15" x14ac:dyDescent="0.2">
      <c r="A22" s="208"/>
      <c r="B22" s="208"/>
      <c r="C22" s="203"/>
      <c r="D22" s="204"/>
      <c r="E22" s="259"/>
      <c r="F22" s="204"/>
      <c r="G22" s="206">
        <f t="shared" si="4"/>
        <v>0</v>
      </c>
      <c r="H22" s="207">
        <f t="shared" si="1"/>
        <v>0</v>
      </c>
      <c r="I22" s="223"/>
      <c r="J22" s="204"/>
      <c r="K22" s="207"/>
      <c r="L22" s="207">
        <v>5.45</v>
      </c>
      <c r="M22" s="207">
        <f t="shared" si="3"/>
        <v>0</v>
      </c>
      <c r="N22" s="249"/>
      <c r="O22" s="249"/>
      <c r="P22" s="249">
        <f t="shared" si="0"/>
        <v>0</v>
      </c>
    </row>
    <row r="23" spans="1:16" s="116" customFormat="1" ht="15.75" x14ac:dyDescent="0.25">
      <c r="A23" s="208"/>
      <c r="B23" s="208"/>
      <c r="C23" s="203"/>
      <c r="D23" s="204"/>
      <c r="E23" s="257"/>
      <c r="F23" s="204"/>
      <c r="G23" s="206">
        <f t="shared" si="1"/>
        <v>0</v>
      </c>
      <c r="H23" s="207">
        <f t="shared" si="1"/>
        <v>0</v>
      </c>
      <c r="I23" s="223"/>
      <c r="J23" s="204"/>
      <c r="K23" s="207"/>
      <c r="L23" s="207">
        <v>5.45</v>
      </c>
      <c r="M23" s="207">
        <f t="shared" si="3"/>
        <v>0</v>
      </c>
      <c r="N23" s="107"/>
      <c r="O23" s="249"/>
      <c r="P23" s="249">
        <f t="shared" si="0"/>
        <v>0</v>
      </c>
    </row>
    <row r="24" spans="1:16" s="116" customFormat="1" ht="15" x14ac:dyDescent="0.2">
      <c r="A24" s="208"/>
      <c r="B24" s="208"/>
      <c r="C24" s="203"/>
      <c r="D24" s="204"/>
      <c r="E24" s="257"/>
      <c r="F24" s="204"/>
      <c r="G24" s="206">
        <f t="shared" si="1"/>
        <v>0</v>
      </c>
      <c r="H24" s="207">
        <f t="shared" si="1"/>
        <v>0</v>
      </c>
      <c r="I24" s="223"/>
      <c r="J24" s="204"/>
      <c r="K24" s="207"/>
      <c r="L24" s="207">
        <v>5.45</v>
      </c>
      <c r="M24" s="207">
        <f t="shared" si="3"/>
        <v>0</v>
      </c>
      <c r="N24" s="249"/>
      <c r="O24" s="249"/>
      <c r="P24" s="249">
        <f t="shared" si="0"/>
        <v>0</v>
      </c>
    </row>
    <row r="25" spans="1:16" s="116" customFormat="1" ht="15" x14ac:dyDescent="0.2">
      <c r="A25" s="205"/>
      <c r="B25" s="208"/>
      <c r="C25" s="203"/>
      <c r="D25" s="207"/>
      <c r="E25" s="217"/>
      <c r="F25" s="204"/>
      <c r="G25" s="206">
        <f t="shared" si="1"/>
        <v>0</v>
      </c>
      <c r="H25" s="207">
        <f t="shared" si="1"/>
        <v>0</v>
      </c>
      <c r="I25" s="223"/>
      <c r="J25" s="204"/>
      <c r="K25" s="207"/>
      <c r="L25" s="207">
        <v>5.45</v>
      </c>
      <c r="M25" s="207">
        <f t="shared" si="3"/>
        <v>0</v>
      </c>
      <c r="N25" s="249"/>
      <c r="O25" s="249"/>
      <c r="P25" s="249">
        <f t="shared" si="0"/>
        <v>0</v>
      </c>
    </row>
    <row r="26" spans="1:16" s="116" customFormat="1" ht="15" x14ac:dyDescent="0.2">
      <c r="A26" s="205"/>
      <c r="B26" s="208"/>
      <c r="C26" s="203"/>
      <c r="D26" s="207"/>
      <c r="E26" s="217"/>
      <c r="F26" s="204"/>
      <c r="G26" s="206">
        <f t="shared" ref="G26:H41" si="5">G25-E26+C26</f>
        <v>0</v>
      </c>
      <c r="H26" s="207">
        <f t="shared" si="5"/>
        <v>0</v>
      </c>
      <c r="I26" s="223"/>
      <c r="J26" s="204"/>
      <c r="K26" s="207"/>
      <c r="L26" s="207">
        <v>5.45</v>
      </c>
      <c r="M26" s="207">
        <f t="shared" si="3"/>
        <v>0</v>
      </c>
      <c r="N26" s="249"/>
      <c r="O26" s="249"/>
      <c r="P26" s="249">
        <f t="shared" si="0"/>
        <v>0</v>
      </c>
    </row>
    <row r="27" spans="1:16" s="116" customFormat="1" ht="15" x14ac:dyDescent="0.2">
      <c r="A27" s="205"/>
      <c r="B27" s="208"/>
      <c r="C27" s="203"/>
      <c r="D27" s="207"/>
      <c r="E27" s="217"/>
      <c r="F27" s="204"/>
      <c r="G27" s="206">
        <f t="shared" si="5"/>
        <v>0</v>
      </c>
      <c r="H27" s="207">
        <f t="shared" si="5"/>
        <v>0</v>
      </c>
      <c r="I27" s="223"/>
      <c r="J27" s="204"/>
      <c r="K27" s="207"/>
      <c r="L27" s="207">
        <v>5.45</v>
      </c>
      <c r="M27" s="207">
        <f t="shared" si="3"/>
        <v>0</v>
      </c>
      <c r="N27" s="249"/>
      <c r="O27" s="249"/>
      <c r="P27" s="249">
        <f t="shared" si="0"/>
        <v>0</v>
      </c>
    </row>
    <row r="28" spans="1:16" s="116" customFormat="1" ht="15" x14ac:dyDescent="0.2">
      <c r="A28" s="205"/>
      <c r="B28" s="208"/>
      <c r="C28" s="203"/>
      <c r="D28" s="207"/>
      <c r="E28" s="217"/>
      <c r="F28" s="204"/>
      <c r="G28" s="206">
        <f t="shared" si="5"/>
        <v>0</v>
      </c>
      <c r="H28" s="207">
        <f t="shared" si="5"/>
        <v>0</v>
      </c>
      <c r="I28" s="223"/>
      <c r="J28" s="204"/>
      <c r="K28" s="207"/>
      <c r="L28" s="207">
        <v>5.45</v>
      </c>
      <c r="M28" s="207">
        <f t="shared" si="3"/>
        <v>0</v>
      </c>
      <c r="N28" s="249"/>
      <c r="O28" s="249"/>
      <c r="P28" s="249">
        <f t="shared" si="0"/>
        <v>0</v>
      </c>
    </row>
    <row r="29" spans="1:16" s="116" customFormat="1" ht="15" x14ac:dyDescent="0.2">
      <c r="A29" s="205"/>
      <c r="B29" s="208"/>
      <c r="C29" s="203"/>
      <c r="D29" s="207"/>
      <c r="E29" s="217"/>
      <c r="F29" s="204"/>
      <c r="G29" s="206">
        <f t="shared" si="5"/>
        <v>0</v>
      </c>
      <c r="H29" s="207">
        <f t="shared" si="5"/>
        <v>0</v>
      </c>
      <c r="I29" s="223"/>
      <c r="J29" s="204"/>
      <c r="K29" s="207"/>
      <c r="L29" s="207">
        <v>5.45</v>
      </c>
      <c r="M29" s="207">
        <f t="shared" si="3"/>
        <v>0</v>
      </c>
      <c r="N29" s="249"/>
      <c r="O29" s="249"/>
      <c r="P29" s="249">
        <f t="shared" si="0"/>
        <v>0</v>
      </c>
    </row>
    <row r="30" spans="1:16" s="116" customFormat="1" ht="15" x14ac:dyDescent="0.2">
      <c r="A30" s="205"/>
      <c r="B30" s="208"/>
      <c r="C30" s="257"/>
      <c r="D30" s="207"/>
      <c r="E30" s="217"/>
      <c r="F30" s="204"/>
      <c r="G30" s="206">
        <f t="shared" si="5"/>
        <v>0</v>
      </c>
      <c r="H30" s="207">
        <f t="shared" si="5"/>
        <v>0</v>
      </c>
      <c r="I30" s="223"/>
      <c r="J30" s="204"/>
      <c r="K30" s="207"/>
      <c r="L30" s="207">
        <v>5.45</v>
      </c>
      <c r="M30" s="207">
        <f t="shared" si="3"/>
        <v>0</v>
      </c>
      <c r="N30" s="249"/>
      <c r="O30" s="249"/>
      <c r="P30" s="249">
        <f t="shared" si="0"/>
        <v>0</v>
      </c>
    </row>
    <row r="31" spans="1:16" s="116" customFormat="1" ht="15" x14ac:dyDescent="0.2">
      <c r="A31" s="205"/>
      <c r="B31" s="208"/>
      <c r="C31" s="206"/>
      <c r="D31" s="207"/>
      <c r="E31" s="217"/>
      <c r="F31" s="204"/>
      <c r="G31" s="206">
        <f t="shared" si="5"/>
        <v>0</v>
      </c>
      <c r="H31" s="207">
        <f t="shared" si="5"/>
        <v>0</v>
      </c>
      <c r="I31" s="223"/>
      <c r="J31" s="204"/>
      <c r="K31" s="207"/>
      <c r="L31" s="207">
        <v>5.45</v>
      </c>
      <c r="M31" s="207">
        <f t="shared" si="3"/>
        <v>0</v>
      </c>
      <c r="N31" s="249"/>
      <c r="O31" s="249"/>
      <c r="P31" s="249">
        <f t="shared" si="0"/>
        <v>0</v>
      </c>
    </row>
    <row r="32" spans="1:16" ht="15" x14ac:dyDescent="0.2">
      <c r="A32" s="129"/>
      <c r="B32" s="139"/>
      <c r="C32" s="74"/>
      <c r="D32" s="51"/>
      <c r="E32" s="138"/>
      <c r="F32" s="75"/>
      <c r="G32" s="74">
        <f t="shared" si="5"/>
        <v>0</v>
      </c>
      <c r="H32" s="51">
        <f t="shared" si="5"/>
        <v>0</v>
      </c>
      <c r="I32" s="165"/>
      <c r="J32" s="75"/>
      <c r="K32" s="51"/>
      <c r="L32" s="51">
        <v>5.45</v>
      </c>
      <c r="M32" s="51">
        <f t="shared" si="3"/>
        <v>0</v>
      </c>
      <c r="N32" s="73"/>
      <c r="O32" s="73"/>
      <c r="P32" s="73">
        <f t="shared" si="0"/>
        <v>0</v>
      </c>
    </row>
    <row r="33" spans="1:16" ht="15" x14ac:dyDescent="0.2">
      <c r="A33" s="129"/>
      <c r="B33" s="139"/>
      <c r="C33" s="74"/>
      <c r="D33" s="51"/>
      <c r="E33" s="138"/>
      <c r="F33" s="75"/>
      <c r="G33" s="74">
        <f t="shared" si="5"/>
        <v>0</v>
      </c>
      <c r="H33" s="51">
        <f t="shared" si="5"/>
        <v>0</v>
      </c>
      <c r="I33" s="165"/>
      <c r="J33" s="75"/>
      <c r="K33" s="51"/>
      <c r="L33" s="51">
        <v>5.45</v>
      </c>
      <c r="M33" s="51">
        <f t="shared" si="3"/>
        <v>0</v>
      </c>
      <c r="N33" s="73"/>
      <c r="O33" s="73"/>
      <c r="P33" s="73">
        <f t="shared" si="0"/>
        <v>0</v>
      </c>
    </row>
    <row r="34" spans="1:16" ht="15" x14ac:dyDescent="0.2">
      <c r="A34" s="129"/>
      <c r="B34" s="139"/>
      <c r="C34" s="74"/>
      <c r="D34" s="51"/>
      <c r="E34" s="138"/>
      <c r="F34" s="75"/>
      <c r="G34" s="74">
        <f t="shared" si="5"/>
        <v>0</v>
      </c>
      <c r="H34" s="51">
        <f t="shared" si="5"/>
        <v>0</v>
      </c>
      <c r="I34" s="75"/>
      <c r="J34" s="75"/>
      <c r="K34" s="51"/>
      <c r="L34" s="51">
        <v>5.45</v>
      </c>
      <c r="M34" s="51">
        <f t="shared" si="3"/>
        <v>0</v>
      </c>
      <c r="N34" s="73"/>
      <c r="O34" s="73"/>
      <c r="P34" s="73">
        <f t="shared" si="0"/>
        <v>0</v>
      </c>
    </row>
    <row r="35" spans="1:16" ht="15" x14ac:dyDescent="0.2">
      <c r="A35" s="129"/>
      <c r="B35" s="139"/>
      <c r="C35" s="74"/>
      <c r="D35" s="51"/>
      <c r="E35" s="138"/>
      <c r="F35" s="75"/>
      <c r="G35" s="74">
        <f t="shared" si="5"/>
        <v>0</v>
      </c>
      <c r="H35" s="51">
        <f t="shared" si="5"/>
        <v>0</v>
      </c>
      <c r="I35" s="75"/>
      <c r="J35" s="75"/>
      <c r="K35" s="51"/>
      <c r="L35" s="51">
        <v>5.45</v>
      </c>
      <c r="M35" s="51">
        <f t="shared" si="3"/>
        <v>0</v>
      </c>
      <c r="N35" s="73"/>
      <c r="O35" s="73"/>
      <c r="P35" s="73">
        <f t="shared" si="0"/>
        <v>0</v>
      </c>
    </row>
    <row r="36" spans="1:16" ht="15" x14ac:dyDescent="0.2">
      <c r="A36" s="129"/>
      <c r="B36" s="139"/>
      <c r="C36" s="74"/>
      <c r="D36" s="51"/>
      <c r="E36" s="138"/>
      <c r="F36" s="75"/>
      <c r="G36" s="74">
        <f t="shared" si="5"/>
        <v>0</v>
      </c>
      <c r="H36" s="51">
        <f t="shared" si="5"/>
        <v>0</v>
      </c>
      <c r="I36" s="75"/>
      <c r="J36" s="75"/>
      <c r="K36" s="51"/>
      <c r="L36" s="51">
        <v>5.45</v>
      </c>
      <c r="M36" s="51">
        <f t="shared" si="3"/>
        <v>0</v>
      </c>
      <c r="N36" s="73"/>
      <c r="O36" s="73"/>
      <c r="P36" s="73"/>
    </row>
    <row r="37" spans="1:16" ht="15" x14ac:dyDescent="0.2">
      <c r="A37" s="129"/>
      <c r="B37" s="75"/>
      <c r="C37" s="74"/>
      <c r="D37" s="51"/>
      <c r="E37" s="74"/>
      <c r="F37" s="75"/>
      <c r="G37" s="74">
        <f t="shared" si="5"/>
        <v>0</v>
      </c>
      <c r="H37" s="51">
        <f t="shared" si="5"/>
        <v>0</v>
      </c>
      <c r="I37" s="75"/>
      <c r="J37" s="75"/>
      <c r="K37" s="51"/>
      <c r="L37" s="51">
        <v>5.45</v>
      </c>
      <c r="M37" s="51">
        <f t="shared" si="3"/>
        <v>0</v>
      </c>
      <c r="N37" s="73"/>
      <c r="O37" s="73"/>
      <c r="P37" s="73">
        <f t="shared" si="0"/>
        <v>0</v>
      </c>
    </row>
    <row r="38" spans="1:16" ht="15" x14ac:dyDescent="0.2">
      <c r="A38" s="129"/>
      <c r="B38" s="75"/>
      <c r="C38" s="74"/>
      <c r="D38" s="51"/>
      <c r="E38" s="74"/>
      <c r="F38" s="75"/>
      <c r="G38" s="74">
        <f t="shared" si="5"/>
        <v>0</v>
      </c>
      <c r="H38" s="51">
        <f t="shared" si="5"/>
        <v>0</v>
      </c>
      <c r="I38" s="75"/>
      <c r="J38" s="75"/>
      <c r="K38" s="51"/>
      <c r="L38" s="51">
        <v>5.45</v>
      </c>
      <c r="M38" s="51">
        <f t="shared" si="3"/>
        <v>0</v>
      </c>
      <c r="N38" s="73"/>
      <c r="O38" s="73"/>
      <c r="P38" s="73">
        <f t="shared" si="0"/>
        <v>0</v>
      </c>
    </row>
    <row r="39" spans="1:16" ht="15" x14ac:dyDescent="0.2">
      <c r="A39" s="129"/>
      <c r="B39" s="75"/>
      <c r="C39" s="74"/>
      <c r="D39" s="51"/>
      <c r="E39" s="74"/>
      <c r="F39" s="75"/>
      <c r="G39" s="74">
        <f t="shared" si="5"/>
        <v>0</v>
      </c>
      <c r="H39" s="51">
        <f t="shared" si="5"/>
        <v>0</v>
      </c>
      <c r="I39" s="75"/>
      <c r="J39" s="75"/>
      <c r="K39" s="51"/>
      <c r="L39" s="51">
        <v>5.45</v>
      </c>
      <c r="M39" s="51">
        <f t="shared" si="3"/>
        <v>0</v>
      </c>
      <c r="N39" s="73"/>
      <c r="O39" s="73"/>
      <c r="P39" s="73">
        <f t="shared" si="0"/>
        <v>0</v>
      </c>
    </row>
    <row r="40" spans="1:16" ht="15" x14ac:dyDescent="0.2">
      <c r="A40" s="129"/>
      <c r="B40" s="75"/>
      <c r="C40" s="74"/>
      <c r="D40" s="51"/>
      <c r="E40" s="74"/>
      <c r="F40" s="75"/>
      <c r="G40" s="74">
        <f t="shared" si="5"/>
        <v>0</v>
      </c>
      <c r="H40" s="51">
        <f t="shared" si="5"/>
        <v>0</v>
      </c>
      <c r="I40" s="75"/>
      <c r="J40" s="75"/>
      <c r="K40" s="51"/>
      <c r="L40" s="51">
        <v>5.45</v>
      </c>
      <c r="M40" s="51">
        <f t="shared" si="3"/>
        <v>0</v>
      </c>
      <c r="N40" s="73"/>
      <c r="O40" s="73"/>
      <c r="P40" s="73">
        <f t="shared" si="0"/>
        <v>0</v>
      </c>
    </row>
    <row r="41" spans="1:16" ht="15" x14ac:dyDescent="0.2">
      <c r="A41" s="129"/>
      <c r="B41" s="75"/>
      <c r="C41" s="74"/>
      <c r="D41" s="51"/>
      <c r="E41" s="74"/>
      <c r="F41" s="75"/>
      <c r="G41" s="74">
        <f t="shared" si="5"/>
        <v>0</v>
      </c>
      <c r="H41" s="51">
        <f t="shared" si="5"/>
        <v>0</v>
      </c>
      <c r="I41" s="75"/>
      <c r="J41" s="75"/>
      <c r="K41" s="51"/>
      <c r="L41" s="51">
        <v>5.45</v>
      </c>
      <c r="M41" s="51">
        <f t="shared" si="3"/>
        <v>0</v>
      </c>
      <c r="N41" s="73"/>
      <c r="O41" s="73"/>
      <c r="P41" s="73">
        <f t="shared" si="0"/>
        <v>0</v>
      </c>
    </row>
    <row r="42" spans="1:16" ht="15" x14ac:dyDescent="0.2">
      <c r="A42" s="129"/>
      <c r="B42" s="75"/>
      <c r="C42" s="74"/>
      <c r="D42" s="51"/>
      <c r="E42" s="74"/>
      <c r="F42" s="75"/>
      <c r="G42" s="74">
        <f t="shared" ref="G42:H57" si="6">G41-E42+C42</f>
        <v>0</v>
      </c>
      <c r="H42" s="51">
        <f t="shared" si="6"/>
        <v>0</v>
      </c>
      <c r="I42" s="75"/>
      <c r="J42" s="75"/>
      <c r="K42" s="51"/>
      <c r="L42" s="51">
        <v>5.45</v>
      </c>
      <c r="M42" s="51">
        <f t="shared" si="3"/>
        <v>0</v>
      </c>
      <c r="N42" s="73"/>
      <c r="O42" s="73"/>
      <c r="P42" s="73"/>
    </row>
    <row r="43" spans="1:16" ht="15" x14ac:dyDescent="0.2">
      <c r="A43" s="129"/>
      <c r="B43" s="75"/>
      <c r="C43" s="74"/>
      <c r="D43" s="51"/>
      <c r="E43" s="74"/>
      <c r="F43" s="75"/>
      <c r="G43" s="74">
        <f t="shared" si="6"/>
        <v>0</v>
      </c>
      <c r="H43" s="51">
        <f t="shared" si="6"/>
        <v>0</v>
      </c>
      <c r="I43" s="75"/>
      <c r="J43" s="75"/>
      <c r="K43" s="51"/>
      <c r="L43" s="51">
        <v>5.45</v>
      </c>
      <c r="M43" s="51">
        <f t="shared" si="3"/>
        <v>0</v>
      </c>
      <c r="N43" s="73"/>
      <c r="O43" s="73"/>
      <c r="P43" s="73">
        <f t="shared" si="0"/>
        <v>0</v>
      </c>
    </row>
    <row r="44" spans="1:16" ht="15" x14ac:dyDescent="0.2">
      <c r="A44" s="129"/>
      <c r="B44" s="75"/>
      <c r="C44" s="74"/>
      <c r="D44" s="51"/>
      <c r="E44" s="74"/>
      <c r="F44" s="75"/>
      <c r="G44" s="74">
        <f t="shared" si="6"/>
        <v>0</v>
      </c>
      <c r="H44" s="51">
        <f t="shared" si="6"/>
        <v>0</v>
      </c>
      <c r="I44" s="75"/>
      <c r="J44" s="75"/>
      <c r="K44" s="51"/>
      <c r="L44" s="51">
        <v>5.45</v>
      </c>
      <c r="M44" s="51">
        <f t="shared" si="3"/>
        <v>0</v>
      </c>
      <c r="N44" s="73"/>
      <c r="O44" s="73"/>
      <c r="P44" s="73">
        <f t="shared" si="0"/>
        <v>0</v>
      </c>
    </row>
    <row r="45" spans="1:16" ht="15" x14ac:dyDescent="0.2">
      <c r="A45" s="129"/>
      <c r="B45" s="75"/>
      <c r="C45" s="74"/>
      <c r="D45" s="51"/>
      <c r="E45" s="74"/>
      <c r="F45" s="75"/>
      <c r="G45" s="74">
        <f t="shared" si="6"/>
        <v>0</v>
      </c>
      <c r="H45" s="51">
        <f t="shared" si="6"/>
        <v>0</v>
      </c>
      <c r="I45" s="75"/>
      <c r="J45" s="75"/>
      <c r="K45" s="51"/>
      <c r="L45" s="51">
        <v>5.45</v>
      </c>
      <c r="M45" s="51">
        <f t="shared" si="3"/>
        <v>0</v>
      </c>
      <c r="N45" s="73"/>
      <c r="O45" s="73"/>
      <c r="P45" s="73">
        <f t="shared" si="0"/>
        <v>0</v>
      </c>
    </row>
    <row r="46" spans="1:16" ht="15" x14ac:dyDescent="0.2">
      <c r="A46" s="129"/>
      <c r="B46" s="75"/>
      <c r="C46" s="74"/>
      <c r="D46" s="51"/>
      <c r="E46" s="74"/>
      <c r="F46" s="75"/>
      <c r="G46" s="74">
        <f t="shared" si="6"/>
        <v>0</v>
      </c>
      <c r="H46" s="51">
        <f t="shared" si="6"/>
        <v>0</v>
      </c>
      <c r="I46" s="75"/>
      <c r="J46" s="75"/>
      <c r="K46" s="51"/>
      <c r="L46" s="51">
        <v>5.45</v>
      </c>
      <c r="M46" s="51">
        <f t="shared" si="3"/>
        <v>0</v>
      </c>
      <c r="N46" s="73"/>
      <c r="O46" s="73"/>
      <c r="P46" s="73">
        <f t="shared" si="0"/>
        <v>0</v>
      </c>
    </row>
    <row r="47" spans="1:16" ht="15" x14ac:dyDescent="0.2">
      <c r="A47" s="129"/>
      <c r="B47" s="75"/>
      <c r="C47" s="74"/>
      <c r="D47" s="51"/>
      <c r="E47" s="74"/>
      <c r="F47" s="75"/>
      <c r="G47" s="74">
        <f t="shared" si="6"/>
        <v>0</v>
      </c>
      <c r="H47" s="51">
        <f t="shared" si="6"/>
        <v>0</v>
      </c>
      <c r="I47" s="75"/>
      <c r="J47" s="75"/>
      <c r="K47" s="51"/>
      <c r="L47" s="51">
        <v>5.45</v>
      </c>
      <c r="M47" s="51">
        <f t="shared" si="3"/>
        <v>0</v>
      </c>
      <c r="N47" s="73"/>
      <c r="O47" s="73"/>
      <c r="P47" s="73">
        <f t="shared" si="0"/>
        <v>0</v>
      </c>
    </row>
    <row r="48" spans="1:16" ht="15" x14ac:dyDescent="0.2">
      <c r="A48" s="129"/>
      <c r="B48" s="75"/>
      <c r="C48" s="74"/>
      <c r="D48" s="51"/>
      <c r="E48" s="74"/>
      <c r="F48" s="75"/>
      <c r="G48" s="74">
        <f t="shared" si="6"/>
        <v>0</v>
      </c>
      <c r="H48" s="51">
        <f t="shared" si="6"/>
        <v>0</v>
      </c>
      <c r="I48" s="75"/>
      <c r="J48" s="75"/>
      <c r="K48" s="51"/>
      <c r="L48" s="51">
        <v>5.45</v>
      </c>
      <c r="M48" s="51">
        <f t="shared" si="3"/>
        <v>0</v>
      </c>
      <c r="N48" s="73"/>
      <c r="O48" s="73"/>
      <c r="P48" s="73">
        <f t="shared" si="0"/>
        <v>0</v>
      </c>
    </row>
    <row r="49" spans="1:16" ht="15" x14ac:dyDescent="0.2">
      <c r="A49" s="129"/>
      <c r="B49" s="75"/>
      <c r="C49" s="74"/>
      <c r="D49" s="51"/>
      <c r="E49" s="74"/>
      <c r="F49" s="75"/>
      <c r="G49" s="74">
        <f t="shared" si="6"/>
        <v>0</v>
      </c>
      <c r="H49" s="51">
        <f t="shared" si="6"/>
        <v>0</v>
      </c>
      <c r="I49" s="75"/>
      <c r="J49" s="75"/>
      <c r="K49" s="51"/>
      <c r="L49" s="51">
        <v>5.45</v>
      </c>
      <c r="M49" s="51">
        <f t="shared" si="3"/>
        <v>0</v>
      </c>
      <c r="N49" s="73"/>
      <c r="O49" s="73"/>
      <c r="P49" s="73">
        <f t="shared" si="0"/>
        <v>0</v>
      </c>
    </row>
    <row r="50" spans="1:16" ht="15" x14ac:dyDescent="0.2">
      <c r="A50" s="129"/>
      <c r="B50" s="75"/>
      <c r="C50" s="74"/>
      <c r="D50" s="51"/>
      <c r="E50" s="74"/>
      <c r="F50" s="75"/>
      <c r="G50" s="74">
        <f t="shared" si="6"/>
        <v>0</v>
      </c>
      <c r="H50" s="51">
        <f t="shared" si="6"/>
        <v>0</v>
      </c>
      <c r="I50" s="75"/>
      <c r="J50" s="75"/>
      <c r="K50" s="51"/>
      <c r="L50" s="51">
        <v>5.45</v>
      </c>
      <c r="M50" s="51">
        <f t="shared" si="3"/>
        <v>0</v>
      </c>
      <c r="N50" s="73"/>
      <c r="O50" s="73"/>
      <c r="P50" s="73">
        <f t="shared" si="0"/>
        <v>0</v>
      </c>
    </row>
    <row r="51" spans="1:16" ht="15" x14ac:dyDescent="0.2">
      <c r="A51" s="129"/>
      <c r="B51" s="75"/>
      <c r="C51" s="74"/>
      <c r="D51" s="51"/>
      <c r="E51" s="74"/>
      <c r="F51" s="75"/>
      <c r="G51" s="74">
        <f t="shared" si="6"/>
        <v>0</v>
      </c>
      <c r="H51" s="51">
        <f t="shared" si="6"/>
        <v>0</v>
      </c>
      <c r="I51" s="75"/>
      <c r="J51" s="75"/>
      <c r="K51" s="51"/>
      <c r="L51" s="51"/>
      <c r="M51" s="51"/>
      <c r="N51" s="73"/>
      <c r="O51" s="73"/>
      <c r="P51" s="73">
        <f t="shared" si="0"/>
        <v>0</v>
      </c>
    </row>
    <row r="52" spans="1:16" ht="15" x14ac:dyDescent="0.2">
      <c r="A52" s="129"/>
      <c r="B52" s="75"/>
      <c r="C52" s="74"/>
      <c r="D52" s="51"/>
      <c r="E52" s="74"/>
      <c r="F52" s="75"/>
      <c r="G52" s="74">
        <f t="shared" si="6"/>
        <v>0</v>
      </c>
      <c r="H52" s="51">
        <f t="shared" si="6"/>
        <v>0</v>
      </c>
      <c r="I52" s="75"/>
      <c r="J52" s="75"/>
      <c r="K52" s="51"/>
      <c r="L52" s="51"/>
      <c r="M52" s="51"/>
      <c r="N52" s="73"/>
      <c r="O52" s="73"/>
      <c r="P52" s="73">
        <f t="shared" si="0"/>
        <v>0</v>
      </c>
    </row>
    <row r="53" spans="1:16" ht="15" x14ac:dyDescent="0.2">
      <c r="A53" s="129"/>
      <c r="B53" s="75"/>
      <c r="C53" s="74"/>
      <c r="D53" s="51"/>
      <c r="E53" s="74"/>
      <c r="F53" s="75"/>
      <c r="G53" s="74">
        <f t="shared" si="6"/>
        <v>0</v>
      </c>
      <c r="H53" s="51">
        <f t="shared" si="6"/>
        <v>0</v>
      </c>
      <c r="I53" s="75"/>
      <c r="J53" s="75"/>
      <c r="K53" s="51"/>
      <c r="L53" s="51"/>
      <c r="M53" s="51"/>
      <c r="N53" s="73"/>
      <c r="O53" s="73"/>
      <c r="P53" s="73">
        <f t="shared" si="0"/>
        <v>0</v>
      </c>
    </row>
    <row r="54" spans="1:16" ht="15" x14ac:dyDescent="0.2">
      <c r="A54" s="129"/>
      <c r="B54" s="75"/>
      <c r="C54" s="74"/>
      <c r="D54" s="51"/>
      <c r="E54" s="74"/>
      <c r="F54" s="75"/>
      <c r="G54" s="74">
        <f t="shared" si="6"/>
        <v>0</v>
      </c>
      <c r="H54" s="51">
        <f t="shared" si="6"/>
        <v>0</v>
      </c>
      <c r="I54" s="75"/>
      <c r="J54" s="75"/>
      <c r="K54" s="51"/>
      <c r="L54" s="51"/>
      <c r="M54" s="51"/>
      <c r="N54" s="73"/>
      <c r="O54" s="73"/>
      <c r="P54" s="73">
        <f t="shared" si="0"/>
        <v>0</v>
      </c>
    </row>
    <row r="55" spans="1:16" ht="15" x14ac:dyDescent="0.2">
      <c r="A55" s="129"/>
      <c r="B55" s="75"/>
      <c r="C55" s="74"/>
      <c r="D55" s="51"/>
      <c r="E55" s="74"/>
      <c r="F55" s="75"/>
      <c r="G55" s="74">
        <f t="shared" si="6"/>
        <v>0</v>
      </c>
      <c r="H55" s="51">
        <f t="shared" si="6"/>
        <v>0</v>
      </c>
      <c r="I55" s="75"/>
      <c r="J55" s="75"/>
      <c r="K55" s="51"/>
      <c r="L55" s="51"/>
      <c r="M55" s="51"/>
      <c r="N55" s="73"/>
      <c r="O55" s="73"/>
      <c r="P55" s="73">
        <f t="shared" si="0"/>
        <v>0</v>
      </c>
    </row>
    <row r="56" spans="1:16" ht="15" x14ac:dyDescent="0.2">
      <c r="A56" s="129"/>
      <c r="B56" s="75"/>
      <c r="C56" s="74"/>
      <c r="D56" s="51"/>
      <c r="E56" s="74"/>
      <c r="F56" s="75"/>
      <c r="G56" s="74">
        <f t="shared" si="6"/>
        <v>0</v>
      </c>
      <c r="H56" s="51">
        <f t="shared" si="6"/>
        <v>0</v>
      </c>
      <c r="I56" s="75"/>
      <c r="J56" s="75"/>
      <c r="K56" s="51"/>
      <c r="L56" s="51"/>
      <c r="M56" s="51"/>
      <c r="N56" s="73"/>
      <c r="O56" s="73"/>
      <c r="P56" s="73">
        <f t="shared" si="0"/>
        <v>0</v>
      </c>
    </row>
    <row r="57" spans="1:16" ht="15" x14ac:dyDescent="0.2">
      <c r="A57" s="129"/>
      <c r="B57" s="75"/>
      <c r="C57" s="74"/>
      <c r="D57" s="51"/>
      <c r="E57" s="74"/>
      <c r="F57" s="75"/>
      <c r="G57" s="74">
        <f t="shared" si="6"/>
        <v>0</v>
      </c>
      <c r="H57" s="51">
        <f t="shared" si="6"/>
        <v>0</v>
      </c>
      <c r="I57" s="75"/>
      <c r="J57" s="75"/>
      <c r="K57" s="51"/>
      <c r="L57" s="51"/>
      <c r="M57" s="51"/>
      <c r="N57" s="73"/>
      <c r="O57" s="73"/>
      <c r="P57" s="73">
        <f t="shared" si="0"/>
        <v>0</v>
      </c>
    </row>
    <row r="58" spans="1:16" ht="15" x14ac:dyDescent="0.2">
      <c r="A58" s="129"/>
      <c r="B58" s="75"/>
      <c r="C58" s="74"/>
      <c r="D58" s="51"/>
      <c r="E58" s="74"/>
      <c r="F58" s="75"/>
      <c r="G58" s="74">
        <f t="shared" ref="G58:H73" si="7">G57-E58+C58</f>
        <v>0</v>
      </c>
      <c r="H58" s="51">
        <f t="shared" si="7"/>
        <v>0</v>
      </c>
      <c r="I58" s="75"/>
      <c r="J58" s="75"/>
      <c r="K58" s="51"/>
      <c r="L58" s="51"/>
      <c r="M58" s="51"/>
      <c r="N58" s="73"/>
      <c r="O58" s="73"/>
      <c r="P58" s="73">
        <f t="shared" si="0"/>
        <v>0</v>
      </c>
    </row>
    <row r="59" spans="1:16" ht="15" x14ac:dyDescent="0.2">
      <c r="A59" s="129"/>
      <c r="B59" s="51"/>
      <c r="C59" s="74"/>
      <c r="D59" s="51"/>
      <c r="E59" s="74"/>
      <c r="F59" s="51"/>
      <c r="G59" s="74">
        <f t="shared" si="7"/>
        <v>0</v>
      </c>
      <c r="H59" s="51">
        <f t="shared" si="7"/>
        <v>0</v>
      </c>
      <c r="I59" s="51"/>
      <c r="J59" s="51"/>
      <c r="K59" s="51"/>
      <c r="L59" s="51"/>
      <c r="M59" s="51"/>
      <c r="N59" s="73"/>
      <c r="O59" s="73"/>
      <c r="P59" s="73">
        <f t="shared" si="0"/>
        <v>0</v>
      </c>
    </row>
    <row r="60" spans="1:16" ht="15" x14ac:dyDescent="0.2">
      <c r="A60" s="129"/>
      <c r="B60" s="51"/>
      <c r="C60" s="74"/>
      <c r="D60" s="51"/>
      <c r="E60" s="74"/>
      <c r="F60" s="51"/>
      <c r="G60" s="74">
        <f t="shared" si="7"/>
        <v>0</v>
      </c>
      <c r="H60" s="51">
        <f t="shared" si="7"/>
        <v>0</v>
      </c>
      <c r="I60" s="51"/>
      <c r="J60" s="51"/>
      <c r="K60" s="51"/>
      <c r="L60" s="51"/>
      <c r="M60" s="51"/>
      <c r="N60" s="73"/>
      <c r="O60" s="73"/>
      <c r="P60" s="73">
        <f t="shared" si="0"/>
        <v>0</v>
      </c>
    </row>
    <row r="61" spans="1:16" ht="15" x14ac:dyDescent="0.2">
      <c r="A61" s="129"/>
      <c r="B61" s="51"/>
      <c r="C61" s="74"/>
      <c r="D61" s="51"/>
      <c r="E61" s="74"/>
      <c r="F61" s="51"/>
      <c r="G61" s="74">
        <f t="shared" si="7"/>
        <v>0</v>
      </c>
      <c r="H61" s="51">
        <f t="shared" si="7"/>
        <v>0</v>
      </c>
      <c r="I61" s="51"/>
      <c r="J61" s="51"/>
      <c r="K61" s="51"/>
      <c r="L61" s="51"/>
      <c r="M61" s="51"/>
      <c r="N61" s="73"/>
      <c r="O61" s="73"/>
      <c r="P61" s="73"/>
    </row>
    <row r="62" spans="1:16" ht="15" x14ac:dyDescent="0.2">
      <c r="A62" s="129"/>
      <c r="B62" s="51"/>
      <c r="C62" s="74"/>
      <c r="D62" s="51"/>
      <c r="E62" s="74"/>
      <c r="F62" s="51"/>
      <c r="G62" s="74">
        <f t="shared" si="7"/>
        <v>0</v>
      </c>
      <c r="H62" s="51">
        <f t="shared" si="7"/>
        <v>0</v>
      </c>
      <c r="I62" s="51"/>
      <c r="J62" s="51"/>
      <c r="K62" s="51"/>
      <c r="L62" s="51"/>
      <c r="M62" s="51"/>
      <c r="N62" s="73"/>
      <c r="O62" s="73"/>
      <c r="P62" s="73">
        <f t="shared" si="0"/>
        <v>0</v>
      </c>
    </row>
    <row r="63" spans="1:16" ht="15" x14ac:dyDescent="0.2">
      <c r="A63" s="129"/>
      <c r="B63" s="51"/>
      <c r="C63" s="74"/>
      <c r="D63" s="51"/>
      <c r="E63" s="74"/>
      <c r="F63" s="51"/>
      <c r="G63" s="74">
        <f t="shared" si="7"/>
        <v>0</v>
      </c>
      <c r="H63" s="51">
        <f t="shared" si="7"/>
        <v>0</v>
      </c>
      <c r="I63" s="51"/>
      <c r="J63" s="51"/>
      <c r="K63" s="51"/>
      <c r="L63" s="51"/>
      <c r="M63" s="51"/>
      <c r="N63" s="73"/>
      <c r="O63" s="73"/>
      <c r="P63" s="73">
        <f t="shared" si="0"/>
        <v>0</v>
      </c>
    </row>
    <row r="64" spans="1:16" ht="15" x14ac:dyDescent="0.2">
      <c r="A64" s="129"/>
      <c r="B64" s="51"/>
      <c r="C64" s="74"/>
      <c r="D64" s="51"/>
      <c r="E64" s="74"/>
      <c r="F64" s="51"/>
      <c r="G64" s="74">
        <f t="shared" si="7"/>
        <v>0</v>
      </c>
      <c r="H64" s="51">
        <f t="shared" si="7"/>
        <v>0</v>
      </c>
      <c r="I64" s="51"/>
      <c r="J64" s="51"/>
      <c r="K64" s="51"/>
      <c r="L64" s="51"/>
      <c r="M64" s="51"/>
      <c r="N64" s="73"/>
      <c r="O64" s="73"/>
      <c r="P64" s="73">
        <f t="shared" si="0"/>
        <v>0</v>
      </c>
    </row>
    <row r="65" spans="1:16" ht="15" x14ac:dyDescent="0.2">
      <c r="A65" s="129"/>
      <c r="B65" s="51"/>
      <c r="C65" s="74"/>
      <c r="D65" s="51"/>
      <c r="E65" s="74"/>
      <c r="F65" s="51"/>
      <c r="G65" s="74">
        <f t="shared" si="7"/>
        <v>0</v>
      </c>
      <c r="H65" s="51">
        <f t="shared" si="7"/>
        <v>0</v>
      </c>
      <c r="I65" s="51"/>
      <c r="J65" s="51"/>
      <c r="K65" s="51"/>
      <c r="L65" s="51"/>
      <c r="M65" s="51"/>
      <c r="N65" s="73"/>
      <c r="O65" s="73"/>
      <c r="P65" s="73">
        <f t="shared" si="0"/>
        <v>0</v>
      </c>
    </row>
    <row r="66" spans="1:16" ht="15" x14ac:dyDescent="0.2">
      <c r="A66" s="129"/>
      <c r="B66" s="51"/>
      <c r="C66" s="74"/>
      <c r="D66" s="51"/>
      <c r="E66" s="74"/>
      <c r="F66" s="51"/>
      <c r="G66" s="74">
        <f t="shared" si="7"/>
        <v>0</v>
      </c>
      <c r="H66" s="51">
        <f t="shared" si="7"/>
        <v>0</v>
      </c>
      <c r="I66" s="51"/>
      <c r="J66" s="51"/>
      <c r="K66" s="51"/>
      <c r="L66" s="51" t="str">
        <f t="shared" ref="L66:L129" si="8">IF(D66&gt;0,D66," ")</f>
        <v xml:space="preserve"> </v>
      </c>
      <c r="M66" s="51"/>
      <c r="N66" s="73"/>
      <c r="O66" s="73"/>
      <c r="P66" s="73">
        <f t="shared" si="0"/>
        <v>0</v>
      </c>
    </row>
    <row r="67" spans="1:16" ht="15" x14ac:dyDescent="0.2">
      <c r="A67" s="129"/>
      <c r="B67" s="51"/>
      <c r="C67" s="74"/>
      <c r="D67" s="51"/>
      <c r="E67" s="74"/>
      <c r="F67" s="51"/>
      <c r="G67" s="74">
        <f t="shared" si="7"/>
        <v>0</v>
      </c>
      <c r="H67" s="51">
        <f t="shared" si="7"/>
        <v>0</v>
      </c>
      <c r="I67" s="51"/>
      <c r="J67" s="51"/>
      <c r="K67" s="51"/>
      <c r="L67" s="51" t="str">
        <f t="shared" si="8"/>
        <v xml:space="preserve"> </v>
      </c>
      <c r="M67" s="51"/>
      <c r="N67" s="73"/>
      <c r="O67" s="73"/>
      <c r="P67" s="73">
        <f t="shared" si="0"/>
        <v>0</v>
      </c>
    </row>
    <row r="68" spans="1:16" ht="15" x14ac:dyDescent="0.2">
      <c r="A68" s="129"/>
      <c r="B68" s="51"/>
      <c r="C68" s="74"/>
      <c r="D68" s="51"/>
      <c r="E68" s="74"/>
      <c r="F68" s="51"/>
      <c r="G68" s="74">
        <f t="shared" si="7"/>
        <v>0</v>
      </c>
      <c r="H68" s="51">
        <f t="shared" si="7"/>
        <v>0</v>
      </c>
      <c r="I68" s="51"/>
      <c r="J68" s="51"/>
      <c r="K68" s="51"/>
      <c r="L68" s="51" t="str">
        <f t="shared" si="8"/>
        <v xml:space="preserve"> </v>
      </c>
      <c r="M68" s="51"/>
      <c r="N68" s="73"/>
      <c r="O68" s="73"/>
      <c r="P68" s="73">
        <f t="shared" si="0"/>
        <v>0</v>
      </c>
    </row>
    <row r="69" spans="1:16" ht="15" x14ac:dyDescent="0.2">
      <c r="A69" s="129"/>
      <c r="B69" s="51"/>
      <c r="C69" s="74"/>
      <c r="D69" s="51"/>
      <c r="E69" s="74"/>
      <c r="F69" s="51"/>
      <c r="G69" s="74">
        <f t="shared" si="7"/>
        <v>0</v>
      </c>
      <c r="H69" s="51">
        <f t="shared" si="7"/>
        <v>0</v>
      </c>
      <c r="I69" s="51"/>
      <c r="J69" s="51"/>
      <c r="K69" s="51"/>
      <c r="L69" s="51" t="str">
        <f t="shared" si="8"/>
        <v xml:space="preserve"> </v>
      </c>
      <c r="M69" s="51"/>
      <c r="N69" s="73"/>
      <c r="O69" s="73"/>
      <c r="P69" s="73">
        <f t="shared" si="0"/>
        <v>0</v>
      </c>
    </row>
    <row r="70" spans="1:16" ht="15" x14ac:dyDescent="0.2">
      <c r="A70" s="129"/>
      <c r="B70" s="51"/>
      <c r="C70" s="74"/>
      <c r="D70" s="51"/>
      <c r="E70" s="74"/>
      <c r="F70" s="51"/>
      <c r="G70" s="74">
        <f t="shared" si="7"/>
        <v>0</v>
      </c>
      <c r="H70" s="51">
        <f t="shared" si="7"/>
        <v>0</v>
      </c>
      <c r="I70" s="51"/>
      <c r="J70" s="51"/>
      <c r="K70" s="51"/>
      <c r="L70" s="51" t="str">
        <f t="shared" si="8"/>
        <v xml:space="preserve"> </v>
      </c>
      <c r="M70" s="51"/>
      <c r="N70" s="73"/>
      <c r="O70" s="73"/>
      <c r="P70" s="73">
        <f t="shared" si="0"/>
        <v>0</v>
      </c>
    </row>
    <row r="71" spans="1:16" ht="15" x14ac:dyDescent="0.2">
      <c r="A71" s="129"/>
      <c r="B71" s="51"/>
      <c r="C71" s="74"/>
      <c r="D71" s="51"/>
      <c r="E71" s="74"/>
      <c r="F71" s="51"/>
      <c r="G71" s="74">
        <f t="shared" si="7"/>
        <v>0</v>
      </c>
      <c r="H71" s="51">
        <f t="shared" si="7"/>
        <v>0</v>
      </c>
      <c r="I71" s="51"/>
      <c r="J71" s="51"/>
      <c r="K71" s="51"/>
      <c r="L71" s="51" t="str">
        <f t="shared" si="8"/>
        <v xml:space="preserve"> </v>
      </c>
      <c r="M71" s="51"/>
      <c r="N71" s="73"/>
      <c r="O71" s="73"/>
      <c r="P71" s="73">
        <f t="shared" si="0"/>
        <v>0</v>
      </c>
    </row>
    <row r="72" spans="1:16" ht="15" x14ac:dyDescent="0.2">
      <c r="A72" s="129"/>
      <c r="B72" s="51"/>
      <c r="C72" s="74"/>
      <c r="D72" s="51"/>
      <c r="E72" s="74"/>
      <c r="F72" s="51"/>
      <c r="G72" s="74">
        <f t="shared" si="7"/>
        <v>0</v>
      </c>
      <c r="H72" s="51">
        <f t="shared" si="7"/>
        <v>0</v>
      </c>
      <c r="I72" s="51"/>
      <c r="J72" s="51"/>
      <c r="K72" s="51"/>
      <c r="L72" s="51" t="str">
        <f t="shared" si="8"/>
        <v xml:space="preserve"> </v>
      </c>
      <c r="M72" s="51"/>
      <c r="N72" s="73"/>
      <c r="O72" s="73"/>
      <c r="P72" s="73">
        <f t="shared" si="0"/>
        <v>0</v>
      </c>
    </row>
    <row r="73" spans="1:16" ht="15" x14ac:dyDescent="0.2">
      <c r="A73" s="129"/>
      <c r="B73" s="51"/>
      <c r="C73" s="74"/>
      <c r="D73" s="51"/>
      <c r="E73" s="74"/>
      <c r="F73" s="51"/>
      <c r="G73" s="74">
        <f t="shared" si="7"/>
        <v>0</v>
      </c>
      <c r="H73" s="51">
        <f t="shared" si="7"/>
        <v>0</v>
      </c>
      <c r="I73" s="51"/>
      <c r="J73" s="51"/>
      <c r="K73" s="51"/>
      <c r="L73" s="51" t="str">
        <f t="shared" si="8"/>
        <v xml:space="preserve"> </v>
      </c>
      <c r="M73" s="51"/>
      <c r="N73" s="73"/>
      <c r="O73" s="73"/>
      <c r="P73" s="73">
        <f t="shared" si="0"/>
        <v>0</v>
      </c>
    </row>
    <row r="74" spans="1:16" ht="15" x14ac:dyDescent="0.2">
      <c r="A74" s="129"/>
      <c r="B74" s="51"/>
      <c r="C74" s="74"/>
      <c r="D74" s="51"/>
      <c r="E74" s="74"/>
      <c r="F74" s="51"/>
      <c r="G74" s="74">
        <f t="shared" ref="G74:H89" si="9">G73-E74+C74</f>
        <v>0</v>
      </c>
      <c r="H74" s="51">
        <f t="shared" si="9"/>
        <v>0</v>
      </c>
      <c r="I74" s="51"/>
      <c r="J74" s="51"/>
      <c r="K74" s="51"/>
      <c r="L74" s="51" t="str">
        <f t="shared" si="8"/>
        <v xml:space="preserve"> </v>
      </c>
      <c r="M74" s="51"/>
      <c r="N74" s="73"/>
      <c r="O74" s="73"/>
      <c r="P74" s="73">
        <f t="shared" si="0"/>
        <v>0</v>
      </c>
    </row>
    <row r="75" spans="1:16" ht="15" x14ac:dyDescent="0.2">
      <c r="A75" s="129"/>
      <c r="B75" s="51"/>
      <c r="C75" s="74"/>
      <c r="D75" s="51"/>
      <c r="E75" s="74"/>
      <c r="F75" s="51"/>
      <c r="G75" s="74">
        <f t="shared" si="9"/>
        <v>0</v>
      </c>
      <c r="H75" s="51">
        <f t="shared" si="9"/>
        <v>0</v>
      </c>
      <c r="I75" s="51"/>
      <c r="J75" s="51"/>
      <c r="K75" s="51"/>
      <c r="L75" s="51" t="str">
        <f t="shared" si="8"/>
        <v xml:space="preserve"> </v>
      </c>
      <c r="M75" s="51"/>
      <c r="N75" s="73"/>
      <c r="O75" s="73"/>
      <c r="P75" s="73">
        <f t="shared" si="0"/>
        <v>0</v>
      </c>
    </row>
    <row r="76" spans="1:16" ht="15" x14ac:dyDescent="0.2">
      <c r="A76" s="129"/>
      <c r="B76" s="51"/>
      <c r="C76" s="74"/>
      <c r="D76" s="51"/>
      <c r="E76" s="74"/>
      <c r="F76" s="51"/>
      <c r="G76" s="74">
        <f t="shared" si="9"/>
        <v>0</v>
      </c>
      <c r="H76" s="51">
        <f t="shared" si="9"/>
        <v>0</v>
      </c>
      <c r="I76" s="51"/>
      <c r="J76" s="51"/>
      <c r="K76" s="51"/>
      <c r="L76" s="51" t="str">
        <f t="shared" si="8"/>
        <v xml:space="preserve"> </v>
      </c>
      <c r="M76" s="51"/>
      <c r="N76" s="73"/>
      <c r="O76" s="73"/>
      <c r="P76" s="73">
        <f t="shared" si="0"/>
        <v>0</v>
      </c>
    </row>
    <row r="77" spans="1:16" ht="15" x14ac:dyDescent="0.2">
      <c r="A77" s="129"/>
      <c r="B77" s="51"/>
      <c r="C77" s="74"/>
      <c r="D77" s="51"/>
      <c r="E77" s="74"/>
      <c r="F77" s="51"/>
      <c r="G77" s="74">
        <f t="shared" si="9"/>
        <v>0</v>
      </c>
      <c r="H77" s="51">
        <f t="shared" si="9"/>
        <v>0</v>
      </c>
      <c r="I77" s="51"/>
      <c r="J77" s="51"/>
      <c r="K77" s="51"/>
      <c r="L77" s="51" t="str">
        <f t="shared" si="8"/>
        <v xml:space="preserve"> </v>
      </c>
      <c r="M77" s="51"/>
      <c r="N77" s="73"/>
      <c r="O77" s="73"/>
      <c r="P77" s="73">
        <f t="shared" ref="P77:P140" si="10">O77*G77</f>
        <v>0</v>
      </c>
    </row>
    <row r="78" spans="1:16" ht="15" x14ac:dyDescent="0.2">
      <c r="A78" s="129"/>
      <c r="B78" s="51"/>
      <c r="C78" s="74"/>
      <c r="D78" s="51"/>
      <c r="E78" s="74"/>
      <c r="F78" s="51"/>
      <c r="G78" s="74">
        <f t="shared" si="9"/>
        <v>0</v>
      </c>
      <c r="H78" s="51">
        <f t="shared" si="9"/>
        <v>0</v>
      </c>
      <c r="I78" s="51"/>
      <c r="J78" s="51"/>
      <c r="K78" s="51"/>
      <c r="L78" s="51" t="str">
        <f t="shared" si="8"/>
        <v xml:space="preserve"> </v>
      </c>
      <c r="M78" s="51"/>
      <c r="N78" s="73"/>
      <c r="O78" s="73"/>
      <c r="P78" s="73">
        <f t="shared" si="10"/>
        <v>0</v>
      </c>
    </row>
    <row r="79" spans="1:16" ht="15" x14ac:dyDescent="0.2">
      <c r="A79" s="129"/>
      <c r="B79" s="51"/>
      <c r="C79" s="74"/>
      <c r="D79" s="51"/>
      <c r="E79" s="74"/>
      <c r="F79" s="51"/>
      <c r="G79" s="74">
        <f t="shared" si="9"/>
        <v>0</v>
      </c>
      <c r="H79" s="51">
        <f t="shared" si="9"/>
        <v>0</v>
      </c>
      <c r="I79" s="51"/>
      <c r="J79" s="51"/>
      <c r="K79" s="51"/>
      <c r="L79" s="51" t="str">
        <f t="shared" si="8"/>
        <v xml:space="preserve"> </v>
      </c>
      <c r="M79" s="51"/>
      <c r="N79" s="73"/>
      <c r="O79" s="73"/>
      <c r="P79" s="73">
        <f t="shared" si="10"/>
        <v>0</v>
      </c>
    </row>
    <row r="80" spans="1:16" ht="15" x14ac:dyDescent="0.2">
      <c r="A80" s="129"/>
      <c r="B80" s="51"/>
      <c r="C80" s="74"/>
      <c r="D80" s="51"/>
      <c r="E80" s="74"/>
      <c r="F80" s="51"/>
      <c r="G80" s="74">
        <f t="shared" si="9"/>
        <v>0</v>
      </c>
      <c r="H80" s="51">
        <f t="shared" si="9"/>
        <v>0</v>
      </c>
      <c r="I80" s="51"/>
      <c r="J80" s="51"/>
      <c r="K80" s="51"/>
      <c r="L80" s="51" t="str">
        <f t="shared" si="8"/>
        <v xml:space="preserve"> </v>
      </c>
      <c r="M80" s="51"/>
      <c r="N80" s="73"/>
      <c r="O80" s="73"/>
      <c r="P80" s="73">
        <f t="shared" si="10"/>
        <v>0</v>
      </c>
    </row>
    <row r="81" spans="1:16" ht="15" x14ac:dyDescent="0.2">
      <c r="A81" s="129"/>
      <c r="B81" s="51"/>
      <c r="C81" s="74"/>
      <c r="D81" s="51"/>
      <c r="E81" s="74"/>
      <c r="F81" s="51"/>
      <c r="G81" s="74">
        <f t="shared" si="9"/>
        <v>0</v>
      </c>
      <c r="H81" s="51">
        <f t="shared" si="9"/>
        <v>0</v>
      </c>
      <c r="I81" s="51"/>
      <c r="J81" s="51"/>
      <c r="K81" s="51"/>
      <c r="L81" s="51" t="str">
        <f t="shared" si="8"/>
        <v xml:space="preserve"> </v>
      </c>
      <c r="M81" s="51"/>
      <c r="N81" s="73"/>
      <c r="O81" s="73"/>
      <c r="P81" s="73">
        <f t="shared" si="10"/>
        <v>0</v>
      </c>
    </row>
    <row r="82" spans="1:16" ht="15" x14ac:dyDescent="0.2">
      <c r="A82" s="129"/>
      <c r="B82" s="51"/>
      <c r="C82" s="74"/>
      <c r="D82" s="51"/>
      <c r="E82" s="74"/>
      <c r="F82" s="51"/>
      <c r="G82" s="74">
        <f t="shared" si="9"/>
        <v>0</v>
      </c>
      <c r="H82" s="51">
        <f t="shared" si="9"/>
        <v>0</v>
      </c>
      <c r="I82" s="51"/>
      <c r="J82" s="51"/>
      <c r="K82" s="51"/>
      <c r="L82" s="51" t="str">
        <f t="shared" si="8"/>
        <v xml:space="preserve"> </v>
      </c>
      <c r="M82" s="51"/>
      <c r="N82" s="73"/>
      <c r="O82" s="73"/>
      <c r="P82" s="73">
        <f t="shared" si="10"/>
        <v>0</v>
      </c>
    </row>
    <row r="83" spans="1:16" ht="15" x14ac:dyDescent="0.2">
      <c r="A83" s="129"/>
      <c r="B83" s="51"/>
      <c r="C83" s="74"/>
      <c r="D83" s="51"/>
      <c r="E83" s="74"/>
      <c r="F83" s="51"/>
      <c r="G83" s="74">
        <f t="shared" si="9"/>
        <v>0</v>
      </c>
      <c r="H83" s="51">
        <f t="shared" si="9"/>
        <v>0</v>
      </c>
      <c r="I83" s="51"/>
      <c r="J83" s="51"/>
      <c r="K83" s="51"/>
      <c r="L83" s="51" t="str">
        <f t="shared" si="8"/>
        <v xml:space="preserve"> </v>
      </c>
      <c r="M83" s="51"/>
      <c r="N83" s="73"/>
      <c r="O83" s="73"/>
      <c r="P83" s="73">
        <f t="shared" si="10"/>
        <v>0</v>
      </c>
    </row>
    <row r="84" spans="1:16" ht="15" x14ac:dyDescent="0.2">
      <c r="A84" s="129"/>
      <c r="B84" s="51"/>
      <c r="C84" s="74"/>
      <c r="D84" s="51"/>
      <c r="E84" s="74"/>
      <c r="F84" s="51"/>
      <c r="G84" s="74">
        <f t="shared" si="9"/>
        <v>0</v>
      </c>
      <c r="H84" s="51">
        <f t="shared" si="9"/>
        <v>0</v>
      </c>
      <c r="I84" s="51"/>
      <c r="J84" s="51"/>
      <c r="K84" s="51"/>
      <c r="L84" s="51" t="str">
        <f t="shared" si="8"/>
        <v xml:space="preserve"> </v>
      </c>
      <c r="M84" s="51"/>
      <c r="N84" s="73"/>
      <c r="O84" s="73"/>
      <c r="P84" s="73">
        <f t="shared" si="10"/>
        <v>0</v>
      </c>
    </row>
    <row r="85" spans="1:16" ht="15" x14ac:dyDescent="0.2">
      <c r="A85" s="129"/>
      <c r="B85" s="51"/>
      <c r="C85" s="74"/>
      <c r="D85" s="51"/>
      <c r="E85" s="74"/>
      <c r="F85" s="51"/>
      <c r="G85" s="74">
        <f t="shared" si="9"/>
        <v>0</v>
      </c>
      <c r="H85" s="51">
        <f t="shared" si="9"/>
        <v>0</v>
      </c>
      <c r="I85" s="51"/>
      <c r="J85" s="51"/>
      <c r="K85" s="51"/>
      <c r="L85" s="51" t="str">
        <f t="shared" si="8"/>
        <v xml:space="preserve"> </v>
      </c>
      <c r="M85" s="51"/>
      <c r="N85" s="73"/>
      <c r="O85" s="73"/>
      <c r="P85" s="73">
        <f t="shared" si="10"/>
        <v>0</v>
      </c>
    </row>
    <row r="86" spans="1:16" ht="15" x14ac:dyDescent="0.2">
      <c r="A86" s="129"/>
      <c r="B86" s="51"/>
      <c r="C86" s="74"/>
      <c r="D86" s="51"/>
      <c r="E86" s="74"/>
      <c r="F86" s="51"/>
      <c r="G86" s="74">
        <f t="shared" si="9"/>
        <v>0</v>
      </c>
      <c r="H86" s="51">
        <f t="shared" si="9"/>
        <v>0</v>
      </c>
      <c r="I86" s="51"/>
      <c r="J86" s="51"/>
      <c r="K86" s="51"/>
      <c r="L86" s="51" t="str">
        <f t="shared" si="8"/>
        <v xml:space="preserve"> </v>
      </c>
      <c r="M86" s="51"/>
      <c r="N86" s="73"/>
      <c r="O86" s="73"/>
      <c r="P86" s="73">
        <f t="shared" si="10"/>
        <v>0</v>
      </c>
    </row>
    <row r="87" spans="1:16" ht="15" x14ac:dyDescent="0.2">
      <c r="A87" s="129"/>
      <c r="B87" s="51"/>
      <c r="C87" s="74"/>
      <c r="D87" s="51"/>
      <c r="E87" s="74"/>
      <c r="F87" s="51"/>
      <c r="G87" s="74">
        <f t="shared" si="9"/>
        <v>0</v>
      </c>
      <c r="H87" s="51">
        <f t="shared" si="9"/>
        <v>0</v>
      </c>
      <c r="I87" s="51"/>
      <c r="J87" s="51"/>
      <c r="K87" s="51"/>
      <c r="L87" s="51" t="str">
        <f t="shared" si="8"/>
        <v xml:space="preserve"> </v>
      </c>
      <c r="M87" s="51"/>
      <c r="N87" s="73"/>
      <c r="O87" s="73"/>
      <c r="P87" s="73">
        <f t="shared" si="10"/>
        <v>0</v>
      </c>
    </row>
    <row r="88" spans="1:16" ht="15" x14ac:dyDescent="0.2">
      <c r="A88" s="129"/>
      <c r="B88" s="51"/>
      <c r="C88" s="74"/>
      <c r="D88" s="51"/>
      <c r="E88" s="74"/>
      <c r="F88" s="51"/>
      <c r="G88" s="74">
        <f t="shared" si="9"/>
        <v>0</v>
      </c>
      <c r="H88" s="51">
        <f t="shared" si="9"/>
        <v>0</v>
      </c>
      <c r="I88" s="51"/>
      <c r="J88" s="51"/>
      <c r="K88" s="51"/>
      <c r="L88" s="51" t="str">
        <f t="shared" si="8"/>
        <v xml:space="preserve"> </v>
      </c>
      <c r="M88" s="51"/>
      <c r="N88" s="73"/>
      <c r="O88" s="73"/>
      <c r="P88" s="73">
        <f t="shared" si="10"/>
        <v>0</v>
      </c>
    </row>
    <row r="89" spans="1:16" ht="15" x14ac:dyDescent="0.2">
      <c r="A89" s="129"/>
      <c r="B89" s="51"/>
      <c r="C89" s="74"/>
      <c r="D89" s="51"/>
      <c r="E89" s="74"/>
      <c r="F89" s="51"/>
      <c r="G89" s="74">
        <f t="shared" si="9"/>
        <v>0</v>
      </c>
      <c r="H89" s="51">
        <f t="shared" si="9"/>
        <v>0</v>
      </c>
      <c r="I89" s="51"/>
      <c r="J89" s="51"/>
      <c r="K89" s="51"/>
      <c r="L89" s="51" t="str">
        <f t="shared" si="8"/>
        <v xml:space="preserve"> </v>
      </c>
      <c r="M89" s="51"/>
      <c r="N89" s="73"/>
      <c r="O89" s="73"/>
      <c r="P89" s="73">
        <f t="shared" si="10"/>
        <v>0</v>
      </c>
    </row>
    <row r="90" spans="1:16" ht="15" x14ac:dyDescent="0.2">
      <c r="A90" s="129"/>
      <c r="B90" s="51"/>
      <c r="C90" s="74"/>
      <c r="D90" s="51"/>
      <c r="E90" s="74"/>
      <c r="F90" s="51"/>
      <c r="G90" s="74">
        <f t="shared" ref="G90:H105" si="11">G89-E90+C90</f>
        <v>0</v>
      </c>
      <c r="H90" s="51">
        <f t="shared" si="11"/>
        <v>0</v>
      </c>
      <c r="I90" s="51"/>
      <c r="J90" s="51"/>
      <c r="K90" s="51"/>
      <c r="L90" s="51" t="str">
        <f t="shared" si="8"/>
        <v xml:space="preserve"> </v>
      </c>
      <c r="M90" s="51"/>
      <c r="N90" s="73"/>
      <c r="O90" s="73"/>
      <c r="P90" s="73">
        <f t="shared" si="10"/>
        <v>0</v>
      </c>
    </row>
    <row r="91" spans="1:16" ht="15" x14ac:dyDescent="0.2">
      <c r="A91" s="129"/>
      <c r="B91" s="51"/>
      <c r="C91" s="74"/>
      <c r="D91" s="51"/>
      <c r="E91" s="74"/>
      <c r="F91" s="51"/>
      <c r="G91" s="74">
        <f t="shared" si="11"/>
        <v>0</v>
      </c>
      <c r="H91" s="51">
        <f t="shared" si="11"/>
        <v>0</v>
      </c>
      <c r="I91" s="51"/>
      <c r="J91" s="51"/>
      <c r="K91" s="51"/>
      <c r="L91" s="51" t="str">
        <f t="shared" si="8"/>
        <v xml:space="preserve"> </v>
      </c>
      <c r="M91" s="51"/>
      <c r="N91" s="73"/>
      <c r="O91" s="73"/>
      <c r="P91" s="73">
        <f t="shared" si="10"/>
        <v>0</v>
      </c>
    </row>
    <row r="92" spans="1:16" ht="15" x14ac:dyDescent="0.2">
      <c r="A92" s="129"/>
      <c r="B92" s="51"/>
      <c r="C92" s="74"/>
      <c r="D92" s="51"/>
      <c r="E92" s="74"/>
      <c r="F92" s="51"/>
      <c r="G92" s="74">
        <f t="shared" si="11"/>
        <v>0</v>
      </c>
      <c r="H92" s="51">
        <f t="shared" si="11"/>
        <v>0</v>
      </c>
      <c r="I92" s="51"/>
      <c r="J92" s="51"/>
      <c r="K92" s="51"/>
      <c r="L92" s="51" t="str">
        <f t="shared" si="8"/>
        <v xml:space="preserve"> </v>
      </c>
      <c r="M92" s="51"/>
      <c r="N92" s="73"/>
      <c r="O92" s="73"/>
      <c r="P92" s="73">
        <f t="shared" si="10"/>
        <v>0</v>
      </c>
    </row>
    <row r="93" spans="1:16" ht="15" x14ac:dyDescent="0.2">
      <c r="A93" s="129"/>
      <c r="B93" s="51"/>
      <c r="C93" s="74"/>
      <c r="D93" s="51"/>
      <c r="E93" s="74"/>
      <c r="F93" s="51"/>
      <c r="G93" s="74">
        <f t="shared" si="11"/>
        <v>0</v>
      </c>
      <c r="H93" s="51">
        <f t="shared" si="11"/>
        <v>0</v>
      </c>
      <c r="I93" s="51"/>
      <c r="J93" s="51"/>
      <c r="K93" s="51"/>
      <c r="L93" s="51" t="str">
        <f t="shared" si="8"/>
        <v xml:space="preserve"> </v>
      </c>
      <c r="M93" s="51"/>
      <c r="N93" s="73"/>
      <c r="O93" s="73"/>
      <c r="P93" s="73">
        <f t="shared" si="10"/>
        <v>0</v>
      </c>
    </row>
    <row r="94" spans="1:16" ht="15" x14ac:dyDescent="0.2">
      <c r="A94" s="129"/>
      <c r="B94" s="51"/>
      <c r="C94" s="74"/>
      <c r="D94" s="51"/>
      <c r="E94" s="74"/>
      <c r="F94" s="51"/>
      <c r="G94" s="74">
        <f t="shared" si="11"/>
        <v>0</v>
      </c>
      <c r="H94" s="51">
        <f t="shared" si="11"/>
        <v>0</v>
      </c>
      <c r="I94" s="51"/>
      <c r="J94" s="51"/>
      <c r="K94" s="51"/>
      <c r="L94" s="51" t="str">
        <f t="shared" si="8"/>
        <v xml:space="preserve"> </v>
      </c>
      <c r="M94" s="51"/>
      <c r="N94" s="73"/>
      <c r="O94" s="73"/>
      <c r="P94" s="73">
        <f t="shared" si="10"/>
        <v>0</v>
      </c>
    </row>
    <row r="95" spans="1:16" ht="15" x14ac:dyDescent="0.2">
      <c r="A95" s="129"/>
      <c r="B95" s="51"/>
      <c r="C95" s="74"/>
      <c r="D95" s="51"/>
      <c r="E95" s="74"/>
      <c r="F95" s="51"/>
      <c r="G95" s="74">
        <f t="shared" si="11"/>
        <v>0</v>
      </c>
      <c r="H95" s="51">
        <f t="shared" si="11"/>
        <v>0</v>
      </c>
      <c r="I95" s="51"/>
      <c r="J95" s="51"/>
      <c r="K95" s="51"/>
      <c r="L95" s="51" t="str">
        <f t="shared" si="8"/>
        <v xml:space="preserve"> </v>
      </c>
      <c r="M95" s="51"/>
      <c r="N95" s="73"/>
      <c r="O95" s="73"/>
      <c r="P95" s="73">
        <f t="shared" si="10"/>
        <v>0</v>
      </c>
    </row>
    <row r="96" spans="1:16" ht="15" x14ac:dyDescent="0.2">
      <c r="A96" s="129"/>
      <c r="B96" s="51"/>
      <c r="C96" s="74"/>
      <c r="D96" s="51"/>
      <c r="E96" s="74"/>
      <c r="F96" s="51"/>
      <c r="G96" s="74">
        <f t="shared" si="11"/>
        <v>0</v>
      </c>
      <c r="H96" s="51">
        <f t="shared" si="11"/>
        <v>0</v>
      </c>
      <c r="I96" s="51"/>
      <c r="J96" s="51"/>
      <c r="K96" s="51"/>
      <c r="L96" s="51" t="str">
        <f t="shared" si="8"/>
        <v xml:space="preserve"> </v>
      </c>
      <c r="M96" s="51"/>
      <c r="N96" s="73"/>
      <c r="O96" s="73"/>
      <c r="P96" s="73">
        <f t="shared" si="10"/>
        <v>0</v>
      </c>
    </row>
    <row r="97" spans="1:16" ht="15" x14ac:dyDescent="0.2">
      <c r="A97" s="129"/>
      <c r="B97" s="51"/>
      <c r="C97" s="74"/>
      <c r="D97" s="51"/>
      <c r="E97" s="74"/>
      <c r="F97" s="51"/>
      <c r="G97" s="74">
        <f t="shared" si="11"/>
        <v>0</v>
      </c>
      <c r="H97" s="51">
        <f t="shared" si="11"/>
        <v>0</v>
      </c>
      <c r="I97" s="51"/>
      <c r="J97" s="51"/>
      <c r="K97" s="51"/>
      <c r="L97" s="51" t="str">
        <f t="shared" si="8"/>
        <v xml:space="preserve"> </v>
      </c>
      <c r="M97" s="51"/>
      <c r="N97" s="73"/>
      <c r="O97" s="73"/>
      <c r="P97" s="73">
        <f t="shared" si="10"/>
        <v>0</v>
      </c>
    </row>
    <row r="98" spans="1:16" ht="15" x14ac:dyDescent="0.2">
      <c r="A98" s="129"/>
      <c r="B98" s="51"/>
      <c r="C98" s="74"/>
      <c r="D98" s="51"/>
      <c r="E98" s="74"/>
      <c r="F98" s="51"/>
      <c r="G98" s="74">
        <f t="shared" si="11"/>
        <v>0</v>
      </c>
      <c r="H98" s="51">
        <f t="shared" si="11"/>
        <v>0</v>
      </c>
      <c r="I98" s="51"/>
      <c r="J98" s="51"/>
      <c r="K98" s="51"/>
      <c r="L98" s="51" t="str">
        <f t="shared" si="8"/>
        <v xml:space="preserve"> </v>
      </c>
      <c r="M98" s="51"/>
      <c r="N98" s="73"/>
      <c r="O98" s="73"/>
      <c r="P98" s="73">
        <f t="shared" si="10"/>
        <v>0</v>
      </c>
    </row>
    <row r="99" spans="1:16" ht="15" x14ac:dyDescent="0.2">
      <c r="A99" s="129"/>
      <c r="B99" s="51"/>
      <c r="C99" s="74"/>
      <c r="D99" s="51"/>
      <c r="E99" s="74"/>
      <c r="F99" s="51"/>
      <c r="G99" s="74">
        <f t="shared" si="11"/>
        <v>0</v>
      </c>
      <c r="H99" s="51">
        <f t="shared" si="11"/>
        <v>0</v>
      </c>
      <c r="I99" s="51"/>
      <c r="J99" s="51"/>
      <c r="K99" s="51"/>
      <c r="L99" s="51" t="str">
        <f t="shared" si="8"/>
        <v xml:space="preserve"> </v>
      </c>
      <c r="M99" s="51"/>
      <c r="N99" s="73"/>
      <c r="O99" s="73"/>
      <c r="P99" s="73">
        <f t="shared" si="10"/>
        <v>0</v>
      </c>
    </row>
    <row r="100" spans="1:16" ht="15" x14ac:dyDescent="0.2">
      <c r="A100" s="129"/>
      <c r="B100" s="51"/>
      <c r="C100" s="74"/>
      <c r="D100" s="51"/>
      <c r="E100" s="74"/>
      <c r="F100" s="51"/>
      <c r="G100" s="74">
        <f t="shared" si="11"/>
        <v>0</v>
      </c>
      <c r="H100" s="51">
        <f t="shared" si="11"/>
        <v>0</v>
      </c>
      <c r="I100" s="51"/>
      <c r="J100" s="51"/>
      <c r="K100" s="51"/>
      <c r="L100" s="51" t="str">
        <f t="shared" si="8"/>
        <v xml:space="preserve"> </v>
      </c>
      <c r="M100" s="51"/>
      <c r="N100" s="73"/>
      <c r="O100" s="73"/>
      <c r="P100" s="73">
        <f t="shared" si="10"/>
        <v>0</v>
      </c>
    </row>
    <row r="101" spans="1:16" ht="15" x14ac:dyDescent="0.2">
      <c r="A101" s="129"/>
      <c r="B101" s="51"/>
      <c r="C101" s="74"/>
      <c r="D101" s="51"/>
      <c r="E101" s="74"/>
      <c r="F101" s="51"/>
      <c r="G101" s="74">
        <f t="shared" si="11"/>
        <v>0</v>
      </c>
      <c r="H101" s="51">
        <f t="shared" si="11"/>
        <v>0</v>
      </c>
      <c r="I101" s="51"/>
      <c r="J101" s="51"/>
      <c r="K101" s="51"/>
      <c r="L101" s="51" t="str">
        <f t="shared" si="8"/>
        <v xml:space="preserve"> </v>
      </c>
      <c r="M101" s="51"/>
      <c r="N101" s="73"/>
      <c r="O101" s="73"/>
      <c r="P101" s="73">
        <f t="shared" si="10"/>
        <v>0</v>
      </c>
    </row>
    <row r="102" spans="1:16" ht="15" x14ac:dyDescent="0.2">
      <c r="A102" s="129"/>
      <c r="B102" s="51"/>
      <c r="C102" s="74"/>
      <c r="D102" s="51"/>
      <c r="E102" s="74"/>
      <c r="F102" s="51"/>
      <c r="G102" s="74">
        <f t="shared" si="11"/>
        <v>0</v>
      </c>
      <c r="H102" s="51">
        <f t="shared" si="11"/>
        <v>0</v>
      </c>
      <c r="I102" s="51"/>
      <c r="J102" s="51"/>
      <c r="K102" s="51"/>
      <c r="L102" s="51" t="str">
        <f t="shared" si="8"/>
        <v xml:space="preserve"> </v>
      </c>
      <c r="M102" s="51"/>
      <c r="N102" s="73"/>
      <c r="O102" s="73"/>
      <c r="P102" s="73">
        <f t="shared" si="10"/>
        <v>0</v>
      </c>
    </row>
    <row r="103" spans="1:16" ht="15" x14ac:dyDescent="0.2">
      <c r="A103" s="129"/>
      <c r="B103" s="51"/>
      <c r="C103" s="74"/>
      <c r="D103" s="51"/>
      <c r="E103" s="74"/>
      <c r="F103" s="51"/>
      <c r="G103" s="74">
        <f t="shared" si="11"/>
        <v>0</v>
      </c>
      <c r="H103" s="51">
        <f t="shared" si="11"/>
        <v>0</v>
      </c>
      <c r="I103" s="51"/>
      <c r="J103" s="51"/>
      <c r="K103" s="51"/>
      <c r="L103" s="51" t="str">
        <f t="shared" si="8"/>
        <v xml:space="preserve"> </v>
      </c>
      <c r="M103" s="51"/>
      <c r="N103" s="73"/>
      <c r="O103" s="73"/>
      <c r="P103" s="73">
        <f t="shared" si="10"/>
        <v>0</v>
      </c>
    </row>
    <row r="104" spans="1:16" ht="15" x14ac:dyDescent="0.2">
      <c r="A104" s="129"/>
      <c r="B104" s="51"/>
      <c r="C104" s="74"/>
      <c r="D104" s="51"/>
      <c r="E104" s="74"/>
      <c r="F104" s="51"/>
      <c r="G104" s="74">
        <f t="shared" si="11"/>
        <v>0</v>
      </c>
      <c r="H104" s="51">
        <f t="shared" si="11"/>
        <v>0</v>
      </c>
      <c r="I104" s="51"/>
      <c r="J104" s="51"/>
      <c r="K104" s="51"/>
      <c r="L104" s="51" t="str">
        <f t="shared" si="8"/>
        <v xml:space="preserve"> </v>
      </c>
      <c r="M104" s="51"/>
      <c r="N104" s="73"/>
      <c r="O104" s="73"/>
      <c r="P104" s="73">
        <f t="shared" si="10"/>
        <v>0</v>
      </c>
    </row>
    <row r="105" spans="1:16" ht="15" x14ac:dyDescent="0.2">
      <c r="A105" s="129"/>
      <c r="B105" s="51"/>
      <c r="C105" s="74"/>
      <c r="D105" s="51"/>
      <c r="E105" s="74"/>
      <c r="F105" s="51"/>
      <c r="G105" s="74">
        <f t="shared" si="11"/>
        <v>0</v>
      </c>
      <c r="H105" s="51">
        <f t="shared" si="11"/>
        <v>0</v>
      </c>
      <c r="I105" s="51"/>
      <c r="J105" s="51"/>
      <c r="K105" s="51"/>
      <c r="L105" s="51" t="str">
        <f t="shared" si="8"/>
        <v xml:space="preserve"> </v>
      </c>
      <c r="M105" s="51"/>
      <c r="N105" s="73"/>
      <c r="O105" s="73"/>
      <c r="P105" s="73">
        <f t="shared" si="10"/>
        <v>0</v>
      </c>
    </row>
    <row r="106" spans="1:16" ht="15" x14ac:dyDescent="0.2">
      <c r="A106" s="129"/>
      <c r="B106" s="51"/>
      <c r="C106" s="74"/>
      <c r="D106" s="51"/>
      <c r="E106" s="74"/>
      <c r="F106" s="51"/>
      <c r="G106" s="74">
        <f t="shared" ref="G106:H121" si="12">G105-E106+C106</f>
        <v>0</v>
      </c>
      <c r="H106" s="51">
        <f t="shared" si="12"/>
        <v>0</v>
      </c>
      <c r="I106" s="51"/>
      <c r="J106" s="51"/>
      <c r="K106" s="51"/>
      <c r="L106" s="51" t="str">
        <f t="shared" si="8"/>
        <v xml:space="preserve"> </v>
      </c>
      <c r="M106" s="51"/>
      <c r="N106" s="73"/>
      <c r="O106" s="73"/>
      <c r="P106" s="73">
        <f t="shared" si="10"/>
        <v>0</v>
      </c>
    </row>
    <row r="107" spans="1:16" ht="15" x14ac:dyDescent="0.2">
      <c r="A107" s="129"/>
      <c r="B107" s="51"/>
      <c r="C107" s="74"/>
      <c r="D107" s="51"/>
      <c r="E107" s="74"/>
      <c r="F107" s="51"/>
      <c r="G107" s="74">
        <f t="shared" si="12"/>
        <v>0</v>
      </c>
      <c r="H107" s="51">
        <f t="shared" si="12"/>
        <v>0</v>
      </c>
      <c r="I107" s="51"/>
      <c r="J107" s="51"/>
      <c r="K107" s="51"/>
      <c r="L107" s="51" t="str">
        <f t="shared" si="8"/>
        <v xml:space="preserve"> </v>
      </c>
      <c r="M107" s="51"/>
      <c r="N107" s="73"/>
      <c r="O107" s="73"/>
      <c r="P107" s="73">
        <f t="shared" si="10"/>
        <v>0</v>
      </c>
    </row>
    <row r="108" spans="1:16" ht="15" x14ac:dyDescent="0.2">
      <c r="A108" s="129"/>
      <c r="B108" s="51"/>
      <c r="C108" s="74"/>
      <c r="D108" s="51"/>
      <c r="E108" s="74"/>
      <c r="F108" s="51"/>
      <c r="G108" s="74">
        <f t="shared" si="12"/>
        <v>0</v>
      </c>
      <c r="H108" s="51">
        <f t="shared" si="12"/>
        <v>0</v>
      </c>
      <c r="I108" s="51"/>
      <c r="J108" s="51"/>
      <c r="K108" s="51"/>
      <c r="L108" s="51" t="str">
        <f t="shared" si="8"/>
        <v xml:space="preserve"> </v>
      </c>
      <c r="M108" s="51"/>
      <c r="N108" s="73"/>
      <c r="O108" s="73"/>
      <c r="P108" s="73">
        <f t="shared" si="10"/>
        <v>0</v>
      </c>
    </row>
    <row r="109" spans="1:16" ht="15" x14ac:dyDescent="0.2">
      <c r="A109" s="129"/>
      <c r="B109" s="51"/>
      <c r="C109" s="74"/>
      <c r="D109" s="51"/>
      <c r="E109" s="74"/>
      <c r="F109" s="51"/>
      <c r="G109" s="74">
        <f t="shared" si="12"/>
        <v>0</v>
      </c>
      <c r="H109" s="51">
        <f t="shared" si="12"/>
        <v>0</v>
      </c>
      <c r="I109" s="51"/>
      <c r="J109" s="51"/>
      <c r="K109" s="51"/>
      <c r="L109" s="51" t="str">
        <f t="shared" si="8"/>
        <v xml:space="preserve"> </v>
      </c>
      <c r="M109" s="51"/>
      <c r="N109" s="73"/>
      <c r="O109" s="73"/>
      <c r="P109" s="73">
        <f t="shared" si="10"/>
        <v>0</v>
      </c>
    </row>
    <row r="110" spans="1:16" ht="15" x14ac:dyDescent="0.2">
      <c r="A110" s="129"/>
      <c r="B110" s="51"/>
      <c r="C110" s="74"/>
      <c r="D110" s="51"/>
      <c r="E110" s="74"/>
      <c r="F110" s="51"/>
      <c r="G110" s="74">
        <f t="shared" si="12"/>
        <v>0</v>
      </c>
      <c r="H110" s="51">
        <f t="shared" si="12"/>
        <v>0</v>
      </c>
      <c r="I110" s="51"/>
      <c r="J110" s="51"/>
      <c r="K110" s="51"/>
      <c r="L110" s="51" t="str">
        <f t="shared" si="8"/>
        <v xml:space="preserve"> </v>
      </c>
      <c r="M110" s="51"/>
      <c r="N110" s="73"/>
      <c r="O110" s="73"/>
      <c r="P110" s="73">
        <f t="shared" si="10"/>
        <v>0</v>
      </c>
    </row>
    <row r="111" spans="1:16" ht="15" x14ac:dyDescent="0.2">
      <c r="A111" s="136"/>
      <c r="B111" s="67"/>
      <c r="C111" s="68"/>
      <c r="D111" s="67"/>
      <c r="E111" s="68"/>
      <c r="F111" s="67"/>
      <c r="G111" s="74">
        <f t="shared" si="12"/>
        <v>0</v>
      </c>
      <c r="H111" s="51">
        <f t="shared" si="12"/>
        <v>0</v>
      </c>
      <c r="I111" s="51"/>
      <c r="J111" s="51"/>
      <c r="K111" s="67"/>
      <c r="L111" s="51" t="str">
        <f t="shared" si="8"/>
        <v xml:space="preserve"> </v>
      </c>
      <c r="M111" s="67"/>
      <c r="N111" s="72"/>
      <c r="O111" s="72"/>
      <c r="P111" s="73">
        <f t="shared" si="10"/>
        <v>0</v>
      </c>
    </row>
    <row r="112" spans="1:16" ht="15" x14ac:dyDescent="0.2">
      <c r="A112" s="136"/>
      <c r="B112" s="67"/>
      <c r="C112" s="68"/>
      <c r="D112" s="67"/>
      <c r="E112" s="68"/>
      <c r="F112" s="67"/>
      <c r="G112" s="74">
        <f t="shared" si="12"/>
        <v>0</v>
      </c>
      <c r="H112" s="51">
        <f t="shared" si="12"/>
        <v>0</v>
      </c>
      <c r="I112" s="51"/>
      <c r="J112" s="51"/>
      <c r="K112" s="67"/>
      <c r="L112" s="51" t="str">
        <f t="shared" si="8"/>
        <v xml:space="preserve"> </v>
      </c>
      <c r="M112" s="67"/>
      <c r="N112" s="72"/>
      <c r="O112" s="72"/>
      <c r="P112" s="73">
        <f t="shared" si="10"/>
        <v>0</v>
      </c>
    </row>
    <row r="113" spans="1:16" ht="15" x14ac:dyDescent="0.2">
      <c r="A113" s="136"/>
      <c r="B113" s="67"/>
      <c r="C113" s="68"/>
      <c r="D113" s="67"/>
      <c r="E113" s="68"/>
      <c r="F113" s="67"/>
      <c r="G113" s="74">
        <f t="shared" si="12"/>
        <v>0</v>
      </c>
      <c r="H113" s="51">
        <f t="shared" si="12"/>
        <v>0</v>
      </c>
      <c r="I113" s="51"/>
      <c r="J113" s="51"/>
      <c r="K113" s="67"/>
      <c r="L113" s="51" t="str">
        <f t="shared" si="8"/>
        <v xml:space="preserve"> </v>
      </c>
      <c r="M113" s="67"/>
      <c r="N113" s="72"/>
      <c r="O113" s="72"/>
      <c r="P113" s="73">
        <f t="shared" si="10"/>
        <v>0</v>
      </c>
    </row>
    <row r="114" spans="1:16" ht="15" x14ac:dyDescent="0.2">
      <c r="A114" s="136"/>
      <c r="B114" s="67"/>
      <c r="C114" s="68"/>
      <c r="D114" s="67"/>
      <c r="E114" s="68"/>
      <c r="F114" s="67"/>
      <c r="G114" s="74">
        <f t="shared" si="12"/>
        <v>0</v>
      </c>
      <c r="H114" s="51">
        <f t="shared" si="12"/>
        <v>0</v>
      </c>
      <c r="I114" s="51"/>
      <c r="J114" s="51"/>
      <c r="K114" s="67"/>
      <c r="L114" s="51" t="str">
        <f t="shared" si="8"/>
        <v xml:space="preserve"> </v>
      </c>
      <c r="M114" s="67"/>
      <c r="N114" s="72"/>
      <c r="O114" s="72"/>
      <c r="P114" s="73">
        <f t="shared" si="10"/>
        <v>0</v>
      </c>
    </row>
    <row r="115" spans="1:16" ht="15" x14ac:dyDescent="0.2">
      <c r="A115" s="136"/>
      <c r="B115" s="67"/>
      <c r="C115" s="68"/>
      <c r="D115" s="67"/>
      <c r="E115" s="68"/>
      <c r="F115" s="67"/>
      <c r="G115" s="74">
        <f t="shared" si="12"/>
        <v>0</v>
      </c>
      <c r="H115" s="51">
        <f t="shared" si="12"/>
        <v>0</v>
      </c>
      <c r="I115" s="51"/>
      <c r="J115" s="51"/>
      <c r="K115" s="67"/>
      <c r="L115" s="51" t="str">
        <f t="shared" si="8"/>
        <v xml:space="preserve"> </v>
      </c>
      <c r="M115" s="67"/>
      <c r="N115" s="72"/>
      <c r="O115" s="72"/>
      <c r="P115" s="73">
        <f t="shared" si="10"/>
        <v>0</v>
      </c>
    </row>
    <row r="116" spans="1:16" ht="15" x14ac:dyDescent="0.2">
      <c r="A116" s="136"/>
      <c r="B116" s="67"/>
      <c r="C116" s="68"/>
      <c r="D116" s="67"/>
      <c r="E116" s="68"/>
      <c r="F116" s="67"/>
      <c r="G116" s="74">
        <f t="shared" si="12"/>
        <v>0</v>
      </c>
      <c r="H116" s="51">
        <f t="shared" si="12"/>
        <v>0</v>
      </c>
      <c r="I116" s="51"/>
      <c r="J116" s="51"/>
      <c r="K116" s="67"/>
      <c r="L116" s="51" t="str">
        <f t="shared" si="8"/>
        <v xml:space="preserve"> </v>
      </c>
      <c r="M116" s="67"/>
      <c r="N116" s="72"/>
      <c r="O116" s="72"/>
      <c r="P116" s="73">
        <f t="shared" si="10"/>
        <v>0</v>
      </c>
    </row>
    <row r="117" spans="1:16" ht="15" x14ac:dyDescent="0.2">
      <c r="A117" s="136"/>
      <c r="B117" s="67"/>
      <c r="C117" s="74"/>
      <c r="D117" s="67"/>
      <c r="E117" s="68"/>
      <c r="F117" s="67"/>
      <c r="G117" s="74">
        <f t="shared" si="12"/>
        <v>0</v>
      </c>
      <c r="H117" s="51">
        <f t="shared" si="12"/>
        <v>0</v>
      </c>
      <c r="I117" s="51"/>
      <c r="J117" s="51"/>
      <c r="K117" s="67"/>
      <c r="L117" s="51" t="str">
        <f t="shared" si="8"/>
        <v xml:space="preserve"> </v>
      </c>
      <c r="M117" s="67"/>
      <c r="N117" s="72"/>
      <c r="O117" s="72"/>
      <c r="P117" s="73">
        <f t="shared" si="10"/>
        <v>0</v>
      </c>
    </row>
    <row r="118" spans="1:16" ht="15" x14ac:dyDescent="0.2">
      <c r="A118" s="136"/>
      <c r="B118" s="67"/>
      <c r="C118" s="68"/>
      <c r="D118" s="67"/>
      <c r="E118" s="68"/>
      <c r="F118" s="67"/>
      <c r="G118" s="74">
        <f t="shared" si="12"/>
        <v>0</v>
      </c>
      <c r="H118" s="51">
        <f t="shared" si="12"/>
        <v>0</v>
      </c>
      <c r="I118" s="51"/>
      <c r="J118" s="51"/>
      <c r="K118" s="67"/>
      <c r="L118" s="51" t="str">
        <f t="shared" si="8"/>
        <v xml:space="preserve"> </v>
      </c>
      <c r="M118" s="67"/>
      <c r="N118" s="72"/>
      <c r="O118" s="72"/>
      <c r="P118" s="73">
        <f t="shared" si="10"/>
        <v>0</v>
      </c>
    </row>
    <row r="119" spans="1:16" ht="15" x14ac:dyDescent="0.2">
      <c r="A119" s="136"/>
      <c r="B119" s="67"/>
      <c r="C119" s="68"/>
      <c r="D119" s="67"/>
      <c r="E119" s="68"/>
      <c r="F119" s="67"/>
      <c r="G119" s="74">
        <f t="shared" si="12"/>
        <v>0</v>
      </c>
      <c r="H119" s="51">
        <f t="shared" si="12"/>
        <v>0</v>
      </c>
      <c r="I119" s="51"/>
      <c r="J119" s="51"/>
      <c r="K119" s="67"/>
      <c r="L119" s="51" t="str">
        <f t="shared" si="8"/>
        <v xml:space="preserve"> </v>
      </c>
      <c r="M119" s="67"/>
      <c r="N119" s="72"/>
      <c r="O119" s="72"/>
      <c r="P119" s="73">
        <f t="shared" si="10"/>
        <v>0</v>
      </c>
    </row>
    <row r="120" spans="1:16" ht="15" x14ac:dyDescent="0.2">
      <c r="A120" s="136"/>
      <c r="B120" s="67"/>
      <c r="C120" s="68"/>
      <c r="D120" s="67"/>
      <c r="E120" s="68"/>
      <c r="F120" s="67"/>
      <c r="G120" s="74">
        <f t="shared" si="12"/>
        <v>0</v>
      </c>
      <c r="H120" s="51">
        <f t="shared" si="12"/>
        <v>0</v>
      </c>
      <c r="I120" s="51"/>
      <c r="J120" s="51"/>
      <c r="K120" s="67"/>
      <c r="L120" s="51" t="str">
        <f t="shared" si="8"/>
        <v xml:space="preserve"> </v>
      </c>
      <c r="M120" s="67"/>
      <c r="N120" s="72"/>
      <c r="O120" s="72"/>
      <c r="P120" s="73">
        <f t="shared" si="10"/>
        <v>0</v>
      </c>
    </row>
    <row r="121" spans="1:16" ht="15" x14ac:dyDescent="0.2">
      <c r="A121" s="136"/>
      <c r="B121" s="67"/>
      <c r="C121" s="68"/>
      <c r="D121" s="67"/>
      <c r="E121" s="68"/>
      <c r="F121" s="67"/>
      <c r="G121" s="74">
        <f t="shared" si="12"/>
        <v>0</v>
      </c>
      <c r="H121" s="51">
        <f t="shared" si="12"/>
        <v>0</v>
      </c>
      <c r="I121" s="51"/>
      <c r="J121" s="51"/>
      <c r="K121" s="67"/>
      <c r="L121" s="51" t="str">
        <f t="shared" si="8"/>
        <v xml:space="preserve"> </v>
      </c>
      <c r="M121" s="67"/>
      <c r="N121" s="72"/>
      <c r="O121" s="72"/>
      <c r="P121" s="73">
        <f t="shared" si="10"/>
        <v>0</v>
      </c>
    </row>
    <row r="122" spans="1:16" ht="15" x14ac:dyDescent="0.2">
      <c r="A122" s="136"/>
      <c r="B122" s="67"/>
      <c r="C122" s="68"/>
      <c r="D122" s="67"/>
      <c r="E122" s="68"/>
      <c r="F122" s="67"/>
      <c r="G122" s="74">
        <f t="shared" ref="G122:H137" si="13">G121-E122+C122</f>
        <v>0</v>
      </c>
      <c r="H122" s="51">
        <f t="shared" si="13"/>
        <v>0</v>
      </c>
      <c r="I122" s="51"/>
      <c r="J122" s="51"/>
      <c r="K122" s="67"/>
      <c r="L122" s="51" t="str">
        <f t="shared" si="8"/>
        <v xml:space="preserve"> </v>
      </c>
      <c r="M122" s="67"/>
      <c r="N122" s="72"/>
      <c r="O122" s="72"/>
      <c r="P122" s="73">
        <f t="shared" si="10"/>
        <v>0</v>
      </c>
    </row>
    <row r="123" spans="1:16" ht="15" x14ac:dyDescent="0.2">
      <c r="A123" s="136"/>
      <c r="B123" s="67"/>
      <c r="C123" s="68"/>
      <c r="D123" s="67"/>
      <c r="E123" s="68"/>
      <c r="F123" s="67"/>
      <c r="G123" s="74">
        <f t="shared" si="13"/>
        <v>0</v>
      </c>
      <c r="H123" s="51">
        <f t="shared" si="13"/>
        <v>0</v>
      </c>
      <c r="I123" s="51"/>
      <c r="J123" s="51"/>
      <c r="K123" s="67"/>
      <c r="L123" s="51" t="str">
        <f t="shared" si="8"/>
        <v xml:space="preserve"> </v>
      </c>
      <c r="M123" s="67"/>
      <c r="N123" s="72"/>
      <c r="O123" s="72"/>
      <c r="P123" s="73">
        <f t="shared" si="10"/>
        <v>0</v>
      </c>
    </row>
    <row r="124" spans="1:16" ht="15" x14ac:dyDescent="0.2">
      <c r="A124" s="136"/>
      <c r="B124" s="67"/>
      <c r="C124" s="68"/>
      <c r="D124" s="67"/>
      <c r="E124" s="68"/>
      <c r="F124" s="67"/>
      <c r="G124" s="74">
        <f t="shared" si="13"/>
        <v>0</v>
      </c>
      <c r="H124" s="51">
        <f t="shared" si="13"/>
        <v>0</v>
      </c>
      <c r="I124" s="51"/>
      <c r="J124" s="51"/>
      <c r="K124" s="67"/>
      <c r="L124" s="51" t="str">
        <f t="shared" si="8"/>
        <v xml:space="preserve"> </v>
      </c>
      <c r="M124" s="67"/>
      <c r="N124" s="72"/>
      <c r="O124" s="72"/>
      <c r="P124" s="73">
        <f t="shared" si="10"/>
        <v>0</v>
      </c>
    </row>
    <row r="125" spans="1:16" ht="15" x14ac:dyDescent="0.2">
      <c r="A125" s="136"/>
      <c r="B125" s="67"/>
      <c r="C125" s="68"/>
      <c r="D125" s="67"/>
      <c r="E125" s="68"/>
      <c r="F125" s="67"/>
      <c r="G125" s="74">
        <f t="shared" si="13"/>
        <v>0</v>
      </c>
      <c r="H125" s="51">
        <f t="shared" si="13"/>
        <v>0</v>
      </c>
      <c r="I125" s="51"/>
      <c r="J125" s="51"/>
      <c r="K125" s="67"/>
      <c r="L125" s="51" t="str">
        <f t="shared" si="8"/>
        <v xml:space="preserve"> </v>
      </c>
      <c r="M125" s="67"/>
      <c r="N125" s="72"/>
      <c r="O125" s="72"/>
      <c r="P125" s="73">
        <f t="shared" si="10"/>
        <v>0</v>
      </c>
    </row>
    <row r="126" spans="1:16" ht="15" x14ac:dyDescent="0.2">
      <c r="A126" s="136"/>
      <c r="B126" s="67"/>
      <c r="C126" s="68"/>
      <c r="D126" s="67"/>
      <c r="E126" s="68"/>
      <c r="F126" s="67"/>
      <c r="G126" s="74">
        <f t="shared" si="13"/>
        <v>0</v>
      </c>
      <c r="H126" s="51">
        <f t="shared" si="13"/>
        <v>0</v>
      </c>
      <c r="I126" s="51"/>
      <c r="J126" s="51"/>
      <c r="K126" s="67"/>
      <c r="L126" s="51" t="str">
        <f t="shared" si="8"/>
        <v xml:space="preserve"> </v>
      </c>
      <c r="M126" s="67"/>
      <c r="N126" s="72"/>
      <c r="O126" s="72"/>
      <c r="P126" s="73">
        <f t="shared" si="10"/>
        <v>0</v>
      </c>
    </row>
    <row r="127" spans="1:16" ht="15" x14ac:dyDescent="0.2">
      <c r="A127" s="136"/>
      <c r="B127" s="67"/>
      <c r="C127" s="76"/>
      <c r="D127" s="67"/>
      <c r="E127" s="68"/>
      <c r="F127" s="67"/>
      <c r="G127" s="74">
        <f t="shared" si="13"/>
        <v>0</v>
      </c>
      <c r="H127" s="51">
        <f t="shared" si="13"/>
        <v>0</v>
      </c>
      <c r="I127" s="51"/>
      <c r="J127" s="51"/>
      <c r="K127" s="67"/>
      <c r="L127" s="51" t="str">
        <f t="shared" si="8"/>
        <v xml:space="preserve"> </v>
      </c>
      <c r="M127" s="67"/>
      <c r="N127" s="72"/>
      <c r="O127" s="72"/>
      <c r="P127" s="73">
        <f t="shared" si="10"/>
        <v>0</v>
      </c>
    </row>
    <row r="128" spans="1:16" ht="15" x14ac:dyDescent="0.2">
      <c r="A128" s="136"/>
      <c r="B128" s="67"/>
      <c r="C128" s="68"/>
      <c r="D128" s="67"/>
      <c r="E128" s="68"/>
      <c r="F128" s="67"/>
      <c r="G128" s="74">
        <f t="shared" si="13"/>
        <v>0</v>
      </c>
      <c r="H128" s="51">
        <f t="shared" si="13"/>
        <v>0</v>
      </c>
      <c r="I128" s="51"/>
      <c r="J128" s="51"/>
      <c r="K128" s="67"/>
      <c r="L128" s="51" t="str">
        <f t="shared" si="8"/>
        <v xml:space="preserve"> </v>
      </c>
      <c r="M128" s="67"/>
      <c r="N128" s="72"/>
      <c r="O128" s="72"/>
      <c r="P128" s="73">
        <f t="shared" si="10"/>
        <v>0</v>
      </c>
    </row>
    <row r="129" spans="1:16" ht="15" x14ac:dyDescent="0.2">
      <c r="A129" s="136"/>
      <c r="B129" s="67"/>
      <c r="C129" s="68"/>
      <c r="D129" s="67"/>
      <c r="E129" s="68"/>
      <c r="F129" s="67"/>
      <c r="G129" s="74">
        <f t="shared" si="13"/>
        <v>0</v>
      </c>
      <c r="H129" s="51">
        <f t="shared" si="13"/>
        <v>0</v>
      </c>
      <c r="I129" s="51"/>
      <c r="J129" s="51"/>
      <c r="K129" s="67"/>
      <c r="L129" s="51" t="str">
        <f t="shared" si="8"/>
        <v xml:space="preserve"> </v>
      </c>
      <c r="M129" s="67"/>
      <c r="N129" s="72"/>
      <c r="O129" s="72"/>
      <c r="P129" s="73">
        <f t="shared" si="10"/>
        <v>0</v>
      </c>
    </row>
    <row r="130" spans="1:16" ht="15" x14ac:dyDescent="0.2">
      <c r="A130" s="136"/>
      <c r="B130" s="67"/>
      <c r="C130" s="68"/>
      <c r="D130" s="67"/>
      <c r="E130" s="68"/>
      <c r="F130" s="67"/>
      <c r="G130" s="74">
        <f t="shared" si="13"/>
        <v>0</v>
      </c>
      <c r="H130" s="51">
        <f t="shared" si="13"/>
        <v>0</v>
      </c>
      <c r="I130" s="51"/>
      <c r="J130" s="51"/>
      <c r="K130" s="67"/>
      <c r="L130" s="51" t="str">
        <f t="shared" ref="L130:L193" si="14">IF(D130&gt;0,D130," ")</f>
        <v xml:space="preserve"> </v>
      </c>
      <c r="M130" s="67"/>
      <c r="N130" s="72"/>
      <c r="O130" s="72"/>
      <c r="P130" s="73">
        <f t="shared" si="10"/>
        <v>0</v>
      </c>
    </row>
    <row r="131" spans="1:16" ht="15" x14ac:dyDescent="0.2">
      <c r="A131" s="136"/>
      <c r="B131" s="67"/>
      <c r="C131" s="68"/>
      <c r="D131" s="67"/>
      <c r="E131" s="68"/>
      <c r="F131" s="67"/>
      <c r="G131" s="74">
        <f t="shared" si="13"/>
        <v>0</v>
      </c>
      <c r="H131" s="51">
        <f t="shared" si="13"/>
        <v>0</v>
      </c>
      <c r="I131" s="51"/>
      <c r="J131" s="51"/>
      <c r="K131" s="67"/>
      <c r="L131" s="51" t="str">
        <f t="shared" si="14"/>
        <v xml:space="preserve"> </v>
      </c>
      <c r="M131" s="67"/>
      <c r="N131" s="72"/>
      <c r="O131" s="72"/>
      <c r="P131" s="73">
        <f t="shared" si="10"/>
        <v>0</v>
      </c>
    </row>
    <row r="132" spans="1:16" ht="15" x14ac:dyDescent="0.2">
      <c r="A132" s="136"/>
      <c r="B132" s="67"/>
      <c r="C132" s="68"/>
      <c r="D132" s="67"/>
      <c r="E132" s="68"/>
      <c r="F132" s="67"/>
      <c r="G132" s="74">
        <f t="shared" si="13"/>
        <v>0</v>
      </c>
      <c r="H132" s="51">
        <f t="shared" si="13"/>
        <v>0</v>
      </c>
      <c r="I132" s="51"/>
      <c r="J132" s="51"/>
      <c r="K132" s="67"/>
      <c r="L132" s="51" t="str">
        <f t="shared" si="14"/>
        <v xml:space="preserve"> </v>
      </c>
      <c r="M132" s="67"/>
      <c r="N132" s="72"/>
      <c r="O132" s="72"/>
      <c r="P132" s="73">
        <f t="shared" si="10"/>
        <v>0</v>
      </c>
    </row>
    <row r="133" spans="1:16" ht="15" x14ac:dyDescent="0.2">
      <c r="A133" s="136"/>
      <c r="B133" s="67"/>
      <c r="C133" s="68"/>
      <c r="D133" s="67"/>
      <c r="E133" s="68"/>
      <c r="F133" s="67"/>
      <c r="G133" s="74">
        <f t="shared" si="13"/>
        <v>0</v>
      </c>
      <c r="H133" s="51">
        <f t="shared" si="13"/>
        <v>0</v>
      </c>
      <c r="I133" s="51"/>
      <c r="J133" s="51"/>
      <c r="K133" s="67"/>
      <c r="L133" s="51" t="str">
        <f t="shared" si="14"/>
        <v xml:space="preserve"> </v>
      </c>
      <c r="M133" s="67"/>
      <c r="N133" s="72"/>
      <c r="O133" s="72"/>
      <c r="P133" s="73">
        <f t="shared" si="10"/>
        <v>0</v>
      </c>
    </row>
    <row r="134" spans="1:16" ht="15" x14ac:dyDescent="0.2">
      <c r="A134" s="136"/>
      <c r="B134" s="67"/>
      <c r="C134" s="68"/>
      <c r="D134" s="67"/>
      <c r="E134" s="68"/>
      <c r="F134" s="67"/>
      <c r="G134" s="74">
        <f t="shared" si="13"/>
        <v>0</v>
      </c>
      <c r="H134" s="51">
        <f t="shared" si="13"/>
        <v>0</v>
      </c>
      <c r="I134" s="51"/>
      <c r="J134" s="51"/>
      <c r="K134" s="67"/>
      <c r="L134" s="51" t="str">
        <f t="shared" si="14"/>
        <v xml:space="preserve"> </v>
      </c>
      <c r="M134" s="67"/>
      <c r="N134" s="72"/>
      <c r="O134" s="72"/>
      <c r="P134" s="73">
        <f t="shared" si="10"/>
        <v>0</v>
      </c>
    </row>
    <row r="135" spans="1:16" ht="15" x14ac:dyDescent="0.2">
      <c r="A135" s="136"/>
      <c r="B135" s="67"/>
      <c r="C135" s="68"/>
      <c r="D135" s="67"/>
      <c r="E135" s="68"/>
      <c r="F135" s="67"/>
      <c r="G135" s="74">
        <f t="shared" si="13"/>
        <v>0</v>
      </c>
      <c r="H135" s="51">
        <f t="shared" si="13"/>
        <v>0</v>
      </c>
      <c r="I135" s="51"/>
      <c r="J135" s="51"/>
      <c r="K135" s="67"/>
      <c r="L135" s="51" t="str">
        <f t="shared" si="14"/>
        <v xml:space="preserve"> </v>
      </c>
      <c r="M135" s="67"/>
      <c r="N135" s="72"/>
      <c r="O135" s="72"/>
      <c r="P135" s="73">
        <f t="shared" si="10"/>
        <v>0</v>
      </c>
    </row>
    <row r="136" spans="1:16" ht="15" x14ac:dyDescent="0.2">
      <c r="A136" s="136"/>
      <c r="B136" s="67"/>
      <c r="C136" s="68"/>
      <c r="D136" s="67"/>
      <c r="E136" s="68"/>
      <c r="F136" s="67"/>
      <c r="G136" s="74">
        <f t="shared" si="13"/>
        <v>0</v>
      </c>
      <c r="H136" s="51">
        <f t="shared" si="13"/>
        <v>0</v>
      </c>
      <c r="I136" s="51"/>
      <c r="J136" s="51"/>
      <c r="K136" s="67"/>
      <c r="L136" s="51" t="str">
        <f t="shared" si="14"/>
        <v xml:space="preserve"> </v>
      </c>
      <c r="M136" s="67"/>
      <c r="N136" s="72"/>
      <c r="O136" s="72"/>
      <c r="P136" s="73">
        <f t="shared" si="10"/>
        <v>0</v>
      </c>
    </row>
    <row r="137" spans="1:16" ht="15" x14ac:dyDescent="0.2">
      <c r="A137" s="136"/>
      <c r="B137" s="67"/>
      <c r="C137" s="68"/>
      <c r="D137" s="67"/>
      <c r="E137" s="68"/>
      <c r="F137" s="67"/>
      <c r="G137" s="74">
        <f t="shared" si="13"/>
        <v>0</v>
      </c>
      <c r="H137" s="51">
        <f t="shared" si="13"/>
        <v>0</v>
      </c>
      <c r="I137" s="51"/>
      <c r="J137" s="51"/>
      <c r="K137" s="67"/>
      <c r="L137" s="51" t="str">
        <f t="shared" si="14"/>
        <v xml:space="preserve"> </v>
      </c>
      <c r="M137" s="67"/>
      <c r="N137" s="72"/>
      <c r="O137" s="72"/>
      <c r="P137" s="73">
        <f t="shared" si="10"/>
        <v>0</v>
      </c>
    </row>
    <row r="138" spans="1:16" ht="15" x14ac:dyDescent="0.2">
      <c r="A138" s="136"/>
      <c r="B138" s="67"/>
      <c r="C138" s="68"/>
      <c r="D138" s="67"/>
      <c r="E138" s="68"/>
      <c r="F138" s="67"/>
      <c r="G138" s="74">
        <f t="shared" ref="G138:H153" si="15">G137-E138+C138</f>
        <v>0</v>
      </c>
      <c r="H138" s="51">
        <f t="shared" si="15"/>
        <v>0</v>
      </c>
      <c r="I138" s="51"/>
      <c r="J138" s="51"/>
      <c r="K138" s="67"/>
      <c r="L138" s="51" t="str">
        <f t="shared" si="14"/>
        <v xml:space="preserve"> </v>
      </c>
      <c r="M138" s="67"/>
      <c r="N138" s="72"/>
      <c r="O138" s="72"/>
      <c r="P138" s="73">
        <f t="shared" si="10"/>
        <v>0</v>
      </c>
    </row>
    <row r="139" spans="1:16" ht="15" x14ac:dyDescent="0.2">
      <c r="A139" s="136"/>
      <c r="B139" s="67"/>
      <c r="C139" s="68"/>
      <c r="D139" s="67"/>
      <c r="E139" s="68"/>
      <c r="F139" s="67"/>
      <c r="G139" s="74">
        <f t="shared" si="15"/>
        <v>0</v>
      </c>
      <c r="H139" s="51">
        <f t="shared" si="15"/>
        <v>0</v>
      </c>
      <c r="I139" s="51"/>
      <c r="J139" s="51"/>
      <c r="K139" s="67"/>
      <c r="L139" s="51" t="str">
        <f t="shared" si="14"/>
        <v xml:space="preserve"> </v>
      </c>
      <c r="M139" s="67"/>
      <c r="N139" s="72"/>
      <c r="O139" s="72"/>
      <c r="P139" s="73">
        <f t="shared" si="10"/>
        <v>0</v>
      </c>
    </row>
    <row r="140" spans="1:16" ht="15" x14ac:dyDescent="0.2">
      <c r="A140" s="136"/>
      <c r="B140" s="67"/>
      <c r="C140" s="68"/>
      <c r="D140" s="67"/>
      <c r="E140" s="68"/>
      <c r="F140" s="67"/>
      <c r="G140" s="74">
        <f t="shared" si="15"/>
        <v>0</v>
      </c>
      <c r="H140" s="51">
        <f t="shared" si="15"/>
        <v>0</v>
      </c>
      <c r="I140" s="51"/>
      <c r="J140" s="51"/>
      <c r="K140" s="67"/>
      <c r="L140" s="51" t="str">
        <f t="shared" si="14"/>
        <v xml:space="preserve"> </v>
      </c>
      <c r="M140" s="67"/>
      <c r="N140" s="72"/>
      <c r="O140" s="72"/>
      <c r="P140" s="73">
        <f t="shared" si="10"/>
        <v>0</v>
      </c>
    </row>
    <row r="141" spans="1:16" ht="15" x14ac:dyDescent="0.2">
      <c r="A141" s="136"/>
      <c r="B141" s="67"/>
      <c r="C141" s="68"/>
      <c r="D141" s="67"/>
      <c r="E141" s="68"/>
      <c r="F141" s="67"/>
      <c r="G141" s="74">
        <f t="shared" si="15"/>
        <v>0</v>
      </c>
      <c r="H141" s="51">
        <f t="shared" si="15"/>
        <v>0</v>
      </c>
      <c r="I141" s="51"/>
      <c r="J141" s="51"/>
      <c r="K141" s="67"/>
      <c r="L141" s="51" t="str">
        <f t="shared" si="14"/>
        <v xml:space="preserve"> </v>
      </c>
      <c r="M141" s="67"/>
      <c r="N141" s="72"/>
      <c r="O141" s="72"/>
      <c r="P141" s="73">
        <f t="shared" ref="P141:P205" si="16">O141*G141</f>
        <v>0</v>
      </c>
    </row>
    <row r="142" spans="1:16" ht="15" x14ac:dyDescent="0.2">
      <c r="A142" s="136"/>
      <c r="B142" s="67"/>
      <c r="C142" s="68"/>
      <c r="D142" s="67"/>
      <c r="E142" s="68"/>
      <c r="F142" s="67"/>
      <c r="G142" s="74">
        <f t="shared" si="15"/>
        <v>0</v>
      </c>
      <c r="H142" s="51">
        <f t="shared" si="15"/>
        <v>0</v>
      </c>
      <c r="I142" s="51"/>
      <c r="J142" s="51"/>
      <c r="K142" s="67"/>
      <c r="L142" s="51" t="str">
        <f t="shared" si="14"/>
        <v xml:space="preserve"> </v>
      </c>
      <c r="M142" s="67"/>
      <c r="N142" s="72"/>
      <c r="O142" s="72"/>
      <c r="P142" s="73">
        <f t="shared" si="16"/>
        <v>0</v>
      </c>
    </row>
    <row r="143" spans="1:16" ht="15" x14ac:dyDescent="0.2">
      <c r="A143" s="136"/>
      <c r="B143" s="67"/>
      <c r="C143" s="68"/>
      <c r="D143" s="67"/>
      <c r="E143" s="68"/>
      <c r="F143" s="67"/>
      <c r="G143" s="74">
        <f t="shared" si="15"/>
        <v>0</v>
      </c>
      <c r="H143" s="51">
        <f t="shared" si="15"/>
        <v>0</v>
      </c>
      <c r="I143" s="51"/>
      <c r="J143" s="51"/>
      <c r="K143" s="67"/>
      <c r="L143" s="51" t="str">
        <f t="shared" si="14"/>
        <v xml:space="preserve"> </v>
      </c>
      <c r="M143" s="67"/>
      <c r="N143" s="72"/>
      <c r="O143" s="72"/>
      <c r="P143" s="73">
        <f t="shared" si="16"/>
        <v>0</v>
      </c>
    </row>
    <row r="144" spans="1:16" ht="15" x14ac:dyDescent="0.2">
      <c r="A144" s="136"/>
      <c r="B144" s="67"/>
      <c r="C144" s="68"/>
      <c r="D144" s="67"/>
      <c r="E144" s="68"/>
      <c r="F144" s="67"/>
      <c r="G144" s="74">
        <f t="shared" si="15"/>
        <v>0</v>
      </c>
      <c r="H144" s="51">
        <f t="shared" si="15"/>
        <v>0</v>
      </c>
      <c r="I144" s="51"/>
      <c r="J144" s="51"/>
      <c r="K144" s="67"/>
      <c r="L144" s="51" t="str">
        <f t="shared" si="14"/>
        <v xml:space="preserve"> </v>
      </c>
      <c r="M144" s="67"/>
      <c r="N144" s="72"/>
      <c r="O144" s="72"/>
      <c r="P144" s="73">
        <f t="shared" si="16"/>
        <v>0</v>
      </c>
    </row>
    <row r="145" spans="1:16" ht="15" x14ac:dyDescent="0.2">
      <c r="A145" s="136"/>
      <c r="B145" s="67"/>
      <c r="C145" s="68"/>
      <c r="D145" s="67"/>
      <c r="E145" s="68"/>
      <c r="F145" s="67"/>
      <c r="G145" s="74">
        <f t="shared" si="15"/>
        <v>0</v>
      </c>
      <c r="H145" s="51">
        <f t="shared" si="15"/>
        <v>0</v>
      </c>
      <c r="I145" s="51"/>
      <c r="J145" s="51"/>
      <c r="K145" s="67"/>
      <c r="L145" s="51" t="str">
        <f t="shared" si="14"/>
        <v xml:space="preserve"> </v>
      </c>
      <c r="M145" s="67"/>
      <c r="N145" s="72"/>
      <c r="O145" s="72"/>
      <c r="P145" s="73">
        <f t="shared" si="16"/>
        <v>0</v>
      </c>
    </row>
    <row r="146" spans="1:16" ht="15" x14ac:dyDescent="0.2">
      <c r="A146" s="136"/>
      <c r="B146" s="67"/>
      <c r="C146" s="76"/>
      <c r="D146" s="67"/>
      <c r="E146" s="68"/>
      <c r="F146" s="67"/>
      <c r="G146" s="74">
        <f t="shared" si="15"/>
        <v>0</v>
      </c>
      <c r="H146" s="51">
        <f t="shared" si="15"/>
        <v>0</v>
      </c>
      <c r="I146" s="51"/>
      <c r="J146" s="51"/>
      <c r="K146" s="67"/>
      <c r="L146" s="51"/>
      <c r="M146" s="67"/>
      <c r="N146" s="72"/>
      <c r="O146" s="72"/>
      <c r="P146" s="73">
        <f t="shared" si="16"/>
        <v>0</v>
      </c>
    </row>
    <row r="147" spans="1:16" ht="15" x14ac:dyDescent="0.2">
      <c r="A147" s="136"/>
      <c r="B147" s="67"/>
      <c r="C147" s="68"/>
      <c r="D147" s="67"/>
      <c r="E147" s="68"/>
      <c r="F147" s="67"/>
      <c r="G147" s="74">
        <f t="shared" si="15"/>
        <v>0</v>
      </c>
      <c r="H147" s="51">
        <f t="shared" si="15"/>
        <v>0</v>
      </c>
      <c r="I147" s="51"/>
      <c r="J147" s="51"/>
      <c r="K147" s="67"/>
      <c r="L147" s="51" t="str">
        <f t="shared" si="14"/>
        <v xml:space="preserve"> </v>
      </c>
      <c r="M147" s="67"/>
      <c r="N147" s="72"/>
      <c r="O147" s="72"/>
      <c r="P147" s="73">
        <f t="shared" si="16"/>
        <v>0</v>
      </c>
    </row>
    <row r="148" spans="1:16" ht="15" x14ac:dyDescent="0.2">
      <c r="A148" s="136"/>
      <c r="B148" s="67"/>
      <c r="C148" s="68"/>
      <c r="D148" s="67"/>
      <c r="E148" s="68"/>
      <c r="F148" s="67"/>
      <c r="G148" s="74">
        <f t="shared" si="15"/>
        <v>0</v>
      </c>
      <c r="H148" s="51">
        <f t="shared" si="15"/>
        <v>0</v>
      </c>
      <c r="I148" s="51"/>
      <c r="J148" s="51"/>
      <c r="K148" s="67"/>
      <c r="L148" s="51" t="str">
        <f t="shared" si="14"/>
        <v xml:space="preserve"> </v>
      </c>
      <c r="M148" s="67"/>
      <c r="N148" s="72"/>
      <c r="O148" s="72"/>
      <c r="P148" s="73">
        <f t="shared" si="16"/>
        <v>0</v>
      </c>
    </row>
    <row r="149" spans="1:16" ht="15" x14ac:dyDescent="0.2">
      <c r="A149" s="136"/>
      <c r="B149" s="67"/>
      <c r="C149" s="68"/>
      <c r="D149" s="67"/>
      <c r="E149" s="68"/>
      <c r="F149" s="67"/>
      <c r="G149" s="74">
        <f t="shared" si="15"/>
        <v>0</v>
      </c>
      <c r="H149" s="51">
        <f t="shared" si="15"/>
        <v>0</v>
      </c>
      <c r="I149" s="51"/>
      <c r="J149" s="51"/>
      <c r="K149" s="67"/>
      <c r="L149" s="51" t="str">
        <f t="shared" si="14"/>
        <v xml:space="preserve"> </v>
      </c>
      <c r="M149" s="67"/>
      <c r="N149" s="72"/>
      <c r="O149" s="72"/>
      <c r="P149" s="73">
        <f t="shared" si="16"/>
        <v>0</v>
      </c>
    </row>
    <row r="150" spans="1:16" ht="15" x14ac:dyDescent="0.2">
      <c r="A150" s="136"/>
      <c r="B150" s="67"/>
      <c r="C150" s="68"/>
      <c r="D150" s="67"/>
      <c r="E150" s="68"/>
      <c r="F150" s="67"/>
      <c r="G150" s="74">
        <f t="shared" si="15"/>
        <v>0</v>
      </c>
      <c r="H150" s="51">
        <f t="shared" si="15"/>
        <v>0</v>
      </c>
      <c r="I150" s="51"/>
      <c r="J150" s="51"/>
      <c r="K150" s="67"/>
      <c r="L150" s="51" t="str">
        <f t="shared" si="14"/>
        <v xml:space="preserve"> </v>
      </c>
      <c r="M150" s="67"/>
      <c r="N150" s="72"/>
      <c r="O150" s="72"/>
      <c r="P150" s="73">
        <f t="shared" si="16"/>
        <v>0</v>
      </c>
    </row>
    <row r="151" spans="1:16" ht="15" x14ac:dyDescent="0.2">
      <c r="A151" s="136"/>
      <c r="B151" s="67"/>
      <c r="C151" s="68"/>
      <c r="D151" s="67"/>
      <c r="E151" s="68"/>
      <c r="F151" s="67"/>
      <c r="G151" s="74">
        <f t="shared" si="15"/>
        <v>0</v>
      </c>
      <c r="H151" s="51">
        <f t="shared" si="15"/>
        <v>0</v>
      </c>
      <c r="I151" s="51"/>
      <c r="J151" s="51"/>
      <c r="K151" s="67"/>
      <c r="L151" s="51" t="str">
        <f t="shared" si="14"/>
        <v xml:space="preserve"> </v>
      </c>
      <c r="M151" s="67"/>
      <c r="N151" s="72"/>
      <c r="O151" s="72"/>
      <c r="P151" s="73">
        <f t="shared" si="16"/>
        <v>0</v>
      </c>
    </row>
    <row r="152" spans="1:16" ht="15" x14ac:dyDescent="0.2">
      <c r="A152" s="136"/>
      <c r="B152" s="67"/>
      <c r="C152" s="68"/>
      <c r="D152" s="67"/>
      <c r="E152" s="68"/>
      <c r="F152" s="67"/>
      <c r="G152" s="74">
        <f t="shared" si="15"/>
        <v>0</v>
      </c>
      <c r="H152" s="51">
        <f t="shared" si="15"/>
        <v>0</v>
      </c>
      <c r="I152" s="51"/>
      <c r="J152" s="51"/>
      <c r="K152" s="67"/>
      <c r="L152" s="51" t="str">
        <f t="shared" si="14"/>
        <v xml:space="preserve"> </v>
      </c>
      <c r="M152" s="67"/>
      <c r="N152" s="72"/>
      <c r="O152" s="72"/>
      <c r="P152" s="73">
        <f t="shared" si="16"/>
        <v>0</v>
      </c>
    </row>
    <row r="153" spans="1:16" ht="15" x14ac:dyDescent="0.2">
      <c r="A153" s="136"/>
      <c r="B153" s="67"/>
      <c r="C153" s="68"/>
      <c r="D153" s="67"/>
      <c r="E153" s="68"/>
      <c r="F153" s="67"/>
      <c r="G153" s="74">
        <f t="shared" si="15"/>
        <v>0</v>
      </c>
      <c r="H153" s="51">
        <f t="shared" si="15"/>
        <v>0</v>
      </c>
      <c r="I153" s="51"/>
      <c r="J153" s="51"/>
      <c r="K153" s="67"/>
      <c r="L153" s="51" t="str">
        <f t="shared" si="14"/>
        <v xml:space="preserve"> </v>
      </c>
      <c r="M153" s="67"/>
      <c r="N153" s="72"/>
      <c r="O153" s="72"/>
      <c r="P153" s="73">
        <f t="shared" si="16"/>
        <v>0</v>
      </c>
    </row>
    <row r="154" spans="1:16" ht="15" x14ac:dyDescent="0.2">
      <c r="A154" s="136"/>
      <c r="B154" s="67"/>
      <c r="C154" s="68"/>
      <c r="D154" s="67"/>
      <c r="E154" s="68"/>
      <c r="F154" s="67"/>
      <c r="G154" s="74">
        <f t="shared" ref="G154:H169" si="17">G153-E154+C154</f>
        <v>0</v>
      </c>
      <c r="H154" s="51">
        <f t="shared" si="17"/>
        <v>0</v>
      </c>
      <c r="I154" s="51"/>
      <c r="J154" s="51"/>
      <c r="K154" s="67"/>
      <c r="L154" s="51" t="str">
        <f t="shared" si="14"/>
        <v xml:space="preserve"> </v>
      </c>
      <c r="M154" s="67"/>
      <c r="N154" s="72"/>
      <c r="O154" s="72"/>
      <c r="P154" s="73">
        <f t="shared" si="16"/>
        <v>0</v>
      </c>
    </row>
    <row r="155" spans="1:16" ht="15" x14ac:dyDescent="0.2">
      <c r="A155" s="136"/>
      <c r="B155" s="67"/>
      <c r="C155" s="68"/>
      <c r="D155" s="67"/>
      <c r="E155" s="68"/>
      <c r="F155" s="67"/>
      <c r="G155" s="74">
        <f t="shared" si="17"/>
        <v>0</v>
      </c>
      <c r="H155" s="51">
        <f t="shared" si="17"/>
        <v>0</v>
      </c>
      <c r="I155" s="51"/>
      <c r="J155" s="51"/>
      <c r="K155" s="67"/>
      <c r="L155" s="51" t="str">
        <f t="shared" si="14"/>
        <v xml:space="preserve"> </v>
      </c>
      <c r="M155" s="67"/>
      <c r="N155" s="72"/>
      <c r="O155" s="72"/>
      <c r="P155" s="73">
        <f t="shared" si="16"/>
        <v>0</v>
      </c>
    </row>
    <row r="156" spans="1:16" ht="15" x14ac:dyDescent="0.2">
      <c r="A156" s="136"/>
      <c r="B156" s="67"/>
      <c r="C156" s="68"/>
      <c r="D156" s="67"/>
      <c r="E156" s="68"/>
      <c r="F156" s="67"/>
      <c r="G156" s="74">
        <f t="shared" si="17"/>
        <v>0</v>
      </c>
      <c r="H156" s="51">
        <f t="shared" si="17"/>
        <v>0</v>
      </c>
      <c r="I156" s="51"/>
      <c r="J156" s="51"/>
      <c r="K156" s="67"/>
      <c r="L156" s="51" t="str">
        <f t="shared" si="14"/>
        <v xml:space="preserve"> </v>
      </c>
      <c r="M156" s="67"/>
      <c r="N156" s="72"/>
      <c r="O156" s="72"/>
      <c r="P156" s="73">
        <f t="shared" si="16"/>
        <v>0</v>
      </c>
    </row>
    <row r="157" spans="1:16" ht="15" x14ac:dyDescent="0.2">
      <c r="A157" s="136"/>
      <c r="B157" s="67"/>
      <c r="C157" s="68"/>
      <c r="D157" s="67"/>
      <c r="E157" s="68"/>
      <c r="F157" s="67"/>
      <c r="G157" s="74">
        <f t="shared" si="17"/>
        <v>0</v>
      </c>
      <c r="H157" s="51">
        <f t="shared" si="17"/>
        <v>0</v>
      </c>
      <c r="I157" s="51"/>
      <c r="J157" s="51"/>
      <c r="K157" s="67"/>
      <c r="L157" s="51" t="str">
        <f t="shared" si="14"/>
        <v xml:space="preserve"> </v>
      </c>
      <c r="M157" s="67"/>
      <c r="N157" s="72"/>
      <c r="O157" s="72"/>
      <c r="P157" s="73">
        <f t="shared" si="16"/>
        <v>0</v>
      </c>
    </row>
    <row r="158" spans="1:16" ht="15" x14ac:dyDescent="0.2">
      <c r="A158" s="136"/>
      <c r="B158" s="67"/>
      <c r="C158" s="68"/>
      <c r="D158" s="67"/>
      <c r="E158" s="68"/>
      <c r="F158" s="67"/>
      <c r="G158" s="74">
        <f t="shared" si="17"/>
        <v>0</v>
      </c>
      <c r="H158" s="51">
        <f t="shared" si="17"/>
        <v>0</v>
      </c>
      <c r="I158" s="51"/>
      <c r="J158" s="51"/>
      <c r="K158" s="67"/>
      <c r="L158" s="51" t="str">
        <f t="shared" si="14"/>
        <v xml:space="preserve"> </v>
      </c>
      <c r="M158" s="67"/>
      <c r="N158" s="72"/>
      <c r="O158" s="72"/>
      <c r="P158" s="73">
        <f t="shared" si="16"/>
        <v>0</v>
      </c>
    </row>
    <row r="159" spans="1:16" ht="15" x14ac:dyDescent="0.2">
      <c r="A159" s="136"/>
      <c r="B159" s="67"/>
      <c r="C159" s="68"/>
      <c r="D159" s="67"/>
      <c r="E159" s="68"/>
      <c r="F159" s="67"/>
      <c r="G159" s="74">
        <f t="shared" si="17"/>
        <v>0</v>
      </c>
      <c r="H159" s="51">
        <f t="shared" si="17"/>
        <v>0</v>
      </c>
      <c r="I159" s="51"/>
      <c r="J159" s="51"/>
      <c r="K159" s="67"/>
      <c r="L159" s="51" t="str">
        <f t="shared" si="14"/>
        <v xml:space="preserve"> </v>
      </c>
      <c r="M159" s="67"/>
      <c r="N159" s="72"/>
      <c r="O159" s="72"/>
      <c r="P159" s="73">
        <f t="shared" si="16"/>
        <v>0</v>
      </c>
    </row>
    <row r="160" spans="1:16" ht="15" x14ac:dyDescent="0.2">
      <c r="A160" s="136"/>
      <c r="B160" s="67"/>
      <c r="C160" s="68"/>
      <c r="D160" s="67"/>
      <c r="E160" s="68"/>
      <c r="F160" s="67"/>
      <c r="G160" s="74">
        <f t="shared" si="17"/>
        <v>0</v>
      </c>
      <c r="H160" s="51">
        <f t="shared" si="17"/>
        <v>0</v>
      </c>
      <c r="I160" s="51"/>
      <c r="J160" s="51"/>
      <c r="K160" s="67"/>
      <c r="L160" s="51" t="str">
        <f t="shared" si="14"/>
        <v xml:space="preserve"> </v>
      </c>
      <c r="M160" s="67"/>
      <c r="N160" s="72"/>
      <c r="O160" s="72"/>
      <c r="P160" s="73">
        <f t="shared" si="16"/>
        <v>0</v>
      </c>
    </row>
    <row r="161" spans="1:16" ht="15" x14ac:dyDescent="0.2">
      <c r="A161" s="136"/>
      <c r="B161" s="67"/>
      <c r="C161" s="68"/>
      <c r="D161" s="67"/>
      <c r="E161" s="68"/>
      <c r="F161" s="67"/>
      <c r="G161" s="74">
        <f t="shared" si="17"/>
        <v>0</v>
      </c>
      <c r="H161" s="51">
        <f t="shared" si="17"/>
        <v>0</v>
      </c>
      <c r="I161" s="51"/>
      <c r="J161" s="51"/>
      <c r="K161" s="67"/>
      <c r="L161" s="51" t="str">
        <f t="shared" si="14"/>
        <v xml:space="preserve"> </v>
      </c>
      <c r="M161" s="67"/>
      <c r="N161" s="72"/>
      <c r="O161" s="72"/>
      <c r="P161" s="73">
        <f t="shared" si="16"/>
        <v>0</v>
      </c>
    </row>
    <row r="162" spans="1:16" ht="15" x14ac:dyDescent="0.2">
      <c r="A162" s="136"/>
      <c r="B162" s="67"/>
      <c r="C162" s="68"/>
      <c r="D162" s="67"/>
      <c r="E162" s="68"/>
      <c r="F162" s="67"/>
      <c r="G162" s="74">
        <f t="shared" si="17"/>
        <v>0</v>
      </c>
      <c r="H162" s="51">
        <f t="shared" si="17"/>
        <v>0</v>
      </c>
      <c r="I162" s="51"/>
      <c r="J162" s="51"/>
      <c r="K162" s="67"/>
      <c r="L162" s="51" t="str">
        <f t="shared" si="14"/>
        <v xml:space="preserve"> </v>
      </c>
      <c r="M162" s="67"/>
      <c r="N162" s="72"/>
      <c r="O162" s="72"/>
      <c r="P162" s="73">
        <f t="shared" si="16"/>
        <v>0</v>
      </c>
    </row>
    <row r="163" spans="1:16" ht="15" x14ac:dyDescent="0.2">
      <c r="A163" s="136"/>
      <c r="B163" s="67"/>
      <c r="C163" s="68"/>
      <c r="D163" s="67"/>
      <c r="E163" s="68"/>
      <c r="F163" s="67"/>
      <c r="G163" s="74">
        <f t="shared" si="17"/>
        <v>0</v>
      </c>
      <c r="H163" s="51">
        <f t="shared" si="17"/>
        <v>0</v>
      </c>
      <c r="I163" s="51"/>
      <c r="J163" s="51"/>
      <c r="K163" s="67"/>
      <c r="L163" s="51" t="str">
        <f t="shared" si="14"/>
        <v xml:space="preserve"> </v>
      </c>
      <c r="M163" s="67"/>
      <c r="N163" s="72"/>
      <c r="O163" s="72"/>
      <c r="P163" s="73">
        <f t="shared" si="16"/>
        <v>0</v>
      </c>
    </row>
    <row r="164" spans="1:16" ht="15" x14ac:dyDescent="0.2">
      <c r="A164" s="136"/>
      <c r="B164" s="67"/>
      <c r="C164" s="68"/>
      <c r="D164" s="67"/>
      <c r="E164" s="68"/>
      <c r="F164" s="67"/>
      <c r="G164" s="74">
        <f t="shared" si="17"/>
        <v>0</v>
      </c>
      <c r="H164" s="51">
        <f t="shared" si="17"/>
        <v>0</v>
      </c>
      <c r="I164" s="51"/>
      <c r="J164" s="51"/>
      <c r="K164" s="67"/>
      <c r="L164" s="51" t="str">
        <f t="shared" si="14"/>
        <v xml:space="preserve"> </v>
      </c>
      <c r="M164" s="67"/>
      <c r="N164" s="72"/>
      <c r="O164" s="72"/>
      <c r="P164" s="73">
        <f t="shared" si="16"/>
        <v>0</v>
      </c>
    </row>
    <row r="165" spans="1:16" ht="15" x14ac:dyDescent="0.2">
      <c r="A165" s="136"/>
      <c r="B165" s="67"/>
      <c r="C165" s="68"/>
      <c r="D165" s="67"/>
      <c r="E165" s="68"/>
      <c r="F165" s="67"/>
      <c r="G165" s="74">
        <f t="shared" si="17"/>
        <v>0</v>
      </c>
      <c r="H165" s="51">
        <f t="shared" si="17"/>
        <v>0</v>
      </c>
      <c r="I165" s="51"/>
      <c r="J165" s="51"/>
      <c r="K165" s="67"/>
      <c r="L165" s="51" t="str">
        <f t="shared" si="14"/>
        <v xml:space="preserve"> </v>
      </c>
      <c r="M165" s="67"/>
      <c r="N165" s="72"/>
      <c r="O165" s="72"/>
      <c r="P165" s="73">
        <f t="shared" si="16"/>
        <v>0</v>
      </c>
    </row>
    <row r="166" spans="1:16" ht="15" x14ac:dyDescent="0.2">
      <c r="A166" s="136"/>
      <c r="B166" s="67"/>
      <c r="C166" s="76"/>
      <c r="D166" s="67"/>
      <c r="E166" s="68"/>
      <c r="F166" s="67"/>
      <c r="G166" s="74">
        <f t="shared" si="17"/>
        <v>0</v>
      </c>
      <c r="H166" s="51">
        <f t="shared" si="17"/>
        <v>0</v>
      </c>
      <c r="I166" s="51"/>
      <c r="J166" s="51"/>
      <c r="K166" s="67"/>
      <c r="L166" s="51" t="str">
        <f t="shared" si="14"/>
        <v xml:space="preserve"> </v>
      </c>
      <c r="M166" s="67"/>
      <c r="N166" s="72"/>
      <c r="O166" s="72"/>
      <c r="P166" s="73">
        <f t="shared" si="16"/>
        <v>0</v>
      </c>
    </row>
    <row r="167" spans="1:16" ht="15" x14ac:dyDescent="0.2">
      <c r="A167" s="136"/>
      <c r="B167" s="67"/>
      <c r="C167" s="68"/>
      <c r="D167" s="67"/>
      <c r="E167" s="68"/>
      <c r="F167" s="67"/>
      <c r="G167" s="74">
        <f t="shared" si="17"/>
        <v>0</v>
      </c>
      <c r="H167" s="51">
        <f t="shared" si="17"/>
        <v>0</v>
      </c>
      <c r="I167" s="51"/>
      <c r="J167" s="51"/>
      <c r="K167" s="67"/>
      <c r="L167" s="51" t="str">
        <f t="shared" si="14"/>
        <v xml:space="preserve"> </v>
      </c>
      <c r="M167" s="67"/>
      <c r="N167" s="72"/>
      <c r="O167" s="72"/>
      <c r="P167" s="73">
        <f t="shared" si="16"/>
        <v>0</v>
      </c>
    </row>
    <row r="168" spans="1:16" ht="15" x14ac:dyDescent="0.2">
      <c r="A168" s="136"/>
      <c r="B168" s="67"/>
      <c r="C168" s="68"/>
      <c r="D168" s="67"/>
      <c r="E168" s="68"/>
      <c r="F168" s="67"/>
      <c r="G168" s="74">
        <f t="shared" si="17"/>
        <v>0</v>
      </c>
      <c r="H168" s="51">
        <f t="shared" si="17"/>
        <v>0</v>
      </c>
      <c r="I168" s="51"/>
      <c r="J168" s="51"/>
      <c r="K168" s="67"/>
      <c r="L168" s="51" t="str">
        <f t="shared" si="14"/>
        <v xml:space="preserve"> </v>
      </c>
      <c r="M168" s="67"/>
      <c r="N168" s="72"/>
      <c r="O168" s="72"/>
      <c r="P168" s="73">
        <f t="shared" si="16"/>
        <v>0</v>
      </c>
    </row>
    <row r="169" spans="1:16" ht="15" x14ac:dyDescent="0.2">
      <c r="A169" s="136"/>
      <c r="B169" s="67"/>
      <c r="C169" s="68"/>
      <c r="D169" s="67"/>
      <c r="E169" s="68"/>
      <c r="F169" s="67"/>
      <c r="G169" s="74">
        <f t="shared" si="17"/>
        <v>0</v>
      </c>
      <c r="H169" s="51">
        <f t="shared" si="17"/>
        <v>0</v>
      </c>
      <c r="I169" s="51"/>
      <c r="J169" s="51"/>
      <c r="K169" s="67"/>
      <c r="L169" s="51" t="str">
        <f t="shared" si="14"/>
        <v xml:space="preserve"> </v>
      </c>
      <c r="M169" s="67"/>
      <c r="N169" s="72"/>
      <c r="O169" s="72"/>
      <c r="P169" s="73">
        <f t="shared" si="16"/>
        <v>0</v>
      </c>
    </row>
    <row r="170" spans="1:16" ht="15" x14ac:dyDescent="0.2">
      <c r="A170" s="136"/>
      <c r="B170" s="67"/>
      <c r="C170" s="68"/>
      <c r="D170" s="67"/>
      <c r="E170" s="68"/>
      <c r="F170" s="67"/>
      <c r="G170" s="74">
        <f t="shared" ref="G170:H185" si="18">G169-E170+C170</f>
        <v>0</v>
      </c>
      <c r="H170" s="51">
        <f t="shared" si="18"/>
        <v>0</v>
      </c>
      <c r="I170" s="51"/>
      <c r="J170" s="51"/>
      <c r="K170" s="67"/>
      <c r="L170" s="51" t="str">
        <f t="shared" si="14"/>
        <v xml:space="preserve"> </v>
      </c>
      <c r="M170" s="67"/>
      <c r="N170" s="72"/>
      <c r="O170" s="72"/>
      <c r="P170" s="73">
        <f t="shared" si="16"/>
        <v>0</v>
      </c>
    </row>
    <row r="171" spans="1:16" ht="15" x14ac:dyDescent="0.2">
      <c r="A171" s="136"/>
      <c r="B171" s="67"/>
      <c r="C171" s="68"/>
      <c r="D171" s="67"/>
      <c r="E171" s="68"/>
      <c r="F171" s="67"/>
      <c r="G171" s="74">
        <f t="shared" si="18"/>
        <v>0</v>
      </c>
      <c r="H171" s="51">
        <f t="shared" si="18"/>
        <v>0</v>
      </c>
      <c r="I171" s="51"/>
      <c r="J171" s="51"/>
      <c r="K171" s="67"/>
      <c r="L171" s="51" t="str">
        <f t="shared" si="14"/>
        <v xml:space="preserve"> </v>
      </c>
      <c r="M171" s="67"/>
      <c r="N171" s="72"/>
      <c r="O171" s="72"/>
      <c r="P171" s="73">
        <f t="shared" si="16"/>
        <v>0</v>
      </c>
    </row>
    <row r="172" spans="1:16" ht="15" x14ac:dyDescent="0.2">
      <c r="A172" s="136"/>
      <c r="B172" s="67"/>
      <c r="C172" s="68"/>
      <c r="D172" s="67"/>
      <c r="E172" s="68"/>
      <c r="F172" s="67"/>
      <c r="G172" s="74">
        <f t="shared" si="18"/>
        <v>0</v>
      </c>
      <c r="H172" s="51">
        <f t="shared" si="18"/>
        <v>0</v>
      </c>
      <c r="I172" s="51"/>
      <c r="J172" s="51"/>
      <c r="K172" s="67"/>
      <c r="L172" s="51" t="str">
        <f t="shared" si="14"/>
        <v xml:space="preserve"> </v>
      </c>
      <c r="M172" s="67"/>
      <c r="N172" s="72"/>
      <c r="O172" s="72"/>
      <c r="P172" s="73">
        <f t="shared" si="16"/>
        <v>0</v>
      </c>
    </row>
    <row r="173" spans="1:16" ht="15" x14ac:dyDescent="0.2">
      <c r="A173" s="136"/>
      <c r="B173" s="67"/>
      <c r="C173" s="68"/>
      <c r="D173" s="67"/>
      <c r="E173" s="68"/>
      <c r="F173" s="67"/>
      <c r="G173" s="74">
        <f t="shared" si="18"/>
        <v>0</v>
      </c>
      <c r="H173" s="51">
        <f t="shared" si="18"/>
        <v>0</v>
      </c>
      <c r="I173" s="51"/>
      <c r="J173" s="51"/>
      <c r="K173" s="67"/>
      <c r="L173" s="51" t="str">
        <f t="shared" si="14"/>
        <v xml:space="preserve"> </v>
      </c>
      <c r="M173" s="67"/>
      <c r="N173" s="72"/>
      <c r="O173" s="72"/>
      <c r="P173" s="73">
        <f t="shared" si="16"/>
        <v>0</v>
      </c>
    </row>
    <row r="174" spans="1:16" ht="15" x14ac:dyDescent="0.2">
      <c r="A174" s="136"/>
      <c r="B174" s="67"/>
      <c r="C174" s="68"/>
      <c r="D174" s="67"/>
      <c r="E174" s="68"/>
      <c r="F174" s="67"/>
      <c r="G174" s="74">
        <f t="shared" si="18"/>
        <v>0</v>
      </c>
      <c r="H174" s="51">
        <f t="shared" si="18"/>
        <v>0</v>
      </c>
      <c r="I174" s="51"/>
      <c r="J174" s="51"/>
      <c r="K174" s="67"/>
      <c r="L174" s="51" t="str">
        <f t="shared" si="14"/>
        <v xml:space="preserve"> </v>
      </c>
      <c r="M174" s="67"/>
      <c r="N174" s="72"/>
      <c r="O174" s="72"/>
      <c r="P174" s="73">
        <f t="shared" si="16"/>
        <v>0</v>
      </c>
    </row>
    <row r="175" spans="1:16" ht="15" x14ac:dyDescent="0.2">
      <c r="A175" s="136"/>
      <c r="B175" s="67"/>
      <c r="C175" s="68"/>
      <c r="D175" s="67"/>
      <c r="E175" s="68"/>
      <c r="F175" s="67"/>
      <c r="G175" s="74">
        <f t="shared" si="18"/>
        <v>0</v>
      </c>
      <c r="H175" s="51">
        <f t="shared" si="18"/>
        <v>0</v>
      </c>
      <c r="I175" s="51"/>
      <c r="J175" s="51"/>
      <c r="K175" s="67"/>
      <c r="L175" s="51" t="str">
        <f t="shared" si="14"/>
        <v xml:space="preserve"> </v>
      </c>
      <c r="M175" s="67"/>
      <c r="N175" s="72"/>
      <c r="O175" s="72"/>
      <c r="P175" s="73">
        <f t="shared" si="16"/>
        <v>0</v>
      </c>
    </row>
    <row r="176" spans="1:16" ht="15" x14ac:dyDescent="0.2">
      <c r="A176" s="136"/>
      <c r="B176" s="67"/>
      <c r="C176" s="68"/>
      <c r="D176" s="67"/>
      <c r="E176" s="68"/>
      <c r="F176" s="67"/>
      <c r="G176" s="74">
        <f t="shared" si="18"/>
        <v>0</v>
      </c>
      <c r="H176" s="51">
        <f t="shared" si="18"/>
        <v>0</v>
      </c>
      <c r="I176" s="51"/>
      <c r="J176" s="51"/>
      <c r="K176" s="67"/>
      <c r="L176" s="51" t="str">
        <f t="shared" si="14"/>
        <v xml:space="preserve"> </v>
      </c>
      <c r="M176" s="67"/>
      <c r="N176" s="72"/>
      <c r="O176" s="72"/>
      <c r="P176" s="73">
        <f t="shared" si="16"/>
        <v>0</v>
      </c>
    </row>
    <row r="177" spans="1:16" ht="15" x14ac:dyDescent="0.2">
      <c r="A177" s="136"/>
      <c r="B177" s="67"/>
      <c r="C177" s="68"/>
      <c r="D177" s="67"/>
      <c r="E177" s="68"/>
      <c r="F177" s="67"/>
      <c r="G177" s="74">
        <f t="shared" si="18"/>
        <v>0</v>
      </c>
      <c r="H177" s="51">
        <f t="shared" si="18"/>
        <v>0</v>
      </c>
      <c r="I177" s="51"/>
      <c r="J177" s="51"/>
      <c r="K177" s="67"/>
      <c r="L177" s="51" t="str">
        <f t="shared" si="14"/>
        <v xml:space="preserve"> </v>
      </c>
      <c r="M177" s="67"/>
      <c r="N177" s="72"/>
      <c r="O177" s="72"/>
      <c r="P177" s="73">
        <f t="shared" si="16"/>
        <v>0</v>
      </c>
    </row>
    <row r="178" spans="1:16" ht="15" x14ac:dyDescent="0.2">
      <c r="A178" s="136"/>
      <c r="B178" s="67"/>
      <c r="C178" s="68"/>
      <c r="D178" s="67"/>
      <c r="E178" s="68"/>
      <c r="F178" s="67"/>
      <c r="G178" s="74">
        <f t="shared" si="18"/>
        <v>0</v>
      </c>
      <c r="H178" s="51">
        <f t="shared" si="18"/>
        <v>0</v>
      </c>
      <c r="I178" s="51"/>
      <c r="J178" s="51"/>
      <c r="K178" s="67"/>
      <c r="L178" s="51" t="str">
        <f t="shared" si="14"/>
        <v xml:space="preserve"> </v>
      </c>
      <c r="M178" s="67"/>
      <c r="N178" s="72"/>
      <c r="O178" s="72"/>
      <c r="P178" s="73">
        <f t="shared" si="16"/>
        <v>0</v>
      </c>
    </row>
    <row r="179" spans="1:16" ht="15" x14ac:dyDescent="0.2">
      <c r="A179" s="136"/>
      <c r="B179" s="67"/>
      <c r="C179" s="68"/>
      <c r="D179" s="67"/>
      <c r="E179" s="68"/>
      <c r="F179" s="67"/>
      <c r="G179" s="74">
        <f t="shared" si="18"/>
        <v>0</v>
      </c>
      <c r="H179" s="51">
        <f t="shared" si="18"/>
        <v>0</v>
      </c>
      <c r="I179" s="51"/>
      <c r="J179" s="51"/>
      <c r="K179" s="67"/>
      <c r="L179" s="51" t="str">
        <f t="shared" si="14"/>
        <v xml:space="preserve"> </v>
      </c>
      <c r="M179" s="67"/>
      <c r="N179" s="72"/>
      <c r="O179" s="72"/>
      <c r="P179" s="73">
        <f t="shared" si="16"/>
        <v>0</v>
      </c>
    </row>
    <row r="180" spans="1:16" ht="15" x14ac:dyDescent="0.2">
      <c r="A180" s="136"/>
      <c r="B180" s="67"/>
      <c r="C180" s="68"/>
      <c r="D180" s="67"/>
      <c r="E180" s="68"/>
      <c r="F180" s="67"/>
      <c r="G180" s="74">
        <f t="shared" si="18"/>
        <v>0</v>
      </c>
      <c r="H180" s="51">
        <f t="shared" si="18"/>
        <v>0</v>
      </c>
      <c r="I180" s="51"/>
      <c r="J180" s="51"/>
      <c r="K180" s="67"/>
      <c r="L180" s="51" t="str">
        <f t="shared" si="14"/>
        <v xml:space="preserve"> </v>
      </c>
      <c r="M180" s="67"/>
      <c r="N180" s="72"/>
      <c r="O180" s="72"/>
      <c r="P180" s="73">
        <f t="shared" si="16"/>
        <v>0</v>
      </c>
    </row>
    <row r="181" spans="1:16" ht="15" x14ac:dyDescent="0.2">
      <c r="A181" s="136"/>
      <c r="B181" s="67"/>
      <c r="C181" s="68"/>
      <c r="D181" s="67"/>
      <c r="E181" s="68"/>
      <c r="F181" s="67"/>
      <c r="G181" s="74">
        <f t="shared" si="18"/>
        <v>0</v>
      </c>
      <c r="H181" s="51">
        <f t="shared" si="18"/>
        <v>0</v>
      </c>
      <c r="I181" s="51"/>
      <c r="J181" s="51"/>
      <c r="K181" s="67"/>
      <c r="L181" s="51" t="str">
        <f t="shared" si="14"/>
        <v xml:space="preserve"> </v>
      </c>
      <c r="M181" s="67"/>
      <c r="N181" s="72"/>
      <c r="O181" s="72"/>
      <c r="P181" s="73">
        <f t="shared" si="16"/>
        <v>0</v>
      </c>
    </row>
    <row r="182" spans="1:16" ht="15" x14ac:dyDescent="0.2">
      <c r="A182" s="136"/>
      <c r="B182" s="67"/>
      <c r="C182" s="68"/>
      <c r="D182" s="67"/>
      <c r="E182" s="68"/>
      <c r="F182" s="67"/>
      <c r="G182" s="74">
        <f t="shared" si="18"/>
        <v>0</v>
      </c>
      <c r="H182" s="51">
        <f t="shared" si="18"/>
        <v>0</v>
      </c>
      <c r="I182" s="51"/>
      <c r="J182" s="51"/>
      <c r="K182" s="67"/>
      <c r="L182" s="51" t="str">
        <f t="shared" si="14"/>
        <v xml:space="preserve"> </v>
      </c>
      <c r="M182" s="67"/>
      <c r="N182" s="72"/>
      <c r="O182" s="72"/>
      <c r="P182" s="73">
        <f t="shared" si="16"/>
        <v>0</v>
      </c>
    </row>
    <row r="183" spans="1:16" ht="15" x14ac:dyDescent="0.2">
      <c r="A183" s="136"/>
      <c r="B183" s="67"/>
      <c r="C183" s="68"/>
      <c r="D183" s="67"/>
      <c r="E183" s="68"/>
      <c r="F183" s="67"/>
      <c r="G183" s="74">
        <f t="shared" si="18"/>
        <v>0</v>
      </c>
      <c r="H183" s="51">
        <f t="shared" si="18"/>
        <v>0</v>
      </c>
      <c r="I183" s="51"/>
      <c r="J183" s="51"/>
      <c r="K183" s="67"/>
      <c r="L183" s="51" t="str">
        <f t="shared" si="14"/>
        <v xml:space="preserve"> </v>
      </c>
      <c r="M183" s="67"/>
      <c r="N183" s="72"/>
      <c r="O183" s="72"/>
      <c r="P183" s="73">
        <f t="shared" si="16"/>
        <v>0</v>
      </c>
    </row>
    <row r="184" spans="1:16" ht="15" x14ac:dyDescent="0.2">
      <c r="A184" s="136"/>
      <c r="B184" s="67"/>
      <c r="C184" s="68"/>
      <c r="D184" s="67"/>
      <c r="E184" s="68"/>
      <c r="F184" s="67"/>
      <c r="G184" s="74">
        <f t="shared" si="18"/>
        <v>0</v>
      </c>
      <c r="H184" s="51">
        <f t="shared" si="18"/>
        <v>0</v>
      </c>
      <c r="I184" s="51"/>
      <c r="J184" s="51"/>
      <c r="K184" s="67"/>
      <c r="L184" s="51" t="str">
        <f t="shared" si="14"/>
        <v xml:space="preserve"> </v>
      </c>
      <c r="M184" s="67"/>
      <c r="N184" s="72"/>
      <c r="O184" s="72"/>
      <c r="P184" s="73">
        <f t="shared" si="16"/>
        <v>0</v>
      </c>
    </row>
    <row r="185" spans="1:16" ht="15" x14ac:dyDescent="0.2">
      <c r="A185" s="136"/>
      <c r="B185" s="67"/>
      <c r="C185" s="68"/>
      <c r="D185" s="67"/>
      <c r="E185" s="68"/>
      <c r="F185" s="67"/>
      <c r="G185" s="74">
        <f t="shared" si="18"/>
        <v>0</v>
      </c>
      <c r="H185" s="51">
        <f t="shared" si="18"/>
        <v>0</v>
      </c>
      <c r="I185" s="51"/>
      <c r="J185" s="51"/>
      <c r="K185" s="67"/>
      <c r="L185" s="51" t="str">
        <f t="shared" si="14"/>
        <v xml:space="preserve"> </v>
      </c>
      <c r="M185" s="67"/>
      <c r="N185" s="72"/>
      <c r="O185" s="72"/>
      <c r="P185" s="73">
        <f t="shared" si="16"/>
        <v>0</v>
      </c>
    </row>
    <row r="186" spans="1:16" ht="15" x14ac:dyDescent="0.2">
      <c r="A186" s="136"/>
      <c r="B186" s="67"/>
      <c r="C186" s="68"/>
      <c r="D186" s="67"/>
      <c r="E186" s="68"/>
      <c r="F186" s="67"/>
      <c r="G186" s="74">
        <f t="shared" ref="G186:H201" si="19">G185-E186+C186</f>
        <v>0</v>
      </c>
      <c r="H186" s="51">
        <f t="shared" si="19"/>
        <v>0</v>
      </c>
      <c r="I186" s="51"/>
      <c r="J186" s="51"/>
      <c r="K186" s="67"/>
      <c r="L186" s="51" t="str">
        <f t="shared" si="14"/>
        <v xml:space="preserve"> </v>
      </c>
      <c r="M186" s="67"/>
      <c r="N186" s="72"/>
      <c r="O186" s="72"/>
      <c r="P186" s="73">
        <f t="shared" si="16"/>
        <v>0</v>
      </c>
    </row>
    <row r="187" spans="1:16" ht="15" x14ac:dyDescent="0.2">
      <c r="A187" s="136"/>
      <c r="B187" s="67"/>
      <c r="C187" s="68"/>
      <c r="D187" s="67"/>
      <c r="E187" s="68"/>
      <c r="F187" s="67"/>
      <c r="G187" s="74">
        <f t="shared" si="19"/>
        <v>0</v>
      </c>
      <c r="H187" s="51">
        <f t="shared" si="19"/>
        <v>0</v>
      </c>
      <c r="I187" s="51"/>
      <c r="J187" s="51"/>
      <c r="K187" s="67"/>
      <c r="L187" s="51" t="str">
        <f t="shared" si="14"/>
        <v xml:space="preserve"> </v>
      </c>
      <c r="M187" s="67"/>
      <c r="N187" s="72"/>
      <c r="O187" s="72"/>
      <c r="P187" s="73">
        <f t="shared" si="16"/>
        <v>0</v>
      </c>
    </row>
    <row r="188" spans="1:16" ht="15" x14ac:dyDescent="0.2">
      <c r="A188" s="136"/>
      <c r="B188" s="67"/>
      <c r="C188" s="68"/>
      <c r="D188" s="67"/>
      <c r="E188" s="68"/>
      <c r="F188" s="67"/>
      <c r="G188" s="74">
        <f t="shared" si="19"/>
        <v>0</v>
      </c>
      <c r="H188" s="51">
        <f t="shared" si="19"/>
        <v>0</v>
      </c>
      <c r="I188" s="51"/>
      <c r="J188" s="51"/>
      <c r="K188" s="67"/>
      <c r="L188" s="51" t="str">
        <f t="shared" si="14"/>
        <v xml:space="preserve"> </v>
      </c>
      <c r="M188" s="67"/>
      <c r="N188" s="72"/>
      <c r="O188" s="72"/>
      <c r="P188" s="73">
        <f t="shared" si="16"/>
        <v>0</v>
      </c>
    </row>
    <row r="189" spans="1:16" ht="15" x14ac:dyDescent="0.2">
      <c r="A189" s="136"/>
      <c r="B189" s="67"/>
      <c r="C189" s="68"/>
      <c r="D189" s="67"/>
      <c r="E189" s="68"/>
      <c r="F189" s="67"/>
      <c r="G189" s="74">
        <f t="shared" si="19"/>
        <v>0</v>
      </c>
      <c r="H189" s="51">
        <f t="shared" si="19"/>
        <v>0</v>
      </c>
      <c r="I189" s="51"/>
      <c r="J189" s="51"/>
      <c r="K189" s="67"/>
      <c r="L189" s="51" t="str">
        <f t="shared" si="14"/>
        <v xml:space="preserve"> </v>
      </c>
      <c r="M189" s="67"/>
      <c r="N189" s="72"/>
      <c r="O189" s="72"/>
      <c r="P189" s="73">
        <f t="shared" si="16"/>
        <v>0</v>
      </c>
    </row>
    <row r="190" spans="1:16" ht="15" x14ac:dyDescent="0.2">
      <c r="A190" s="136"/>
      <c r="B190" s="67"/>
      <c r="C190" s="68"/>
      <c r="D190" s="67"/>
      <c r="E190" s="68"/>
      <c r="F190" s="67"/>
      <c r="G190" s="74">
        <f t="shared" si="19"/>
        <v>0</v>
      </c>
      <c r="H190" s="51">
        <f t="shared" si="19"/>
        <v>0</v>
      </c>
      <c r="I190" s="51"/>
      <c r="J190" s="51"/>
      <c r="K190" s="67"/>
      <c r="L190" s="51" t="str">
        <f t="shared" si="14"/>
        <v xml:space="preserve"> </v>
      </c>
      <c r="M190" s="67"/>
      <c r="N190" s="72"/>
      <c r="O190" s="72"/>
      <c r="P190" s="73">
        <f t="shared" si="16"/>
        <v>0</v>
      </c>
    </row>
    <row r="191" spans="1:16" ht="15" x14ac:dyDescent="0.2">
      <c r="A191" s="136"/>
      <c r="B191" s="67"/>
      <c r="C191" s="68"/>
      <c r="D191" s="67"/>
      <c r="E191" s="68"/>
      <c r="F191" s="67"/>
      <c r="G191" s="74">
        <f t="shared" si="19"/>
        <v>0</v>
      </c>
      <c r="H191" s="51">
        <f t="shared" si="19"/>
        <v>0</v>
      </c>
      <c r="I191" s="51"/>
      <c r="J191" s="51"/>
      <c r="K191" s="67"/>
      <c r="L191" s="51" t="str">
        <f t="shared" si="14"/>
        <v xml:space="preserve"> </v>
      </c>
      <c r="M191" s="67"/>
      <c r="N191" s="72"/>
      <c r="O191" s="72"/>
      <c r="P191" s="73">
        <f t="shared" si="16"/>
        <v>0</v>
      </c>
    </row>
    <row r="192" spans="1:16" ht="15" x14ac:dyDescent="0.2">
      <c r="A192" s="136"/>
      <c r="B192" s="67"/>
      <c r="C192" s="68"/>
      <c r="D192" s="67"/>
      <c r="E192" s="68"/>
      <c r="F192" s="67"/>
      <c r="G192" s="74">
        <f t="shared" si="19"/>
        <v>0</v>
      </c>
      <c r="H192" s="51">
        <f t="shared" si="19"/>
        <v>0</v>
      </c>
      <c r="I192" s="51"/>
      <c r="J192" s="51"/>
      <c r="K192" s="67"/>
      <c r="L192" s="51" t="str">
        <f t="shared" si="14"/>
        <v xml:space="preserve"> </v>
      </c>
      <c r="M192" s="67"/>
      <c r="N192" s="72"/>
      <c r="O192" s="72"/>
      <c r="P192" s="73">
        <f t="shared" si="16"/>
        <v>0</v>
      </c>
    </row>
    <row r="193" spans="1:16" ht="15" x14ac:dyDescent="0.2">
      <c r="A193" s="136"/>
      <c r="B193" s="67"/>
      <c r="C193" s="68"/>
      <c r="D193" s="67"/>
      <c r="E193" s="68"/>
      <c r="F193" s="67"/>
      <c r="G193" s="74">
        <f t="shared" si="19"/>
        <v>0</v>
      </c>
      <c r="H193" s="51">
        <f t="shared" si="19"/>
        <v>0</v>
      </c>
      <c r="I193" s="51"/>
      <c r="J193" s="51"/>
      <c r="K193" s="67"/>
      <c r="L193" s="51" t="str">
        <f t="shared" si="14"/>
        <v xml:space="preserve"> </v>
      </c>
      <c r="M193" s="67"/>
      <c r="N193" s="72"/>
      <c r="O193" s="72"/>
      <c r="P193" s="73">
        <f t="shared" si="16"/>
        <v>0</v>
      </c>
    </row>
    <row r="194" spans="1:16" ht="15" x14ac:dyDescent="0.2">
      <c r="A194" s="136"/>
      <c r="B194" s="67"/>
      <c r="C194" s="68"/>
      <c r="D194" s="67"/>
      <c r="E194" s="68"/>
      <c r="F194" s="67"/>
      <c r="G194" s="74">
        <f t="shared" si="19"/>
        <v>0</v>
      </c>
      <c r="H194" s="51">
        <f t="shared" si="19"/>
        <v>0</v>
      </c>
      <c r="I194" s="51"/>
      <c r="J194" s="51"/>
      <c r="K194" s="67"/>
      <c r="L194" s="51" t="str">
        <f t="shared" ref="L194:L212" si="20">IF(D194&gt;0,D194," ")</f>
        <v xml:space="preserve"> </v>
      </c>
      <c r="M194" s="67"/>
      <c r="N194" s="72"/>
      <c r="O194" s="72"/>
      <c r="P194" s="73">
        <f t="shared" si="16"/>
        <v>0</v>
      </c>
    </row>
    <row r="195" spans="1:16" ht="15" x14ac:dyDescent="0.2">
      <c r="A195" s="136"/>
      <c r="B195" s="67"/>
      <c r="C195" s="68"/>
      <c r="D195" s="67"/>
      <c r="E195" s="68"/>
      <c r="F195" s="67"/>
      <c r="G195" s="74">
        <f t="shared" si="19"/>
        <v>0</v>
      </c>
      <c r="H195" s="51">
        <f t="shared" si="19"/>
        <v>0</v>
      </c>
      <c r="I195" s="51"/>
      <c r="J195" s="51"/>
      <c r="K195" s="67"/>
      <c r="L195" s="51" t="str">
        <f t="shared" si="20"/>
        <v xml:space="preserve"> </v>
      </c>
      <c r="M195" s="67"/>
      <c r="N195" s="72"/>
      <c r="O195" s="72"/>
      <c r="P195" s="73">
        <f t="shared" si="16"/>
        <v>0</v>
      </c>
    </row>
    <row r="196" spans="1:16" ht="15" x14ac:dyDescent="0.2">
      <c r="A196" s="136"/>
      <c r="B196" s="67"/>
      <c r="C196" s="68"/>
      <c r="D196" s="67"/>
      <c r="E196" s="68"/>
      <c r="F196" s="67"/>
      <c r="G196" s="74">
        <f t="shared" si="19"/>
        <v>0</v>
      </c>
      <c r="H196" s="51">
        <f t="shared" si="19"/>
        <v>0</v>
      </c>
      <c r="I196" s="51"/>
      <c r="J196" s="51"/>
      <c r="K196" s="67"/>
      <c r="L196" s="51" t="str">
        <f t="shared" si="20"/>
        <v xml:space="preserve"> </v>
      </c>
      <c r="M196" s="67"/>
      <c r="N196" s="72"/>
      <c r="O196" s="72"/>
      <c r="P196" s="73">
        <f t="shared" si="16"/>
        <v>0</v>
      </c>
    </row>
    <row r="197" spans="1:16" ht="15" x14ac:dyDescent="0.2">
      <c r="A197" s="136"/>
      <c r="B197" s="67"/>
      <c r="C197" s="68"/>
      <c r="D197" s="67"/>
      <c r="E197" s="68"/>
      <c r="F197" s="67"/>
      <c r="G197" s="74">
        <f t="shared" si="19"/>
        <v>0</v>
      </c>
      <c r="H197" s="51">
        <f t="shared" si="19"/>
        <v>0</v>
      </c>
      <c r="I197" s="51"/>
      <c r="J197" s="51"/>
      <c r="K197" s="67"/>
      <c r="L197" s="51" t="str">
        <f t="shared" si="20"/>
        <v xml:space="preserve"> </v>
      </c>
      <c r="M197" s="67"/>
      <c r="N197" s="72"/>
      <c r="O197" s="72"/>
      <c r="P197" s="73">
        <f t="shared" si="16"/>
        <v>0</v>
      </c>
    </row>
    <row r="198" spans="1:16" ht="15" x14ac:dyDescent="0.2">
      <c r="A198" s="136"/>
      <c r="B198" s="67"/>
      <c r="C198" s="68"/>
      <c r="D198" s="67"/>
      <c r="E198" s="68"/>
      <c r="F198" s="67"/>
      <c r="G198" s="74">
        <f t="shared" si="19"/>
        <v>0</v>
      </c>
      <c r="H198" s="51">
        <f t="shared" si="19"/>
        <v>0</v>
      </c>
      <c r="I198" s="51"/>
      <c r="J198" s="51"/>
      <c r="K198" s="67"/>
      <c r="L198" s="51" t="str">
        <f t="shared" si="20"/>
        <v xml:space="preserve"> </v>
      </c>
      <c r="M198" s="67"/>
      <c r="N198" s="72"/>
      <c r="O198" s="72"/>
      <c r="P198" s="73">
        <f t="shared" si="16"/>
        <v>0</v>
      </c>
    </row>
    <row r="199" spans="1:16" ht="15" x14ac:dyDescent="0.2">
      <c r="A199" s="136"/>
      <c r="B199" s="67"/>
      <c r="C199" s="68"/>
      <c r="D199" s="67"/>
      <c r="E199" s="68"/>
      <c r="F199" s="67"/>
      <c r="G199" s="74">
        <f t="shared" si="19"/>
        <v>0</v>
      </c>
      <c r="H199" s="51">
        <f t="shared" si="19"/>
        <v>0</v>
      </c>
      <c r="I199" s="51"/>
      <c r="J199" s="51"/>
      <c r="K199" s="67"/>
      <c r="L199" s="51" t="str">
        <f t="shared" si="20"/>
        <v xml:space="preserve"> </v>
      </c>
      <c r="M199" s="67"/>
      <c r="N199" s="72"/>
      <c r="O199" s="72"/>
      <c r="P199" s="73">
        <f t="shared" si="16"/>
        <v>0</v>
      </c>
    </row>
    <row r="200" spans="1:16" ht="15" x14ac:dyDescent="0.2">
      <c r="A200" s="136"/>
      <c r="B200" s="67"/>
      <c r="C200" s="68"/>
      <c r="D200" s="67"/>
      <c r="E200" s="68"/>
      <c r="F200" s="67"/>
      <c r="G200" s="74">
        <f t="shared" si="19"/>
        <v>0</v>
      </c>
      <c r="H200" s="51">
        <f t="shared" si="19"/>
        <v>0</v>
      </c>
      <c r="I200" s="51"/>
      <c r="J200" s="51"/>
      <c r="K200" s="67"/>
      <c r="L200" s="51" t="str">
        <f t="shared" si="20"/>
        <v xml:space="preserve"> </v>
      </c>
      <c r="M200" s="67"/>
      <c r="N200" s="72"/>
      <c r="O200" s="72"/>
      <c r="P200" s="73">
        <f t="shared" si="16"/>
        <v>0</v>
      </c>
    </row>
    <row r="201" spans="1:16" ht="15" x14ac:dyDescent="0.2">
      <c r="A201" s="136"/>
      <c r="B201" s="67"/>
      <c r="C201" s="68"/>
      <c r="D201" s="67"/>
      <c r="E201" s="68"/>
      <c r="F201" s="67"/>
      <c r="G201" s="74">
        <f t="shared" si="19"/>
        <v>0</v>
      </c>
      <c r="H201" s="51">
        <f t="shared" si="19"/>
        <v>0</v>
      </c>
      <c r="I201" s="51"/>
      <c r="J201" s="51"/>
      <c r="K201" s="67"/>
      <c r="L201" s="51" t="str">
        <f t="shared" si="20"/>
        <v xml:space="preserve"> </v>
      </c>
      <c r="M201" s="67"/>
      <c r="N201" s="72"/>
      <c r="O201" s="72"/>
      <c r="P201" s="73">
        <f t="shared" si="16"/>
        <v>0</v>
      </c>
    </row>
    <row r="202" spans="1:16" ht="15" x14ac:dyDescent="0.2">
      <c r="A202" s="136"/>
      <c r="B202" s="67"/>
      <c r="C202" s="68"/>
      <c r="D202" s="67"/>
      <c r="E202" s="68"/>
      <c r="F202" s="67"/>
      <c r="G202" s="74">
        <f t="shared" ref="G202:H217" si="21">G201-E202+C202</f>
        <v>0</v>
      </c>
      <c r="H202" s="51">
        <f t="shared" si="21"/>
        <v>0</v>
      </c>
      <c r="I202" s="51"/>
      <c r="J202" s="51"/>
      <c r="K202" s="67"/>
      <c r="L202" s="51" t="str">
        <f t="shared" si="20"/>
        <v xml:space="preserve"> </v>
      </c>
      <c r="M202" s="67"/>
      <c r="N202" s="72"/>
      <c r="O202" s="72"/>
      <c r="P202" s="73">
        <f t="shared" si="16"/>
        <v>0</v>
      </c>
    </row>
    <row r="203" spans="1:16" ht="15" x14ac:dyDescent="0.2">
      <c r="A203" s="136"/>
      <c r="B203" s="67"/>
      <c r="C203" s="68"/>
      <c r="D203" s="67"/>
      <c r="E203" s="68"/>
      <c r="F203" s="67"/>
      <c r="G203" s="74">
        <f t="shared" si="21"/>
        <v>0</v>
      </c>
      <c r="H203" s="51">
        <f t="shared" si="21"/>
        <v>0</v>
      </c>
      <c r="I203" s="51"/>
      <c r="J203" s="51"/>
      <c r="K203" s="67"/>
      <c r="L203" s="51" t="str">
        <f t="shared" si="20"/>
        <v xml:space="preserve"> </v>
      </c>
      <c r="M203" s="67"/>
      <c r="N203" s="72"/>
      <c r="O203" s="72"/>
      <c r="P203" s="73">
        <f t="shared" si="16"/>
        <v>0</v>
      </c>
    </row>
    <row r="204" spans="1:16" ht="15" x14ac:dyDescent="0.2">
      <c r="A204" s="136"/>
      <c r="B204" s="67"/>
      <c r="C204" s="68"/>
      <c r="D204" s="67"/>
      <c r="E204" s="68"/>
      <c r="F204" s="67"/>
      <c r="G204" s="74">
        <f t="shared" si="21"/>
        <v>0</v>
      </c>
      <c r="H204" s="51">
        <f t="shared" si="21"/>
        <v>0</v>
      </c>
      <c r="I204" s="51"/>
      <c r="J204" s="51"/>
      <c r="K204" s="67"/>
      <c r="L204" s="51" t="str">
        <f t="shared" si="20"/>
        <v xml:space="preserve"> </v>
      </c>
      <c r="M204" s="67"/>
      <c r="N204" s="72"/>
      <c r="O204" s="72"/>
      <c r="P204" s="73">
        <f t="shared" si="16"/>
        <v>0</v>
      </c>
    </row>
    <row r="205" spans="1:16" ht="15" x14ac:dyDescent="0.2">
      <c r="A205" s="136"/>
      <c r="B205" s="67"/>
      <c r="C205" s="68"/>
      <c r="D205" s="67"/>
      <c r="E205" s="68"/>
      <c r="F205" s="67"/>
      <c r="G205" s="74">
        <f t="shared" si="21"/>
        <v>0</v>
      </c>
      <c r="H205" s="51">
        <f t="shared" si="21"/>
        <v>0</v>
      </c>
      <c r="I205" s="51"/>
      <c r="J205" s="51"/>
      <c r="K205" s="67"/>
      <c r="L205" s="51" t="str">
        <f t="shared" si="20"/>
        <v xml:space="preserve"> </v>
      </c>
      <c r="M205" s="67"/>
      <c r="N205" s="72"/>
      <c r="O205" s="72"/>
      <c r="P205" s="73">
        <f t="shared" si="16"/>
        <v>0</v>
      </c>
    </row>
    <row r="206" spans="1:16" ht="15" x14ac:dyDescent="0.2">
      <c r="A206" s="136"/>
      <c r="B206" s="67"/>
      <c r="C206" s="68"/>
      <c r="D206" s="67"/>
      <c r="E206" s="68"/>
      <c r="F206" s="67"/>
      <c r="G206" s="74">
        <f t="shared" si="21"/>
        <v>0</v>
      </c>
      <c r="H206" s="51">
        <f t="shared" si="21"/>
        <v>0</v>
      </c>
      <c r="I206" s="51"/>
      <c r="J206" s="51"/>
      <c r="K206" s="67"/>
      <c r="L206" s="51" t="str">
        <f t="shared" si="20"/>
        <v xml:space="preserve"> </v>
      </c>
      <c r="M206" s="67"/>
      <c r="N206" s="72"/>
      <c r="O206" s="72"/>
      <c r="P206" s="73">
        <f t="shared" ref="P206:P212" si="22">O206*G206</f>
        <v>0</v>
      </c>
    </row>
    <row r="207" spans="1:16" ht="15" x14ac:dyDescent="0.2">
      <c r="A207" s="136"/>
      <c r="B207" s="67"/>
      <c r="C207" s="68"/>
      <c r="D207" s="67"/>
      <c r="E207" s="68"/>
      <c r="F207" s="67"/>
      <c r="G207" s="74">
        <f t="shared" si="21"/>
        <v>0</v>
      </c>
      <c r="H207" s="51">
        <f t="shared" si="21"/>
        <v>0</v>
      </c>
      <c r="I207" s="51"/>
      <c r="J207" s="51"/>
      <c r="K207" s="67"/>
      <c r="L207" s="51" t="str">
        <f t="shared" si="20"/>
        <v xml:space="preserve"> </v>
      </c>
      <c r="M207" s="67"/>
      <c r="N207" s="72"/>
      <c r="O207" s="72"/>
      <c r="P207" s="73">
        <f t="shared" si="22"/>
        <v>0</v>
      </c>
    </row>
    <row r="208" spans="1:16" ht="15" x14ac:dyDescent="0.2">
      <c r="A208" s="136"/>
      <c r="B208" s="67"/>
      <c r="C208" s="68"/>
      <c r="D208" s="67"/>
      <c r="E208" s="68"/>
      <c r="F208" s="67"/>
      <c r="G208" s="74">
        <f t="shared" si="21"/>
        <v>0</v>
      </c>
      <c r="H208" s="51">
        <f t="shared" si="21"/>
        <v>0</v>
      </c>
      <c r="I208" s="51"/>
      <c r="J208" s="51"/>
      <c r="K208" s="67"/>
      <c r="L208" s="51" t="str">
        <f t="shared" si="20"/>
        <v xml:space="preserve"> </v>
      </c>
      <c r="M208" s="67"/>
      <c r="N208" s="72"/>
      <c r="O208" s="72"/>
      <c r="P208" s="73">
        <f t="shared" si="22"/>
        <v>0</v>
      </c>
    </row>
    <row r="209" spans="1:16" ht="15" x14ac:dyDescent="0.2">
      <c r="A209" s="136"/>
      <c r="B209" s="67"/>
      <c r="C209" s="68"/>
      <c r="D209" s="67"/>
      <c r="E209" s="68"/>
      <c r="F209" s="67"/>
      <c r="G209" s="74">
        <f t="shared" si="21"/>
        <v>0</v>
      </c>
      <c r="H209" s="51">
        <f t="shared" si="21"/>
        <v>0</v>
      </c>
      <c r="I209" s="51"/>
      <c r="J209" s="51"/>
      <c r="K209" s="67"/>
      <c r="L209" s="51" t="str">
        <f t="shared" si="20"/>
        <v xml:space="preserve"> </v>
      </c>
      <c r="M209" s="67"/>
      <c r="N209" s="72"/>
      <c r="O209" s="72"/>
      <c r="P209" s="73">
        <f t="shared" si="22"/>
        <v>0</v>
      </c>
    </row>
    <row r="210" spans="1:16" ht="15" x14ac:dyDescent="0.2">
      <c r="A210" s="136"/>
      <c r="B210" s="67"/>
      <c r="C210" s="68"/>
      <c r="D210" s="67"/>
      <c r="E210" s="68"/>
      <c r="F210" s="67"/>
      <c r="G210" s="74">
        <f t="shared" si="21"/>
        <v>0</v>
      </c>
      <c r="H210" s="51">
        <f t="shared" si="21"/>
        <v>0</v>
      </c>
      <c r="I210" s="51"/>
      <c r="J210" s="51"/>
      <c r="K210" s="67"/>
      <c r="L210" s="51" t="str">
        <f t="shared" si="20"/>
        <v xml:space="preserve"> </v>
      </c>
      <c r="M210" s="67"/>
      <c r="N210" s="72"/>
      <c r="O210" s="72"/>
      <c r="P210" s="73">
        <f t="shared" si="22"/>
        <v>0</v>
      </c>
    </row>
    <row r="211" spans="1:16" ht="15" x14ac:dyDescent="0.2">
      <c r="A211" s="136"/>
      <c r="B211" s="67"/>
      <c r="C211" s="68"/>
      <c r="D211" s="67"/>
      <c r="E211" s="68"/>
      <c r="F211" s="67"/>
      <c r="G211" s="74">
        <f t="shared" si="21"/>
        <v>0</v>
      </c>
      <c r="H211" s="51">
        <f t="shared" si="21"/>
        <v>0</v>
      </c>
      <c r="I211" s="51"/>
      <c r="J211" s="51"/>
      <c r="K211" s="67"/>
      <c r="L211" s="51" t="str">
        <f t="shared" si="20"/>
        <v xml:space="preserve"> </v>
      </c>
      <c r="M211" s="67"/>
      <c r="N211" s="72"/>
      <c r="O211" s="72"/>
      <c r="P211" s="73">
        <f t="shared" si="22"/>
        <v>0</v>
      </c>
    </row>
    <row r="212" spans="1:16" ht="15" x14ac:dyDescent="0.2">
      <c r="A212" s="136"/>
      <c r="B212" s="67"/>
      <c r="C212" s="68"/>
      <c r="D212" s="67"/>
      <c r="E212" s="68"/>
      <c r="F212" s="67"/>
      <c r="G212" s="74">
        <f t="shared" si="21"/>
        <v>0</v>
      </c>
      <c r="H212" s="51">
        <f t="shared" si="21"/>
        <v>0</v>
      </c>
      <c r="I212" s="51"/>
      <c r="J212" s="51"/>
      <c r="K212" s="67"/>
      <c r="L212" s="51" t="str">
        <f t="shared" si="20"/>
        <v xml:space="preserve"> </v>
      </c>
      <c r="M212" s="67"/>
      <c r="N212" s="72"/>
      <c r="O212" s="72"/>
      <c r="P212" s="73">
        <f t="shared" si="22"/>
        <v>0</v>
      </c>
    </row>
    <row r="213" spans="1:16" ht="15" x14ac:dyDescent="0.2">
      <c r="A213" s="136"/>
      <c r="B213" s="67"/>
      <c r="C213" s="68"/>
      <c r="D213" s="67"/>
      <c r="E213" s="68"/>
      <c r="F213" s="67"/>
      <c r="G213" s="74">
        <f t="shared" si="21"/>
        <v>0</v>
      </c>
      <c r="H213" s="51">
        <f t="shared" si="21"/>
        <v>0</v>
      </c>
      <c r="I213" s="67"/>
      <c r="J213" s="67"/>
      <c r="K213" s="67"/>
      <c r="L213" s="67"/>
      <c r="M213" s="67"/>
      <c r="N213" s="72"/>
      <c r="O213" s="72"/>
      <c r="P213" s="72"/>
    </row>
    <row r="214" spans="1:16" ht="15" x14ac:dyDescent="0.2">
      <c r="A214" s="136"/>
      <c r="B214" s="67"/>
      <c r="C214" s="68"/>
      <c r="D214" s="67"/>
      <c r="E214" s="68"/>
      <c r="F214" s="67"/>
      <c r="G214" s="74">
        <f t="shared" si="21"/>
        <v>0</v>
      </c>
      <c r="H214" s="51">
        <f t="shared" si="21"/>
        <v>0</v>
      </c>
      <c r="I214" s="67"/>
      <c r="J214" s="67"/>
      <c r="K214" s="67"/>
      <c r="L214" s="67"/>
      <c r="M214" s="67"/>
      <c r="N214" s="72"/>
      <c r="O214" s="72"/>
      <c r="P214" s="72"/>
    </row>
    <row r="215" spans="1:16" ht="15" x14ac:dyDescent="0.2">
      <c r="A215" s="136"/>
      <c r="B215" s="67"/>
      <c r="C215" s="68"/>
      <c r="D215" s="67"/>
      <c r="E215" s="68"/>
      <c r="F215" s="67"/>
      <c r="G215" s="74">
        <f t="shared" si="21"/>
        <v>0</v>
      </c>
      <c r="H215" s="51">
        <f t="shared" si="21"/>
        <v>0</v>
      </c>
      <c r="I215" s="67"/>
      <c r="J215" s="67"/>
      <c r="K215" s="67"/>
      <c r="L215" s="67"/>
      <c r="M215" s="67"/>
      <c r="N215" s="72"/>
      <c r="O215" s="72"/>
      <c r="P215" s="72"/>
    </row>
    <row r="216" spans="1:16" ht="15" x14ac:dyDescent="0.2">
      <c r="A216" s="136"/>
      <c r="B216" s="67"/>
      <c r="C216" s="68"/>
      <c r="D216" s="67"/>
      <c r="E216" s="68"/>
      <c r="F216" s="67"/>
      <c r="G216" s="74">
        <f t="shared" si="21"/>
        <v>0</v>
      </c>
      <c r="H216" s="51">
        <f t="shared" si="21"/>
        <v>0</v>
      </c>
      <c r="I216" s="67"/>
      <c r="J216" s="67"/>
      <c r="K216" s="67"/>
      <c r="L216" s="67"/>
      <c r="M216" s="67"/>
      <c r="N216" s="72"/>
      <c r="O216" s="72"/>
      <c r="P216" s="72"/>
    </row>
    <row r="217" spans="1:16" ht="15" x14ac:dyDescent="0.2">
      <c r="A217" s="136"/>
      <c r="B217" s="67"/>
      <c r="C217" s="68"/>
      <c r="D217" s="67"/>
      <c r="E217" s="68"/>
      <c r="F217" s="67"/>
      <c r="G217" s="74">
        <f t="shared" si="21"/>
        <v>0</v>
      </c>
      <c r="H217" s="51">
        <f t="shared" si="21"/>
        <v>0</v>
      </c>
      <c r="I217" s="67"/>
      <c r="J217" s="67"/>
      <c r="K217" s="67"/>
      <c r="L217" s="67"/>
      <c r="M217" s="67"/>
      <c r="N217" s="72"/>
      <c r="O217" s="72"/>
      <c r="P217" s="72"/>
    </row>
    <row r="218" spans="1:16" ht="15" x14ac:dyDescent="0.2">
      <c r="A218" s="136"/>
      <c r="B218" s="67"/>
      <c r="C218" s="68"/>
      <c r="D218" s="67"/>
      <c r="E218" s="68"/>
      <c r="F218" s="67"/>
      <c r="G218" s="74">
        <f t="shared" ref="G218:H220" si="23">G217-E218+C218</f>
        <v>0</v>
      </c>
      <c r="H218" s="51">
        <f t="shared" si="23"/>
        <v>0</v>
      </c>
      <c r="I218" s="67"/>
      <c r="J218" s="67"/>
      <c r="K218" s="67"/>
      <c r="L218" s="67"/>
      <c r="M218" s="67"/>
      <c r="N218" s="72"/>
      <c r="O218" s="72"/>
      <c r="P218" s="72"/>
    </row>
    <row r="219" spans="1:16" ht="15" x14ac:dyDescent="0.2">
      <c r="A219" s="136"/>
      <c r="B219" s="67"/>
      <c r="C219" s="68"/>
      <c r="D219" s="67"/>
      <c r="E219" s="68"/>
      <c r="F219" s="67"/>
      <c r="G219" s="74">
        <f t="shared" si="23"/>
        <v>0</v>
      </c>
      <c r="H219" s="51">
        <f t="shared" si="23"/>
        <v>0</v>
      </c>
      <c r="I219" s="67"/>
      <c r="J219" s="67"/>
      <c r="K219" s="67"/>
      <c r="L219" s="67"/>
      <c r="M219" s="67"/>
      <c r="N219" s="72"/>
      <c r="O219" s="72"/>
      <c r="P219" s="72"/>
    </row>
    <row r="220" spans="1:16" ht="15" x14ac:dyDescent="0.2">
      <c r="A220" s="136"/>
      <c r="B220" s="67"/>
      <c r="C220" s="68"/>
      <c r="D220" s="67"/>
      <c r="E220" s="68"/>
      <c r="F220" s="67"/>
      <c r="G220" s="74">
        <f t="shared" si="23"/>
        <v>0</v>
      </c>
      <c r="H220" s="51">
        <f t="shared" si="23"/>
        <v>0</v>
      </c>
      <c r="I220" s="67"/>
      <c r="J220" s="67"/>
      <c r="K220" s="67"/>
      <c r="L220" s="67"/>
      <c r="M220" s="67"/>
      <c r="N220" s="72"/>
      <c r="O220" s="72"/>
      <c r="P220" s="72"/>
    </row>
    <row r="221" spans="1:16" ht="15" x14ac:dyDescent="0.2">
      <c r="A221" s="136"/>
      <c r="B221" s="67"/>
      <c r="C221" s="68"/>
      <c r="D221" s="67"/>
      <c r="E221" s="68"/>
      <c r="F221" s="67"/>
      <c r="G221" s="68"/>
      <c r="H221" s="67"/>
      <c r="I221" s="67"/>
      <c r="J221" s="67"/>
      <c r="K221" s="67"/>
      <c r="L221" s="67"/>
      <c r="M221" s="67"/>
      <c r="N221" s="72"/>
      <c r="O221" s="72"/>
      <c r="P221" s="72"/>
    </row>
    <row r="222" spans="1:16" ht="15" x14ac:dyDescent="0.2">
      <c r="A222" s="136"/>
      <c r="B222" s="67"/>
      <c r="C222" s="68"/>
      <c r="D222" s="67"/>
      <c r="E222" s="68"/>
      <c r="F222" s="67"/>
      <c r="G222" s="68"/>
      <c r="H222" s="67"/>
      <c r="I222" s="67"/>
      <c r="J222" s="67"/>
      <c r="K222" s="67"/>
      <c r="L222" s="67"/>
      <c r="M222" s="67"/>
      <c r="N222" s="72"/>
      <c r="O222" s="72"/>
      <c r="P222" s="72"/>
    </row>
    <row r="223" spans="1:16" ht="15" x14ac:dyDescent="0.2">
      <c r="A223" s="136"/>
      <c r="B223" s="67"/>
      <c r="C223" s="68"/>
      <c r="D223" s="67"/>
      <c r="E223" s="68"/>
      <c r="F223" s="67"/>
      <c r="G223" s="68"/>
      <c r="H223" s="67"/>
      <c r="I223" s="67"/>
      <c r="J223" s="67"/>
      <c r="K223" s="67"/>
      <c r="L223" s="67"/>
      <c r="M223" s="67"/>
      <c r="N223" s="72"/>
      <c r="O223" s="72"/>
      <c r="P223" s="72"/>
    </row>
    <row r="224" spans="1:16" ht="15" x14ac:dyDescent="0.2">
      <c r="A224" s="136"/>
      <c r="B224" s="67"/>
      <c r="C224" s="68"/>
      <c r="D224" s="67"/>
      <c r="E224" s="68"/>
      <c r="F224" s="67"/>
      <c r="G224" s="68"/>
      <c r="H224" s="67"/>
      <c r="I224" s="67"/>
      <c r="J224" s="67"/>
      <c r="K224" s="67"/>
      <c r="L224" s="67"/>
      <c r="M224" s="67"/>
      <c r="N224" s="72"/>
      <c r="O224" s="72"/>
      <c r="P224" s="72"/>
    </row>
    <row r="225" spans="1:16" ht="15" x14ac:dyDescent="0.2">
      <c r="A225" s="136"/>
      <c r="B225" s="67"/>
      <c r="C225" s="68"/>
      <c r="D225" s="67"/>
      <c r="E225" s="68"/>
      <c r="F225" s="67"/>
      <c r="G225" s="68"/>
      <c r="H225" s="67"/>
      <c r="I225" s="67"/>
      <c r="J225" s="67"/>
      <c r="K225" s="67"/>
      <c r="L225" s="67"/>
      <c r="M225" s="67"/>
      <c r="N225" s="72"/>
      <c r="O225" s="72"/>
      <c r="P225" s="72"/>
    </row>
    <row r="226" spans="1:16" ht="15" x14ac:dyDescent="0.2">
      <c r="A226" s="136"/>
      <c r="B226" s="67"/>
      <c r="C226" s="68"/>
      <c r="D226" s="67"/>
      <c r="E226" s="68"/>
      <c r="F226" s="67"/>
      <c r="G226" s="68"/>
      <c r="H226" s="67"/>
      <c r="I226" s="67"/>
      <c r="J226" s="67"/>
      <c r="K226" s="67"/>
      <c r="L226" s="67"/>
      <c r="M226" s="67"/>
      <c r="N226" s="72"/>
      <c r="O226" s="72"/>
      <c r="P226" s="72"/>
    </row>
    <row r="227" spans="1:16" ht="15" x14ac:dyDescent="0.2">
      <c r="A227" s="136"/>
      <c r="B227" s="67"/>
      <c r="C227" s="68"/>
      <c r="D227" s="67"/>
      <c r="E227" s="68"/>
      <c r="F227" s="67"/>
      <c r="G227" s="68"/>
      <c r="H227" s="67"/>
      <c r="I227" s="67"/>
      <c r="J227" s="67"/>
      <c r="K227" s="67"/>
      <c r="L227" s="67"/>
      <c r="M227" s="67"/>
      <c r="N227" s="72"/>
      <c r="O227" s="72"/>
      <c r="P227" s="72"/>
    </row>
    <row r="228" spans="1:16" ht="15" x14ac:dyDescent="0.2">
      <c r="A228" s="136"/>
      <c r="B228" s="67"/>
      <c r="C228" s="68"/>
      <c r="D228" s="67"/>
      <c r="E228" s="68"/>
      <c r="F228" s="67"/>
      <c r="G228" s="68"/>
      <c r="H228" s="67"/>
      <c r="I228" s="67"/>
      <c r="J228" s="67"/>
      <c r="K228" s="67"/>
      <c r="L228" s="67"/>
      <c r="M228" s="67"/>
      <c r="N228" s="72"/>
      <c r="O228" s="72"/>
      <c r="P228" s="72"/>
    </row>
    <row r="229" spans="1:16" ht="15" x14ac:dyDescent="0.2">
      <c r="A229" s="136"/>
      <c r="B229" s="67"/>
      <c r="C229" s="68"/>
      <c r="D229" s="67"/>
      <c r="E229" s="68"/>
      <c r="F229" s="67"/>
      <c r="G229" s="68"/>
      <c r="H229" s="67"/>
      <c r="I229" s="67"/>
      <c r="J229" s="67"/>
      <c r="K229" s="67"/>
      <c r="L229" s="67"/>
      <c r="M229" s="67"/>
      <c r="N229" s="72"/>
      <c r="O229" s="72"/>
      <c r="P229" s="72"/>
    </row>
    <row r="230" spans="1:16" ht="15" x14ac:dyDescent="0.2">
      <c r="A230" s="136"/>
      <c r="B230" s="67"/>
      <c r="C230" s="68"/>
      <c r="D230" s="67"/>
      <c r="E230" s="68"/>
      <c r="F230" s="67"/>
      <c r="G230" s="68"/>
      <c r="H230" s="67"/>
      <c r="I230" s="67"/>
      <c r="J230" s="67"/>
      <c r="K230" s="67"/>
      <c r="L230" s="67"/>
      <c r="M230" s="67"/>
      <c r="N230" s="72"/>
      <c r="O230" s="72"/>
      <c r="P230" s="72"/>
    </row>
    <row r="231" spans="1:16" ht="15" x14ac:dyDescent="0.2">
      <c r="A231" s="136"/>
      <c r="B231" s="67"/>
      <c r="C231" s="68"/>
      <c r="D231" s="67"/>
      <c r="E231" s="68"/>
      <c r="F231" s="67"/>
      <c r="G231" s="68"/>
      <c r="H231" s="67"/>
      <c r="I231" s="67"/>
      <c r="J231" s="67"/>
      <c r="K231" s="67"/>
      <c r="L231" s="67"/>
      <c r="M231" s="67"/>
      <c r="N231" s="72"/>
      <c r="O231" s="72"/>
      <c r="P231" s="72"/>
    </row>
    <row r="232" spans="1:16" ht="15" x14ac:dyDescent="0.2">
      <c r="A232" s="136"/>
      <c r="B232" s="67"/>
      <c r="C232" s="68"/>
      <c r="D232" s="67"/>
      <c r="E232" s="68"/>
      <c r="F232" s="67"/>
      <c r="G232" s="68"/>
      <c r="H232" s="67"/>
      <c r="I232" s="67"/>
      <c r="J232" s="67"/>
      <c r="K232" s="67"/>
      <c r="L232" s="67"/>
      <c r="M232" s="67"/>
      <c r="N232" s="72"/>
      <c r="O232" s="72"/>
      <c r="P232" s="72"/>
    </row>
    <row r="233" spans="1:16" ht="15" x14ac:dyDescent="0.2">
      <c r="A233" s="136"/>
      <c r="B233" s="67"/>
      <c r="C233" s="68"/>
      <c r="D233" s="67"/>
      <c r="E233" s="68"/>
      <c r="F233" s="67"/>
      <c r="G233" s="68"/>
      <c r="H233" s="67"/>
      <c r="I233" s="67"/>
      <c r="J233" s="67"/>
      <c r="K233" s="67"/>
      <c r="L233" s="67"/>
      <c r="M233" s="67"/>
      <c r="N233" s="72"/>
      <c r="O233" s="72"/>
      <c r="P233" s="72"/>
    </row>
    <row r="234" spans="1:16" ht="15" x14ac:dyDescent="0.2">
      <c r="A234" s="136"/>
      <c r="B234" s="67"/>
      <c r="C234" s="68"/>
      <c r="D234" s="67"/>
      <c r="E234" s="68"/>
      <c r="F234" s="67"/>
      <c r="G234" s="68"/>
      <c r="H234" s="67"/>
      <c r="I234" s="67"/>
      <c r="J234" s="67"/>
      <c r="K234" s="67"/>
      <c r="L234" s="67"/>
      <c r="M234" s="67"/>
      <c r="N234" s="72"/>
      <c r="O234" s="72"/>
      <c r="P234" s="72"/>
    </row>
    <row r="235" spans="1:16" ht="15" x14ac:dyDescent="0.2">
      <c r="A235" s="136"/>
      <c r="B235" s="67"/>
      <c r="C235" s="68"/>
      <c r="D235" s="67"/>
      <c r="E235" s="68"/>
      <c r="F235" s="67"/>
      <c r="G235" s="68"/>
      <c r="H235" s="67"/>
      <c r="I235" s="67"/>
      <c r="J235" s="67"/>
      <c r="K235" s="67"/>
      <c r="L235" s="67"/>
      <c r="M235" s="67"/>
      <c r="N235" s="72"/>
      <c r="O235" s="72"/>
      <c r="P235" s="72"/>
    </row>
    <row r="236" spans="1:16" ht="15" x14ac:dyDescent="0.2">
      <c r="A236" s="136"/>
      <c r="B236" s="67"/>
      <c r="C236" s="68"/>
      <c r="D236" s="67"/>
      <c r="E236" s="68"/>
      <c r="F236" s="67"/>
      <c r="G236" s="68"/>
      <c r="H236" s="67"/>
      <c r="I236" s="67"/>
      <c r="J236" s="67"/>
      <c r="K236" s="67"/>
      <c r="L236" s="67"/>
      <c r="M236" s="67"/>
      <c r="N236" s="72"/>
      <c r="O236" s="72"/>
      <c r="P236" s="72"/>
    </row>
    <row r="237" spans="1:16" ht="15" x14ac:dyDescent="0.2">
      <c r="A237" s="136"/>
      <c r="B237" s="67"/>
      <c r="C237" s="68"/>
      <c r="D237" s="67"/>
      <c r="E237" s="68"/>
      <c r="F237" s="67"/>
      <c r="G237" s="68"/>
      <c r="H237" s="67"/>
      <c r="I237" s="67"/>
      <c r="J237" s="67"/>
      <c r="K237" s="67"/>
      <c r="L237" s="67"/>
      <c r="M237" s="67"/>
      <c r="N237" s="72"/>
      <c r="O237" s="72"/>
      <c r="P237" s="72"/>
    </row>
    <row r="238" spans="1:16" ht="15" x14ac:dyDescent="0.2">
      <c r="A238" s="136"/>
      <c r="B238" s="67"/>
      <c r="C238" s="68"/>
      <c r="D238" s="67"/>
      <c r="E238" s="68"/>
      <c r="F238" s="67"/>
      <c r="G238" s="68"/>
      <c r="H238" s="67"/>
      <c r="I238" s="67"/>
      <c r="J238" s="67"/>
      <c r="K238" s="67"/>
      <c r="L238" s="67"/>
      <c r="M238" s="67"/>
      <c r="N238" s="72"/>
      <c r="O238" s="72"/>
      <c r="P238" s="72"/>
    </row>
    <row r="239" spans="1:16" ht="15" x14ac:dyDescent="0.2">
      <c r="A239" s="136"/>
      <c r="B239" s="67"/>
      <c r="C239" s="68"/>
      <c r="D239" s="67"/>
      <c r="E239" s="68"/>
      <c r="F239" s="67"/>
      <c r="G239" s="68"/>
      <c r="H239" s="67"/>
      <c r="I239" s="67"/>
      <c r="J239" s="67"/>
      <c r="K239" s="67"/>
      <c r="L239" s="67"/>
      <c r="M239" s="67"/>
      <c r="N239" s="72"/>
      <c r="O239" s="72"/>
      <c r="P239" s="72"/>
    </row>
    <row r="240" spans="1:16" ht="15" x14ac:dyDescent="0.2">
      <c r="A240" s="136"/>
      <c r="B240" s="67"/>
      <c r="C240" s="68"/>
      <c r="D240" s="67"/>
      <c r="E240" s="68"/>
      <c r="F240" s="67"/>
      <c r="G240" s="68"/>
      <c r="H240" s="67"/>
      <c r="I240" s="67"/>
      <c r="J240" s="67"/>
      <c r="K240" s="67"/>
      <c r="L240" s="67"/>
      <c r="M240" s="67"/>
      <c r="N240" s="72"/>
      <c r="O240" s="72"/>
      <c r="P240" s="72"/>
    </row>
    <row r="241" spans="1:16" ht="15" x14ac:dyDescent="0.2">
      <c r="A241" s="136"/>
      <c r="B241" s="67"/>
      <c r="C241" s="68"/>
      <c r="D241" s="67"/>
      <c r="E241" s="68"/>
      <c r="F241" s="67"/>
      <c r="G241" s="68"/>
      <c r="H241" s="67"/>
      <c r="I241" s="67"/>
      <c r="J241" s="67"/>
      <c r="K241" s="67"/>
      <c r="L241" s="67"/>
      <c r="M241" s="67"/>
      <c r="N241" s="72"/>
      <c r="O241" s="72"/>
      <c r="P241" s="72"/>
    </row>
    <row r="242" spans="1:16" ht="15" x14ac:dyDescent="0.2">
      <c r="A242" s="136"/>
      <c r="B242" s="67"/>
      <c r="C242" s="68"/>
      <c r="D242" s="67"/>
      <c r="E242" s="68"/>
      <c r="F242" s="67"/>
      <c r="G242" s="68"/>
      <c r="H242" s="67"/>
      <c r="I242" s="67"/>
      <c r="J242" s="67"/>
      <c r="K242" s="67"/>
      <c r="L242" s="67"/>
      <c r="M242" s="67"/>
      <c r="N242" s="72"/>
      <c r="O242" s="72"/>
      <c r="P242" s="72"/>
    </row>
    <row r="243" spans="1:16" ht="15" x14ac:dyDescent="0.2">
      <c r="A243" s="136"/>
      <c r="B243" s="67"/>
      <c r="C243" s="68"/>
      <c r="D243" s="67"/>
      <c r="E243" s="68"/>
      <c r="F243" s="67"/>
      <c r="G243" s="68"/>
      <c r="H243" s="67"/>
      <c r="I243" s="67"/>
      <c r="J243" s="67"/>
      <c r="K243" s="67"/>
      <c r="L243" s="67"/>
      <c r="M243" s="67"/>
      <c r="N243" s="72"/>
      <c r="O243" s="72"/>
      <c r="P243" s="72"/>
    </row>
    <row r="244" spans="1:16" ht="15" x14ac:dyDescent="0.2">
      <c r="A244" s="136"/>
      <c r="B244" s="67"/>
      <c r="C244" s="68"/>
      <c r="D244" s="67"/>
      <c r="E244" s="68"/>
      <c r="F244" s="67"/>
      <c r="G244" s="68"/>
      <c r="H244" s="67"/>
      <c r="I244" s="67"/>
      <c r="J244" s="67"/>
      <c r="K244" s="67"/>
      <c r="L244" s="67"/>
      <c r="M244" s="67"/>
      <c r="N244" s="72"/>
      <c r="O244" s="72"/>
      <c r="P244" s="72"/>
    </row>
    <row r="245" spans="1:16" ht="15" x14ac:dyDescent="0.2">
      <c r="A245" s="136"/>
      <c r="B245" s="67"/>
      <c r="C245" s="68"/>
      <c r="D245" s="67"/>
      <c r="E245" s="68"/>
      <c r="F245" s="67"/>
      <c r="G245" s="68"/>
      <c r="H245" s="67"/>
      <c r="I245" s="67"/>
      <c r="J245" s="67"/>
      <c r="K245" s="67"/>
      <c r="L245" s="67"/>
      <c r="M245" s="67"/>
      <c r="N245" s="72"/>
      <c r="O245" s="72"/>
      <c r="P245" s="72"/>
    </row>
    <row r="246" spans="1:16" ht="15" x14ac:dyDescent="0.2">
      <c r="A246" s="136"/>
      <c r="B246" s="67"/>
      <c r="C246" s="68"/>
      <c r="D246" s="67"/>
      <c r="E246" s="68"/>
      <c r="F246" s="67"/>
      <c r="G246" s="68"/>
      <c r="H246" s="67"/>
      <c r="I246" s="67"/>
      <c r="J246" s="67"/>
      <c r="K246" s="67"/>
      <c r="L246" s="67"/>
      <c r="M246" s="67"/>
      <c r="N246" s="72"/>
      <c r="O246" s="72"/>
      <c r="P246" s="72"/>
    </row>
    <row r="247" spans="1:16" ht="15" x14ac:dyDescent="0.2">
      <c r="A247" s="136"/>
      <c r="B247" s="67"/>
      <c r="C247" s="68"/>
      <c r="D247" s="67"/>
      <c r="E247" s="68"/>
      <c r="F247" s="67"/>
      <c r="G247" s="68"/>
      <c r="H247" s="67"/>
      <c r="I247" s="67"/>
      <c r="J247" s="67"/>
      <c r="K247" s="67"/>
      <c r="L247" s="67"/>
      <c r="M247" s="67"/>
      <c r="N247" s="72"/>
      <c r="O247" s="72"/>
      <c r="P247" s="72"/>
    </row>
    <row r="248" spans="1:16" ht="15" x14ac:dyDescent="0.2">
      <c r="A248" s="136"/>
      <c r="B248" s="67"/>
      <c r="C248" s="68"/>
      <c r="D248" s="67"/>
      <c r="E248" s="68"/>
      <c r="F248" s="67"/>
      <c r="G248" s="68"/>
      <c r="H248" s="67"/>
      <c r="I248" s="67"/>
      <c r="J248" s="67"/>
      <c r="K248" s="67"/>
      <c r="L248" s="67"/>
      <c r="M248" s="67"/>
      <c r="N248" s="72"/>
      <c r="O248" s="72"/>
      <c r="P248" s="72"/>
    </row>
    <row r="249" spans="1:16" ht="15" x14ac:dyDescent="0.2">
      <c r="A249" s="136"/>
      <c r="B249" s="67"/>
      <c r="C249" s="68"/>
      <c r="D249" s="67"/>
      <c r="E249" s="68"/>
      <c r="F249" s="67"/>
      <c r="G249" s="68"/>
      <c r="H249" s="67"/>
      <c r="I249" s="67"/>
      <c r="J249" s="67"/>
      <c r="K249" s="67"/>
      <c r="L249" s="67"/>
      <c r="M249" s="67"/>
      <c r="N249" s="72"/>
      <c r="O249" s="72"/>
      <c r="P249" s="72"/>
    </row>
    <row r="250" spans="1:16" ht="15" x14ac:dyDescent="0.2">
      <c r="A250" s="136"/>
      <c r="B250" s="67"/>
      <c r="C250" s="68"/>
      <c r="D250" s="67"/>
      <c r="E250" s="68"/>
      <c r="F250" s="67"/>
      <c r="G250" s="68"/>
      <c r="H250" s="67"/>
      <c r="I250" s="67"/>
      <c r="J250" s="67"/>
      <c r="K250" s="67"/>
      <c r="L250" s="67"/>
      <c r="M250" s="67"/>
      <c r="N250" s="72"/>
      <c r="O250" s="72"/>
      <c r="P250" s="72"/>
    </row>
    <row r="251" spans="1:16" ht="15" x14ac:dyDescent="0.2">
      <c r="A251" s="136"/>
      <c r="B251" s="67"/>
      <c r="C251" s="68"/>
      <c r="D251" s="67"/>
      <c r="E251" s="68"/>
      <c r="F251" s="67"/>
      <c r="G251" s="68"/>
      <c r="H251" s="67"/>
      <c r="I251" s="67"/>
      <c r="J251" s="67"/>
      <c r="K251" s="67"/>
      <c r="L251" s="67"/>
      <c r="M251" s="67"/>
      <c r="N251" s="72"/>
      <c r="O251" s="72"/>
      <c r="P251" s="72"/>
    </row>
    <row r="252" spans="1:16" ht="15" x14ac:dyDescent="0.2">
      <c r="A252" s="136"/>
      <c r="B252" s="67"/>
      <c r="C252" s="68"/>
      <c r="D252" s="67"/>
      <c r="E252" s="68"/>
      <c r="F252" s="67"/>
      <c r="G252" s="68"/>
      <c r="H252" s="67"/>
      <c r="I252" s="67"/>
      <c r="J252" s="67"/>
      <c r="K252" s="67"/>
      <c r="L252" s="67"/>
      <c r="M252" s="67"/>
      <c r="N252" s="72"/>
      <c r="O252" s="72"/>
      <c r="P252" s="72"/>
    </row>
    <row r="253" spans="1:16" ht="15" x14ac:dyDescent="0.2">
      <c r="A253" s="136"/>
      <c r="B253" s="67"/>
      <c r="C253" s="68"/>
      <c r="D253" s="67"/>
      <c r="E253" s="68"/>
      <c r="F253" s="67"/>
      <c r="G253" s="68"/>
      <c r="H253" s="67"/>
      <c r="I253" s="67"/>
      <c r="J253" s="67"/>
      <c r="K253" s="67"/>
      <c r="L253" s="67"/>
      <c r="M253" s="67"/>
      <c r="N253" s="72"/>
      <c r="O253" s="72"/>
      <c r="P253" s="72"/>
    </row>
    <row r="254" spans="1:16" ht="15" x14ac:dyDescent="0.2">
      <c r="A254" s="136"/>
      <c r="B254" s="67"/>
      <c r="C254" s="68"/>
      <c r="D254" s="67"/>
      <c r="E254" s="68"/>
      <c r="F254" s="67"/>
      <c r="G254" s="68"/>
      <c r="H254" s="67"/>
      <c r="I254" s="67"/>
      <c r="J254" s="67"/>
      <c r="K254" s="67"/>
      <c r="L254" s="67"/>
      <c r="M254" s="67"/>
      <c r="N254" s="72"/>
      <c r="O254" s="72"/>
      <c r="P254" s="72"/>
    </row>
    <row r="255" spans="1:16" ht="15" x14ac:dyDescent="0.2">
      <c r="A255" s="136"/>
      <c r="B255" s="67"/>
      <c r="C255" s="68"/>
      <c r="D255" s="67"/>
      <c r="E255" s="68"/>
      <c r="F255" s="67"/>
      <c r="G255" s="68"/>
      <c r="H255" s="67"/>
      <c r="I255" s="67"/>
      <c r="J255" s="67"/>
      <c r="K255" s="67"/>
      <c r="L255" s="67"/>
      <c r="M255" s="67"/>
      <c r="N255" s="72"/>
      <c r="O255" s="72"/>
      <c r="P255" s="72"/>
    </row>
    <row r="256" spans="1:16" ht="15" x14ac:dyDescent="0.2">
      <c r="A256" s="136"/>
      <c r="B256" s="67"/>
      <c r="C256" s="68"/>
      <c r="D256" s="67"/>
      <c r="E256" s="68"/>
      <c r="F256" s="67"/>
      <c r="G256" s="68"/>
      <c r="H256" s="67"/>
      <c r="I256" s="67"/>
      <c r="J256" s="67"/>
      <c r="K256" s="67"/>
      <c r="L256" s="67"/>
      <c r="M256" s="67"/>
      <c r="N256" s="72"/>
      <c r="O256" s="72"/>
      <c r="P256" s="72"/>
    </row>
    <row r="257" spans="1:16" ht="15" x14ac:dyDescent="0.2">
      <c r="A257" s="136"/>
      <c r="B257" s="67"/>
      <c r="C257" s="68"/>
      <c r="D257" s="67"/>
      <c r="E257" s="68"/>
      <c r="F257" s="67"/>
      <c r="G257" s="68"/>
      <c r="H257" s="67"/>
      <c r="I257" s="67"/>
      <c r="J257" s="67"/>
      <c r="K257" s="67"/>
      <c r="L257" s="67"/>
      <c r="M257" s="67"/>
      <c r="N257" s="72"/>
      <c r="O257" s="72"/>
      <c r="P257" s="72"/>
    </row>
    <row r="258" spans="1:16" ht="15" x14ac:dyDescent="0.2">
      <c r="A258" s="136"/>
      <c r="B258" s="67"/>
      <c r="C258" s="68"/>
      <c r="D258" s="67"/>
      <c r="E258" s="68"/>
      <c r="F258" s="67"/>
      <c r="G258" s="68"/>
      <c r="H258" s="67"/>
      <c r="I258" s="67"/>
      <c r="J258" s="67"/>
      <c r="K258" s="67"/>
      <c r="L258" s="67"/>
      <c r="M258" s="67"/>
      <c r="N258" s="72"/>
      <c r="O258" s="72"/>
      <c r="P258" s="72"/>
    </row>
    <row r="259" spans="1:16" ht="15" x14ac:dyDescent="0.2">
      <c r="A259" s="136"/>
      <c r="B259" s="67"/>
      <c r="C259" s="68"/>
      <c r="D259" s="67"/>
      <c r="E259" s="68"/>
      <c r="F259" s="67"/>
      <c r="G259" s="68"/>
      <c r="H259" s="67"/>
      <c r="I259" s="67"/>
      <c r="J259" s="67"/>
      <c r="K259" s="67"/>
      <c r="L259" s="67"/>
      <c r="M259" s="67"/>
      <c r="N259" s="72"/>
      <c r="O259" s="72"/>
      <c r="P259" s="72"/>
    </row>
    <row r="260" spans="1:16" ht="15" x14ac:dyDescent="0.2">
      <c r="A260" s="136"/>
      <c r="B260" s="67"/>
      <c r="C260" s="68"/>
      <c r="D260" s="67"/>
      <c r="E260" s="68"/>
      <c r="F260" s="67"/>
      <c r="G260" s="68"/>
      <c r="H260" s="67"/>
      <c r="I260" s="67"/>
      <c r="J260" s="67"/>
      <c r="K260" s="67"/>
      <c r="L260" s="67"/>
      <c r="M260" s="67"/>
      <c r="N260" s="72"/>
      <c r="O260" s="72"/>
      <c r="P260" s="72"/>
    </row>
    <row r="261" spans="1:16" ht="15" x14ac:dyDescent="0.2">
      <c r="A261" s="136"/>
      <c r="B261" s="67"/>
      <c r="C261" s="68"/>
      <c r="D261" s="67"/>
      <c r="E261" s="68"/>
      <c r="F261" s="67"/>
      <c r="G261" s="68"/>
      <c r="H261" s="67"/>
      <c r="I261" s="67"/>
      <c r="J261" s="67"/>
      <c r="K261" s="67"/>
      <c r="L261" s="67"/>
      <c r="M261" s="67"/>
      <c r="N261" s="72"/>
      <c r="O261" s="72"/>
      <c r="P261" s="72"/>
    </row>
    <row r="262" spans="1:16" ht="15" x14ac:dyDescent="0.2">
      <c r="A262" s="136"/>
      <c r="B262" s="67"/>
      <c r="C262" s="68"/>
      <c r="D262" s="67"/>
      <c r="E262" s="68"/>
      <c r="F262" s="67"/>
      <c r="G262" s="68"/>
      <c r="H262" s="67"/>
      <c r="I262" s="67"/>
      <c r="J262" s="67"/>
      <c r="K262" s="67"/>
      <c r="L262" s="67"/>
      <c r="M262" s="67"/>
      <c r="N262" s="72"/>
      <c r="O262" s="72"/>
      <c r="P262" s="72"/>
    </row>
    <row r="263" spans="1:16" ht="15" x14ac:dyDescent="0.2">
      <c r="A263" s="136"/>
      <c r="B263" s="67"/>
      <c r="C263" s="68"/>
      <c r="D263" s="67"/>
      <c r="E263" s="68"/>
      <c r="F263" s="67"/>
      <c r="G263" s="68"/>
      <c r="H263" s="67"/>
      <c r="I263" s="67"/>
      <c r="J263" s="67"/>
      <c r="K263" s="67"/>
      <c r="L263" s="67"/>
      <c r="M263" s="67"/>
      <c r="N263" s="72"/>
      <c r="O263" s="72"/>
      <c r="P263" s="72"/>
    </row>
    <row r="264" spans="1:16" ht="15" x14ac:dyDescent="0.2">
      <c r="A264" s="136"/>
      <c r="B264" s="67"/>
      <c r="C264" s="68"/>
      <c r="D264" s="67"/>
      <c r="E264" s="68"/>
      <c r="F264" s="67"/>
      <c r="G264" s="68"/>
      <c r="H264" s="67"/>
      <c r="I264" s="67"/>
      <c r="J264" s="67"/>
      <c r="K264" s="67"/>
      <c r="L264" s="67"/>
      <c r="M264" s="67"/>
      <c r="N264" s="72"/>
      <c r="O264" s="72"/>
      <c r="P264" s="72"/>
    </row>
    <row r="265" spans="1:16" ht="15" x14ac:dyDescent="0.2">
      <c r="A265" s="136"/>
      <c r="B265" s="67"/>
      <c r="C265" s="68"/>
      <c r="D265" s="67"/>
      <c r="E265" s="68"/>
      <c r="F265" s="67"/>
      <c r="G265" s="68"/>
      <c r="H265" s="67"/>
      <c r="I265" s="67"/>
      <c r="J265" s="67"/>
      <c r="K265" s="67"/>
      <c r="L265" s="67"/>
      <c r="M265" s="67"/>
      <c r="N265" s="72"/>
      <c r="O265" s="72"/>
      <c r="P265" s="72"/>
    </row>
    <row r="266" spans="1:16" ht="15" x14ac:dyDescent="0.2">
      <c r="A266" s="136"/>
      <c r="B266" s="67"/>
      <c r="C266" s="68"/>
      <c r="D266" s="67"/>
      <c r="E266" s="68"/>
      <c r="F266" s="67"/>
      <c r="G266" s="68"/>
      <c r="H266" s="67"/>
      <c r="I266" s="67"/>
      <c r="J266" s="67"/>
      <c r="K266" s="67"/>
      <c r="L266" s="67"/>
      <c r="M266" s="67"/>
      <c r="N266" s="72"/>
      <c r="O266" s="72"/>
      <c r="P266" s="72"/>
    </row>
    <row r="267" spans="1:16" ht="15" x14ac:dyDescent="0.2">
      <c r="A267" s="136"/>
      <c r="B267" s="67"/>
      <c r="C267" s="68"/>
      <c r="D267" s="67"/>
      <c r="E267" s="68"/>
      <c r="F267" s="67"/>
      <c r="G267" s="68"/>
      <c r="H267" s="67"/>
      <c r="I267" s="67"/>
      <c r="J267" s="67"/>
      <c r="K267" s="67"/>
      <c r="L267" s="67"/>
      <c r="M267" s="67"/>
      <c r="N267" s="72"/>
      <c r="O267" s="72"/>
      <c r="P267" s="72"/>
    </row>
    <row r="268" spans="1:16" ht="15" x14ac:dyDescent="0.2">
      <c r="A268" s="136"/>
      <c r="B268" s="67"/>
      <c r="C268" s="68"/>
      <c r="D268" s="67"/>
      <c r="E268" s="68"/>
      <c r="F268" s="67"/>
      <c r="G268" s="68"/>
      <c r="H268" s="67"/>
      <c r="I268" s="67"/>
      <c r="J268" s="67"/>
      <c r="K268" s="67"/>
      <c r="L268" s="67"/>
      <c r="M268" s="67"/>
      <c r="N268" s="72"/>
      <c r="O268" s="72"/>
      <c r="P268" s="72"/>
    </row>
    <row r="269" spans="1:16" ht="15" x14ac:dyDescent="0.2">
      <c r="A269" s="136"/>
      <c r="B269" s="67"/>
      <c r="C269" s="68"/>
      <c r="D269" s="67"/>
      <c r="E269" s="68"/>
      <c r="F269" s="67"/>
      <c r="G269" s="68"/>
      <c r="H269" s="67"/>
      <c r="I269" s="67"/>
      <c r="J269" s="67"/>
      <c r="K269" s="67"/>
      <c r="L269" s="67"/>
      <c r="M269" s="67"/>
      <c r="N269" s="72"/>
      <c r="O269" s="72"/>
      <c r="P269" s="72"/>
    </row>
    <row r="270" spans="1:16" ht="15" x14ac:dyDescent="0.2">
      <c r="A270" s="136"/>
      <c r="B270" s="67"/>
      <c r="C270" s="68"/>
      <c r="D270" s="67"/>
      <c r="E270" s="68"/>
      <c r="F270" s="67"/>
      <c r="G270" s="68"/>
      <c r="H270" s="67"/>
      <c r="I270" s="67"/>
      <c r="J270" s="67"/>
      <c r="K270" s="67"/>
      <c r="L270" s="67"/>
      <c r="M270" s="67"/>
      <c r="N270" s="72"/>
      <c r="O270" s="72"/>
      <c r="P270" s="72"/>
    </row>
    <row r="271" spans="1:16" ht="15" x14ac:dyDescent="0.2">
      <c r="A271" s="136"/>
      <c r="B271" s="67"/>
      <c r="C271" s="68"/>
      <c r="D271" s="67"/>
      <c r="E271" s="68"/>
      <c r="F271" s="67"/>
      <c r="G271" s="68"/>
      <c r="H271" s="67"/>
      <c r="I271" s="67"/>
      <c r="J271" s="67"/>
      <c r="K271" s="67"/>
      <c r="L271" s="67"/>
      <c r="M271" s="67"/>
      <c r="N271" s="72"/>
      <c r="O271" s="72"/>
      <c r="P271" s="72"/>
    </row>
    <row r="272" spans="1:16" ht="15" x14ac:dyDescent="0.2">
      <c r="A272" s="136"/>
      <c r="B272" s="67"/>
      <c r="C272" s="68"/>
      <c r="D272" s="67"/>
      <c r="E272" s="68"/>
      <c r="F272" s="67"/>
      <c r="G272" s="68"/>
      <c r="H272" s="67"/>
      <c r="I272" s="67"/>
      <c r="J272" s="67"/>
      <c r="K272" s="67"/>
      <c r="L272" s="67"/>
      <c r="M272" s="67"/>
      <c r="N272" s="72"/>
      <c r="O272" s="72"/>
      <c r="P272" s="72"/>
    </row>
    <row r="273" spans="1:16" ht="15" x14ac:dyDescent="0.2">
      <c r="A273" s="136"/>
      <c r="B273" s="67"/>
      <c r="C273" s="68"/>
      <c r="D273" s="67"/>
      <c r="E273" s="68"/>
      <c r="F273" s="67"/>
      <c r="G273" s="68"/>
      <c r="H273" s="67"/>
      <c r="I273" s="67"/>
      <c r="J273" s="67"/>
      <c r="K273" s="67"/>
      <c r="L273" s="67"/>
      <c r="M273" s="67"/>
      <c r="N273" s="72"/>
      <c r="O273" s="72"/>
      <c r="P273" s="72"/>
    </row>
    <row r="274" spans="1:16" ht="15" x14ac:dyDescent="0.2">
      <c r="A274" s="136"/>
      <c r="B274" s="67"/>
      <c r="C274" s="68"/>
      <c r="D274" s="67"/>
      <c r="E274" s="68"/>
      <c r="F274" s="67"/>
      <c r="G274" s="68"/>
      <c r="H274" s="67"/>
      <c r="I274" s="67"/>
      <c r="J274" s="67"/>
      <c r="K274" s="67"/>
      <c r="L274" s="67"/>
      <c r="M274" s="67"/>
      <c r="N274" s="72"/>
      <c r="O274" s="72"/>
      <c r="P274" s="72"/>
    </row>
    <row r="275" spans="1:16" ht="15" x14ac:dyDescent="0.2">
      <c r="A275" s="136"/>
      <c r="B275" s="67"/>
      <c r="C275" s="68"/>
      <c r="D275" s="67"/>
      <c r="E275" s="68"/>
      <c r="F275" s="67"/>
      <c r="G275" s="68"/>
      <c r="H275" s="67"/>
      <c r="I275" s="67"/>
      <c r="J275" s="67"/>
      <c r="K275" s="67"/>
      <c r="L275" s="67"/>
      <c r="M275" s="67"/>
      <c r="N275" s="72"/>
      <c r="O275" s="72"/>
      <c r="P275" s="72"/>
    </row>
    <row r="276" spans="1:16" ht="15" x14ac:dyDescent="0.2">
      <c r="A276" s="136"/>
      <c r="B276" s="67"/>
      <c r="C276" s="68"/>
      <c r="D276" s="67"/>
      <c r="E276" s="68"/>
      <c r="F276" s="67"/>
      <c r="G276" s="68"/>
      <c r="H276" s="67"/>
      <c r="I276" s="67"/>
      <c r="J276" s="67"/>
      <c r="K276" s="67"/>
      <c r="L276" s="67"/>
      <c r="M276" s="67"/>
      <c r="N276" s="72"/>
      <c r="O276" s="72"/>
      <c r="P276" s="72"/>
    </row>
    <row r="277" spans="1:16" ht="15" x14ac:dyDescent="0.2">
      <c r="A277" s="136"/>
      <c r="B277" s="67"/>
      <c r="C277" s="68"/>
      <c r="D277" s="67"/>
      <c r="E277" s="68"/>
      <c r="F277" s="67"/>
      <c r="G277" s="68"/>
      <c r="H277" s="67"/>
      <c r="I277" s="67"/>
      <c r="J277" s="67"/>
      <c r="K277" s="67"/>
      <c r="L277" s="67"/>
      <c r="M277" s="67"/>
      <c r="N277" s="72"/>
      <c r="O277" s="72"/>
      <c r="P277" s="72"/>
    </row>
    <row r="278" spans="1:16" ht="15" x14ac:dyDescent="0.2">
      <c r="A278" s="136"/>
      <c r="B278" s="67"/>
      <c r="C278" s="68"/>
      <c r="D278" s="67"/>
      <c r="E278" s="68"/>
      <c r="F278" s="67"/>
      <c r="G278" s="68"/>
      <c r="H278" s="67"/>
      <c r="I278" s="67"/>
      <c r="J278" s="67"/>
      <c r="K278" s="67"/>
      <c r="L278" s="67"/>
      <c r="M278" s="67"/>
      <c r="N278" s="72"/>
      <c r="O278" s="72"/>
      <c r="P278" s="72"/>
    </row>
    <row r="279" spans="1:16" ht="15" x14ac:dyDescent="0.2">
      <c r="A279" s="136"/>
      <c r="B279" s="67"/>
      <c r="C279" s="68"/>
      <c r="D279" s="67"/>
      <c r="E279" s="68"/>
      <c r="F279" s="67"/>
      <c r="G279" s="68"/>
      <c r="H279" s="67"/>
      <c r="I279" s="67"/>
      <c r="J279" s="67"/>
      <c r="K279" s="67"/>
      <c r="L279" s="67"/>
      <c r="M279" s="67"/>
      <c r="N279" s="72"/>
      <c r="O279" s="72"/>
      <c r="P279" s="72"/>
    </row>
    <row r="280" spans="1:16" ht="15" x14ac:dyDescent="0.2">
      <c r="A280" s="136"/>
      <c r="B280" s="67"/>
      <c r="C280" s="68"/>
      <c r="D280" s="67"/>
      <c r="E280" s="68"/>
      <c r="F280" s="67"/>
      <c r="G280" s="68"/>
      <c r="H280" s="67"/>
      <c r="I280" s="67"/>
      <c r="J280" s="67"/>
      <c r="K280" s="67"/>
      <c r="L280" s="67"/>
      <c r="M280" s="67"/>
      <c r="N280" s="72"/>
      <c r="O280" s="72"/>
      <c r="P280" s="72"/>
    </row>
    <row r="281" spans="1:16" ht="15" x14ac:dyDescent="0.2">
      <c r="A281" s="136"/>
      <c r="B281" s="67"/>
      <c r="C281" s="68"/>
      <c r="D281" s="67"/>
      <c r="E281" s="68"/>
      <c r="F281" s="67"/>
      <c r="G281" s="68"/>
      <c r="H281" s="67"/>
      <c r="I281" s="67"/>
      <c r="J281" s="67"/>
      <c r="K281" s="67"/>
      <c r="L281" s="67"/>
      <c r="M281" s="67"/>
      <c r="N281" s="72"/>
      <c r="O281" s="72"/>
      <c r="P281" s="72"/>
    </row>
    <row r="282" spans="1:16" ht="15" x14ac:dyDescent="0.2">
      <c r="A282" s="136"/>
      <c r="B282" s="67"/>
      <c r="C282" s="68"/>
      <c r="D282" s="67"/>
      <c r="E282" s="68"/>
      <c r="F282" s="67"/>
      <c r="G282" s="68"/>
      <c r="H282" s="67"/>
      <c r="I282" s="67"/>
      <c r="J282" s="67"/>
      <c r="K282" s="67"/>
      <c r="L282" s="67"/>
      <c r="M282" s="67"/>
      <c r="N282" s="72"/>
      <c r="O282" s="72"/>
      <c r="P282" s="72"/>
    </row>
    <row r="283" spans="1:16" ht="15" x14ac:dyDescent="0.2">
      <c r="A283" s="136"/>
      <c r="B283" s="67"/>
      <c r="C283" s="68"/>
      <c r="D283" s="67"/>
      <c r="E283" s="68"/>
      <c r="F283" s="67"/>
      <c r="G283" s="68"/>
      <c r="H283" s="67"/>
      <c r="I283" s="67"/>
      <c r="J283" s="67"/>
      <c r="K283" s="67"/>
      <c r="L283" s="67"/>
      <c r="M283" s="67"/>
      <c r="N283" s="72"/>
      <c r="O283" s="72"/>
      <c r="P283" s="72"/>
    </row>
    <row r="284" spans="1:16" ht="15" x14ac:dyDescent="0.2">
      <c r="A284" s="136"/>
      <c r="B284" s="67"/>
      <c r="C284" s="68"/>
      <c r="D284" s="67"/>
      <c r="E284" s="68"/>
      <c r="F284" s="67"/>
      <c r="G284" s="68"/>
      <c r="H284" s="67"/>
      <c r="I284" s="67"/>
      <c r="J284" s="67"/>
      <c r="K284" s="67"/>
      <c r="L284" s="67"/>
      <c r="M284" s="67"/>
      <c r="N284" s="72"/>
      <c r="O284" s="72"/>
      <c r="P284" s="72"/>
    </row>
    <row r="285" spans="1:16" ht="15" x14ac:dyDescent="0.2">
      <c r="A285" s="136"/>
      <c r="B285" s="67"/>
      <c r="C285" s="68"/>
      <c r="D285" s="67"/>
      <c r="E285" s="68"/>
      <c r="F285" s="67"/>
      <c r="G285" s="68"/>
      <c r="H285" s="67"/>
      <c r="I285" s="67"/>
      <c r="J285" s="67"/>
      <c r="K285" s="67"/>
      <c r="L285" s="67"/>
      <c r="M285" s="67"/>
      <c r="N285" s="72"/>
      <c r="O285" s="72"/>
      <c r="P285" s="72"/>
    </row>
    <row r="286" spans="1:16" ht="15" x14ac:dyDescent="0.2">
      <c r="A286" s="136"/>
      <c r="B286" s="67"/>
      <c r="C286" s="68"/>
      <c r="D286" s="67"/>
      <c r="E286" s="68"/>
      <c r="F286" s="67"/>
      <c r="G286" s="68"/>
      <c r="H286" s="67"/>
      <c r="I286" s="67"/>
      <c r="J286" s="67"/>
      <c r="K286" s="67"/>
      <c r="L286" s="67"/>
      <c r="M286" s="67"/>
      <c r="N286" s="72"/>
      <c r="O286" s="72"/>
      <c r="P286" s="72"/>
    </row>
    <row r="287" spans="1:16" ht="15" x14ac:dyDescent="0.2">
      <c r="A287" s="136"/>
      <c r="B287" s="67"/>
      <c r="C287" s="68"/>
      <c r="D287" s="67"/>
      <c r="E287" s="68"/>
      <c r="F287" s="67"/>
      <c r="G287" s="68"/>
      <c r="H287" s="67"/>
      <c r="I287" s="67"/>
      <c r="J287" s="67"/>
      <c r="K287" s="67"/>
      <c r="L287" s="67"/>
      <c r="M287" s="67"/>
      <c r="N287" s="72"/>
      <c r="O287" s="72"/>
      <c r="P287" s="72"/>
    </row>
    <row r="288" spans="1:16" ht="15" x14ac:dyDescent="0.2">
      <c r="A288" s="136"/>
      <c r="B288" s="67"/>
      <c r="C288" s="68"/>
      <c r="D288" s="67"/>
      <c r="E288" s="68"/>
      <c r="F288" s="67"/>
      <c r="G288" s="68"/>
      <c r="H288" s="67"/>
      <c r="I288" s="67"/>
      <c r="J288" s="67"/>
      <c r="K288" s="67"/>
      <c r="L288" s="67"/>
      <c r="M288" s="67"/>
      <c r="N288" s="72"/>
      <c r="O288" s="72"/>
      <c r="P288" s="72"/>
    </row>
    <row r="289" spans="1:16" ht="15" x14ac:dyDescent="0.2">
      <c r="A289" s="136"/>
      <c r="B289" s="67"/>
      <c r="C289" s="68"/>
      <c r="D289" s="67"/>
      <c r="E289" s="68"/>
      <c r="F289" s="67"/>
      <c r="G289" s="68"/>
      <c r="H289" s="67"/>
      <c r="I289" s="67"/>
      <c r="J289" s="67"/>
      <c r="K289" s="67"/>
      <c r="L289" s="67"/>
      <c r="M289" s="67"/>
      <c r="N289" s="72"/>
      <c r="O289" s="72"/>
      <c r="P289" s="72"/>
    </row>
    <row r="290" spans="1:16" ht="15" x14ac:dyDescent="0.2">
      <c r="A290" s="136"/>
      <c r="B290" s="67"/>
      <c r="C290" s="68"/>
      <c r="D290" s="67"/>
      <c r="E290" s="68"/>
      <c r="F290" s="67"/>
      <c r="G290" s="68"/>
      <c r="H290" s="67"/>
      <c r="I290" s="67"/>
      <c r="J290" s="67"/>
      <c r="K290" s="67"/>
      <c r="L290" s="67"/>
      <c r="M290" s="67"/>
      <c r="N290" s="72"/>
      <c r="O290" s="72"/>
      <c r="P290" s="72"/>
    </row>
    <row r="291" spans="1:16" ht="15" x14ac:dyDescent="0.2">
      <c r="A291" s="136"/>
      <c r="B291" s="67"/>
      <c r="C291" s="68"/>
      <c r="D291" s="67"/>
      <c r="E291" s="68"/>
      <c r="F291" s="67"/>
      <c r="G291" s="68"/>
      <c r="H291" s="67"/>
      <c r="I291" s="67"/>
      <c r="J291" s="67"/>
      <c r="K291" s="67"/>
      <c r="L291" s="67"/>
      <c r="M291" s="67"/>
      <c r="N291" s="72"/>
      <c r="O291" s="72"/>
      <c r="P291" s="72"/>
    </row>
    <row r="292" spans="1:16" ht="15" x14ac:dyDescent="0.2">
      <c r="A292" s="136"/>
      <c r="B292" s="67"/>
      <c r="C292" s="68"/>
      <c r="D292" s="67"/>
      <c r="E292" s="68"/>
      <c r="F292" s="67"/>
      <c r="G292" s="68"/>
      <c r="H292" s="67"/>
      <c r="I292" s="67"/>
      <c r="J292" s="67"/>
      <c r="K292" s="67"/>
      <c r="L292" s="67"/>
      <c r="M292" s="67"/>
      <c r="N292" s="72"/>
      <c r="O292" s="72"/>
      <c r="P292" s="72"/>
    </row>
    <row r="293" spans="1:16" ht="15" x14ac:dyDescent="0.2">
      <c r="A293" s="136"/>
      <c r="B293" s="67"/>
      <c r="C293" s="68"/>
      <c r="D293" s="67"/>
      <c r="E293" s="68"/>
      <c r="F293" s="67"/>
      <c r="G293" s="68"/>
      <c r="H293" s="67"/>
      <c r="I293" s="67"/>
      <c r="J293" s="67"/>
      <c r="K293" s="67"/>
      <c r="L293" s="67"/>
      <c r="M293" s="67"/>
      <c r="N293" s="72"/>
      <c r="O293" s="72"/>
      <c r="P293" s="72"/>
    </row>
    <row r="294" spans="1:16" ht="15" x14ac:dyDescent="0.2">
      <c r="A294" s="136"/>
      <c r="B294" s="67"/>
      <c r="C294" s="68"/>
      <c r="D294" s="67"/>
      <c r="E294" s="68"/>
      <c r="F294" s="67"/>
      <c r="G294" s="68"/>
      <c r="H294" s="67"/>
      <c r="I294" s="67"/>
      <c r="J294" s="67"/>
      <c r="K294" s="67"/>
      <c r="L294" s="67"/>
      <c r="M294" s="67"/>
      <c r="N294" s="72"/>
      <c r="O294" s="72"/>
      <c r="P294" s="72"/>
    </row>
    <row r="295" spans="1:16" ht="15" x14ac:dyDescent="0.2">
      <c r="A295" s="136"/>
      <c r="B295" s="67"/>
      <c r="C295" s="68"/>
      <c r="D295" s="67"/>
      <c r="E295" s="68"/>
      <c r="F295" s="67"/>
      <c r="G295" s="68"/>
      <c r="H295" s="67"/>
      <c r="I295" s="67"/>
      <c r="J295" s="67"/>
      <c r="K295" s="67"/>
      <c r="L295" s="67"/>
      <c r="M295" s="67"/>
      <c r="N295" s="72"/>
      <c r="O295" s="72"/>
      <c r="P295" s="72"/>
    </row>
    <row r="296" spans="1:16" ht="15" x14ac:dyDescent="0.2">
      <c r="A296" s="136"/>
      <c r="B296" s="67"/>
      <c r="C296" s="68"/>
      <c r="D296" s="67"/>
      <c r="E296" s="68"/>
      <c r="F296" s="67"/>
      <c r="G296" s="68"/>
      <c r="H296" s="67"/>
      <c r="I296" s="67"/>
      <c r="J296" s="67"/>
      <c r="K296" s="67"/>
      <c r="L296" s="67"/>
      <c r="M296" s="67"/>
      <c r="N296" s="72"/>
      <c r="O296" s="72"/>
      <c r="P296" s="72"/>
    </row>
    <row r="297" spans="1:16" ht="15" x14ac:dyDescent="0.2">
      <c r="A297" s="136"/>
      <c r="B297" s="67"/>
      <c r="C297" s="68"/>
      <c r="D297" s="67"/>
      <c r="E297" s="68"/>
      <c r="F297" s="67"/>
      <c r="G297" s="68"/>
      <c r="H297" s="67"/>
      <c r="I297" s="67"/>
      <c r="J297" s="67"/>
      <c r="K297" s="67"/>
      <c r="L297" s="67"/>
      <c r="M297" s="67"/>
      <c r="N297" s="72"/>
      <c r="O297" s="72"/>
      <c r="P297" s="72"/>
    </row>
    <row r="298" spans="1:16" ht="15" x14ac:dyDescent="0.2">
      <c r="A298" s="136"/>
      <c r="B298" s="67"/>
      <c r="C298" s="68"/>
      <c r="D298" s="67"/>
      <c r="E298" s="68"/>
      <c r="F298" s="67"/>
      <c r="G298" s="68"/>
      <c r="H298" s="67"/>
      <c r="I298" s="67"/>
      <c r="J298" s="67"/>
      <c r="K298" s="67"/>
      <c r="L298" s="67"/>
      <c r="M298" s="67"/>
      <c r="N298" s="72"/>
      <c r="O298" s="72"/>
      <c r="P298" s="72"/>
    </row>
    <row r="299" spans="1:16" ht="15" x14ac:dyDescent="0.2">
      <c r="A299" s="136"/>
      <c r="B299" s="67"/>
      <c r="C299" s="68"/>
      <c r="D299" s="67"/>
      <c r="E299" s="68"/>
      <c r="F299" s="67"/>
      <c r="G299" s="68"/>
      <c r="H299" s="67"/>
      <c r="I299" s="67"/>
      <c r="J299" s="67"/>
      <c r="K299" s="67"/>
      <c r="L299" s="67"/>
      <c r="M299" s="67"/>
      <c r="N299" s="72"/>
      <c r="O299" s="72"/>
      <c r="P299" s="72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7"/>
  </sheetPr>
  <dimension ref="A2:R215"/>
  <sheetViews>
    <sheetView zoomScaleNormal="100" workbookViewId="0">
      <selection activeCell="J9" sqref="J9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80</v>
      </c>
      <c r="D5" s="31"/>
      <c r="E5" s="30"/>
      <c r="F5" s="32"/>
      <c r="G5" s="4"/>
      <c r="H5" s="28" t="s">
        <v>1</v>
      </c>
      <c r="I5" s="30"/>
    </row>
    <row r="6" spans="1:18" ht="13.5" thickBot="1" x14ac:dyDescent="0.25">
      <c r="B6" s="5"/>
      <c r="C6" s="6"/>
      <c r="F6" s="5"/>
      <c r="G6" s="6"/>
      <c r="K6" s="641" t="s">
        <v>22</v>
      </c>
      <c r="L6" s="642"/>
      <c r="M6" s="643"/>
    </row>
    <row r="7" spans="1:18" ht="15.75" x14ac:dyDescent="0.25">
      <c r="A7" s="644" t="s">
        <v>2</v>
      </c>
      <c r="B7" s="645"/>
      <c r="C7" s="646" t="s">
        <v>3</v>
      </c>
      <c r="D7" s="647"/>
      <c r="E7" s="646" t="s">
        <v>4</v>
      </c>
      <c r="F7" s="647"/>
      <c r="G7" s="646" t="s">
        <v>5</v>
      </c>
      <c r="H7" s="647"/>
      <c r="I7" s="53" t="s">
        <v>17</v>
      </c>
      <c r="J7" s="586" t="s">
        <v>9</v>
      </c>
      <c r="K7" s="54" t="s">
        <v>6</v>
      </c>
      <c r="L7" s="55" t="s">
        <v>21</v>
      </c>
      <c r="M7" s="56"/>
      <c r="N7" s="57" t="s">
        <v>10</v>
      </c>
      <c r="O7" s="58" t="s">
        <v>11</v>
      </c>
      <c r="P7" s="57" t="s">
        <v>10</v>
      </c>
      <c r="Q7" s="22"/>
      <c r="R7" s="7"/>
    </row>
    <row r="8" spans="1:18" ht="16.5" thickBot="1" x14ac:dyDescent="0.3">
      <c r="A8" s="143" t="s">
        <v>19</v>
      </c>
      <c r="B8" s="140" t="s">
        <v>20</v>
      </c>
      <c r="C8" s="141" t="s">
        <v>12</v>
      </c>
      <c r="D8" s="142" t="s">
        <v>7</v>
      </c>
      <c r="E8" s="104" t="s">
        <v>12</v>
      </c>
      <c r="F8" s="54" t="s">
        <v>7</v>
      </c>
      <c r="G8" s="64" t="s">
        <v>12</v>
      </c>
      <c r="H8" s="65" t="s">
        <v>7</v>
      </c>
      <c r="I8" s="65" t="s">
        <v>18</v>
      </c>
      <c r="J8" s="65"/>
      <c r="K8" s="65" t="s">
        <v>13</v>
      </c>
      <c r="L8" s="65" t="s">
        <v>7</v>
      </c>
      <c r="M8" s="65" t="s">
        <v>8</v>
      </c>
      <c r="N8" s="66" t="s">
        <v>14</v>
      </c>
      <c r="O8" s="66" t="s">
        <v>15</v>
      </c>
      <c r="P8" s="66" t="s">
        <v>16</v>
      </c>
    </row>
    <row r="9" spans="1:18" ht="13.5" customHeight="1" x14ac:dyDescent="0.2">
      <c r="A9" s="367"/>
      <c r="B9" s="388"/>
      <c r="C9" s="389"/>
      <c r="D9" s="366"/>
      <c r="E9" s="388"/>
      <c r="F9" s="390"/>
      <c r="G9" s="206"/>
      <c r="H9" s="304"/>
      <c r="I9" s="227"/>
      <c r="J9" s="388"/>
      <c r="K9" s="71"/>
      <c r="L9" s="51"/>
      <c r="M9" s="51"/>
      <c r="N9" s="72"/>
      <c r="O9" s="109"/>
      <c r="P9" s="73" t="e">
        <f>O9*#REF!</f>
        <v>#REF!</v>
      </c>
      <c r="R9" s="3"/>
    </row>
    <row r="10" spans="1:18" s="116" customFormat="1" ht="13.5" customHeight="1" x14ac:dyDescent="0.2">
      <c r="A10" s="207"/>
      <c r="B10" s="227"/>
      <c r="C10" s="203"/>
      <c r="D10" s="204"/>
      <c r="E10" s="227"/>
      <c r="F10" s="229"/>
      <c r="G10" s="206">
        <f t="shared" ref="G10:H24" si="0">G9-E10+C10</f>
        <v>0</v>
      </c>
      <c r="H10" s="304">
        <f t="shared" si="0"/>
        <v>0</v>
      </c>
      <c r="I10" s="227"/>
      <c r="J10" s="227"/>
      <c r="K10" s="260"/>
      <c r="L10" s="204"/>
      <c r="M10" s="204"/>
      <c r="N10" s="248"/>
      <c r="O10" s="267"/>
      <c r="P10" s="249">
        <v>0</v>
      </c>
      <c r="R10" s="234"/>
    </row>
    <row r="11" spans="1:18" s="369" customFormat="1" ht="13.5" customHeight="1" x14ac:dyDescent="0.2">
      <c r="A11" s="207"/>
      <c r="B11" s="227"/>
      <c r="C11" s="203"/>
      <c r="D11" s="204"/>
      <c r="E11" s="227"/>
      <c r="F11" s="229"/>
      <c r="G11" s="206">
        <f t="shared" si="0"/>
        <v>0</v>
      </c>
      <c r="H11" s="304">
        <f t="shared" si="0"/>
        <v>0</v>
      </c>
      <c r="I11" s="227"/>
      <c r="J11" s="227"/>
      <c r="K11" s="391"/>
      <c r="L11" s="366"/>
      <c r="M11" s="366"/>
      <c r="N11" s="392"/>
      <c r="O11" s="393"/>
      <c r="P11" s="368">
        <v>0</v>
      </c>
      <c r="R11" s="370"/>
    </row>
    <row r="12" spans="1:18" s="247" customFormat="1" ht="13.5" customHeight="1" x14ac:dyDescent="0.2">
      <c r="A12" s="207"/>
      <c r="B12" s="227"/>
      <c r="C12" s="203"/>
      <c r="D12" s="204"/>
      <c r="E12" s="227"/>
      <c r="F12" s="229"/>
      <c r="G12" s="206">
        <f t="shared" si="0"/>
        <v>0</v>
      </c>
      <c r="H12" s="304">
        <f t="shared" si="0"/>
        <v>0</v>
      </c>
      <c r="I12" s="227"/>
      <c r="J12" s="227"/>
      <c r="K12" s="260"/>
      <c r="L12" s="204"/>
      <c r="M12" s="204"/>
      <c r="N12" s="248"/>
      <c r="O12" s="267"/>
      <c r="P12" s="249">
        <v>0</v>
      </c>
      <c r="R12" s="264"/>
    </row>
    <row r="13" spans="1:18" s="247" customFormat="1" ht="13.5" customHeight="1" x14ac:dyDescent="0.2">
      <c r="A13" s="207"/>
      <c r="B13" s="227"/>
      <c r="C13" s="203"/>
      <c r="D13" s="204"/>
      <c r="E13" s="227"/>
      <c r="F13" s="229"/>
      <c r="G13" s="206">
        <f t="shared" si="0"/>
        <v>0</v>
      </c>
      <c r="H13" s="304">
        <f t="shared" si="0"/>
        <v>0</v>
      </c>
      <c r="I13" s="227"/>
      <c r="J13" s="227"/>
      <c r="K13" s="260"/>
      <c r="L13" s="204"/>
      <c r="M13" s="204"/>
      <c r="N13" s="248"/>
      <c r="O13" s="267"/>
      <c r="P13" s="249">
        <v>0</v>
      </c>
      <c r="R13" s="264"/>
    </row>
    <row r="14" spans="1:18" s="247" customFormat="1" ht="13.5" customHeight="1" x14ac:dyDescent="0.2">
      <c r="A14" s="207"/>
      <c r="B14" s="227"/>
      <c r="C14" s="203"/>
      <c r="D14" s="204"/>
      <c r="E14" s="227"/>
      <c r="F14" s="229"/>
      <c r="G14" s="206">
        <f t="shared" si="0"/>
        <v>0</v>
      </c>
      <c r="H14" s="304">
        <f t="shared" si="0"/>
        <v>0</v>
      </c>
      <c r="I14" s="227"/>
      <c r="J14" s="227"/>
      <c r="K14" s="260"/>
      <c r="L14" s="204"/>
      <c r="M14" s="204"/>
      <c r="N14" s="248"/>
      <c r="O14" s="267"/>
      <c r="P14" s="249">
        <v>0</v>
      </c>
      <c r="R14" s="264"/>
    </row>
    <row r="15" spans="1:18" s="247" customFormat="1" ht="13.5" customHeight="1" x14ac:dyDescent="0.2">
      <c r="A15" s="207"/>
      <c r="B15" s="227"/>
      <c r="C15" s="203"/>
      <c r="D15" s="204"/>
      <c r="E15" s="227"/>
      <c r="F15" s="229"/>
      <c r="G15" s="206">
        <f t="shared" si="0"/>
        <v>0</v>
      </c>
      <c r="H15" s="304">
        <f t="shared" si="0"/>
        <v>0</v>
      </c>
      <c r="I15" s="227"/>
      <c r="J15" s="227"/>
      <c r="K15" s="204"/>
      <c r="L15" s="204"/>
      <c r="M15" s="204"/>
      <c r="N15" s="248"/>
      <c r="O15" s="267"/>
      <c r="P15" s="249">
        <v>0</v>
      </c>
      <c r="R15" s="264"/>
    </row>
    <row r="16" spans="1:18" s="247" customFormat="1" ht="13.5" customHeight="1" x14ac:dyDescent="0.2">
      <c r="A16" s="207"/>
      <c r="B16" s="227"/>
      <c r="C16" s="203"/>
      <c r="D16" s="204"/>
      <c r="E16" s="227"/>
      <c r="F16" s="229"/>
      <c r="G16" s="206">
        <f t="shared" si="0"/>
        <v>0</v>
      </c>
      <c r="H16" s="304">
        <f t="shared" si="0"/>
        <v>0</v>
      </c>
      <c r="I16" s="227"/>
      <c r="J16" s="227"/>
      <c r="K16" s="204"/>
      <c r="L16" s="204"/>
      <c r="M16" s="204"/>
      <c r="N16" s="248"/>
      <c r="O16" s="267"/>
      <c r="P16" s="249"/>
      <c r="R16" s="264"/>
    </row>
    <row r="17" spans="1:18" s="247" customFormat="1" ht="13.5" customHeight="1" x14ac:dyDescent="0.2">
      <c r="A17" s="207"/>
      <c r="B17" s="227"/>
      <c r="C17" s="203"/>
      <c r="D17" s="204"/>
      <c r="E17" s="227"/>
      <c r="F17" s="229"/>
      <c r="G17" s="206">
        <f t="shared" si="0"/>
        <v>0</v>
      </c>
      <c r="H17" s="304">
        <f t="shared" si="0"/>
        <v>0</v>
      </c>
      <c r="I17" s="227"/>
      <c r="J17" s="227"/>
      <c r="K17" s="204"/>
      <c r="L17" s="204"/>
      <c r="M17" s="204"/>
      <c r="N17" s="248"/>
      <c r="O17" s="267"/>
      <c r="P17" s="249">
        <v>0</v>
      </c>
      <c r="R17" s="264"/>
    </row>
    <row r="18" spans="1:18" s="247" customFormat="1" ht="13.5" hidden="1" customHeight="1" x14ac:dyDescent="0.2">
      <c r="A18" s="207"/>
      <c r="B18" s="227"/>
      <c r="C18" s="203"/>
      <c r="D18" s="204"/>
      <c r="E18" s="394"/>
      <c r="F18" s="229"/>
      <c r="G18" s="206">
        <f t="shared" si="0"/>
        <v>0</v>
      </c>
      <c r="H18" s="304">
        <f t="shared" si="0"/>
        <v>0</v>
      </c>
      <c r="I18" s="227"/>
      <c r="J18" s="227"/>
      <c r="K18" s="204"/>
      <c r="L18" s="204"/>
      <c r="M18" s="204"/>
      <c r="N18" s="248"/>
      <c r="O18" s="267"/>
      <c r="P18" s="249">
        <v>0</v>
      </c>
    </row>
    <row r="19" spans="1:18" s="247" customFormat="1" ht="13.5" customHeight="1" x14ac:dyDescent="0.2">
      <c r="A19" s="207"/>
      <c r="B19" s="227"/>
      <c r="C19" s="203"/>
      <c r="D19" s="204"/>
      <c r="E19" s="227"/>
      <c r="F19" s="229"/>
      <c r="G19" s="206">
        <f t="shared" si="0"/>
        <v>0</v>
      </c>
      <c r="H19" s="304">
        <f t="shared" si="0"/>
        <v>0</v>
      </c>
      <c r="I19" s="227"/>
      <c r="J19" s="227"/>
      <c r="K19" s="204"/>
      <c r="L19" s="204"/>
      <c r="M19" s="204"/>
      <c r="N19" s="248"/>
      <c r="O19" s="267"/>
      <c r="P19" s="249">
        <v>0</v>
      </c>
    </row>
    <row r="20" spans="1:18" s="247" customFormat="1" ht="13.5" customHeight="1" x14ac:dyDescent="0.2">
      <c r="A20" s="207"/>
      <c r="B20" s="227"/>
      <c r="C20" s="116"/>
      <c r="D20" s="204"/>
      <c r="E20" s="227"/>
      <c r="F20" s="229"/>
      <c r="G20" s="206">
        <f t="shared" si="0"/>
        <v>0</v>
      </c>
      <c r="H20" s="304">
        <f t="shared" si="0"/>
        <v>0</v>
      </c>
      <c r="I20" s="227"/>
      <c r="J20" s="227"/>
      <c r="K20" s="229"/>
      <c r="L20" s="204"/>
      <c r="M20" s="204"/>
      <c r="N20" s="248"/>
      <c r="O20" s="267"/>
      <c r="P20" s="249">
        <v>0</v>
      </c>
    </row>
    <row r="21" spans="1:18" s="247" customFormat="1" ht="13.5" customHeight="1" x14ac:dyDescent="0.2">
      <c r="A21" s="207"/>
      <c r="B21" s="227"/>
      <c r="C21" s="203"/>
      <c r="D21" s="204"/>
      <c r="E21" s="227"/>
      <c r="F21" s="229"/>
      <c r="G21" s="206">
        <f t="shared" si="0"/>
        <v>0</v>
      </c>
      <c r="H21" s="304">
        <f t="shared" si="0"/>
        <v>0</v>
      </c>
      <c r="I21" s="227"/>
      <c r="J21" s="227"/>
      <c r="K21" s="204"/>
      <c r="L21" s="204"/>
      <c r="M21" s="204"/>
      <c r="N21" s="248"/>
      <c r="O21" s="267"/>
      <c r="P21" s="249">
        <v>0</v>
      </c>
    </row>
    <row r="22" spans="1:18" s="247" customFormat="1" ht="15" x14ac:dyDescent="0.2">
      <c r="A22" s="321"/>
      <c r="B22" s="322"/>
      <c r="C22" s="349"/>
      <c r="D22" s="323"/>
      <c r="E22" s="322"/>
      <c r="F22" s="324"/>
      <c r="G22" s="206">
        <f t="shared" si="0"/>
        <v>0</v>
      </c>
      <c r="H22" s="304">
        <f t="shared" si="0"/>
        <v>0</v>
      </c>
      <c r="I22" s="227"/>
      <c r="J22" s="322"/>
      <c r="K22" s="204"/>
      <c r="L22" s="204"/>
      <c r="M22" s="204"/>
      <c r="N22" s="248"/>
      <c r="O22" s="267"/>
      <c r="P22" s="249">
        <v>0</v>
      </c>
    </row>
    <row r="23" spans="1:18" s="247" customFormat="1" ht="15" x14ac:dyDescent="0.2">
      <c r="A23" s="207"/>
      <c r="B23" s="227"/>
      <c r="C23" s="203"/>
      <c r="D23" s="204"/>
      <c r="E23" s="227"/>
      <c r="F23" s="229"/>
      <c r="G23" s="206">
        <f t="shared" si="0"/>
        <v>0</v>
      </c>
      <c r="H23" s="304">
        <f t="shared" si="0"/>
        <v>0</v>
      </c>
      <c r="I23" s="227"/>
      <c r="J23" s="227"/>
      <c r="K23" s="204"/>
      <c r="L23" s="204"/>
      <c r="M23" s="204"/>
      <c r="N23" s="248"/>
      <c r="O23" s="267"/>
      <c r="P23" s="249">
        <v>0</v>
      </c>
    </row>
    <row r="24" spans="1:18" s="327" customFormat="1" ht="15" x14ac:dyDescent="0.2">
      <c r="A24" s="207"/>
      <c r="B24" s="209"/>
      <c r="C24" s="203"/>
      <c r="D24" s="204"/>
      <c r="E24" s="209"/>
      <c r="F24" s="210"/>
      <c r="G24" s="206">
        <f t="shared" si="0"/>
        <v>0</v>
      </c>
      <c r="H24" s="304">
        <f t="shared" si="0"/>
        <v>0</v>
      </c>
      <c r="I24" s="227"/>
      <c r="J24" s="227"/>
      <c r="K24" s="323"/>
      <c r="L24" s="323"/>
      <c r="M24" s="323"/>
      <c r="N24" s="395"/>
      <c r="O24" s="325"/>
      <c r="P24" s="326">
        <v>0</v>
      </c>
    </row>
    <row r="25" spans="1:18" s="247" customFormat="1" ht="15" x14ac:dyDescent="0.2">
      <c r="A25" s="207"/>
      <c r="B25" s="209"/>
      <c r="C25" s="203"/>
      <c r="D25" s="204"/>
      <c r="E25" s="209"/>
      <c r="F25" s="210"/>
      <c r="G25" s="206">
        <f t="shared" ref="G25:H40" si="1">G24-E25+C25</f>
        <v>0</v>
      </c>
      <c r="H25" s="304">
        <f t="shared" si="1"/>
        <v>0</v>
      </c>
      <c r="I25" s="227"/>
      <c r="J25" s="227"/>
      <c r="K25" s="204"/>
      <c r="L25" s="204"/>
      <c r="M25" s="204"/>
      <c r="N25" s="248"/>
      <c r="O25" s="267"/>
      <c r="P25" s="249">
        <v>0</v>
      </c>
    </row>
    <row r="26" spans="1:18" s="116" customFormat="1" ht="15" x14ac:dyDescent="0.2">
      <c r="A26" s="207"/>
      <c r="B26" s="209"/>
      <c r="C26" s="203"/>
      <c r="D26" s="204"/>
      <c r="E26" s="209"/>
      <c r="F26" s="210"/>
      <c r="G26" s="206">
        <f t="shared" si="1"/>
        <v>0</v>
      </c>
      <c r="H26" s="304">
        <f t="shared" si="1"/>
        <v>0</v>
      </c>
      <c r="I26" s="227"/>
      <c r="J26" s="227"/>
      <c r="K26" s="204"/>
      <c r="L26" s="204"/>
      <c r="M26" s="204"/>
      <c r="N26" s="248"/>
      <c r="O26" s="267"/>
      <c r="P26" s="249">
        <v>0</v>
      </c>
    </row>
    <row r="27" spans="1:18" s="116" customFormat="1" ht="15" x14ac:dyDescent="0.2">
      <c r="A27" s="207"/>
      <c r="B27" s="209"/>
      <c r="C27" s="203"/>
      <c r="D27" s="204"/>
      <c r="E27" s="209"/>
      <c r="F27" s="210"/>
      <c r="G27" s="206">
        <f t="shared" si="1"/>
        <v>0</v>
      </c>
      <c r="H27" s="304">
        <f t="shared" si="1"/>
        <v>0</v>
      </c>
      <c r="I27" s="227"/>
      <c r="J27" s="227"/>
      <c r="K27" s="204"/>
      <c r="L27" s="204"/>
      <c r="M27" s="204"/>
      <c r="N27" s="248"/>
      <c r="O27" s="267"/>
      <c r="P27" s="249">
        <v>0</v>
      </c>
    </row>
    <row r="28" spans="1:18" s="116" customFormat="1" ht="15" x14ac:dyDescent="0.2">
      <c r="A28" s="207"/>
      <c r="B28" s="209"/>
      <c r="C28" s="203"/>
      <c r="D28" s="204"/>
      <c r="E28" s="209"/>
      <c r="F28" s="210"/>
      <c r="G28" s="206">
        <f t="shared" si="1"/>
        <v>0</v>
      </c>
      <c r="H28" s="304">
        <f t="shared" si="1"/>
        <v>0</v>
      </c>
      <c r="I28" s="227"/>
      <c r="J28" s="227"/>
      <c r="K28" s="260"/>
      <c r="L28" s="204"/>
      <c r="M28" s="204"/>
      <c r="N28" s="248"/>
      <c r="O28" s="267"/>
      <c r="P28" s="249">
        <v>0</v>
      </c>
    </row>
    <row r="29" spans="1:18" s="116" customFormat="1" ht="15" x14ac:dyDescent="0.2">
      <c r="A29" s="207"/>
      <c r="B29" s="209"/>
      <c r="C29" s="203"/>
      <c r="D29" s="204"/>
      <c r="E29" s="227"/>
      <c r="F29" s="210"/>
      <c r="G29" s="206">
        <f t="shared" si="1"/>
        <v>0</v>
      </c>
      <c r="H29" s="304">
        <f t="shared" si="1"/>
        <v>0</v>
      </c>
      <c r="I29" s="227"/>
      <c r="J29" s="227"/>
      <c r="K29" s="260"/>
      <c r="L29" s="204"/>
      <c r="M29" s="204"/>
      <c r="N29" s="248"/>
      <c r="O29" s="267"/>
      <c r="P29" s="249">
        <v>0</v>
      </c>
    </row>
    <row r="30" spans="1:18" s="116" customFormat="1" ht="15" x14ac:dyDescent="0.2">
      <c r="A30" s="207"/>
      <c r="B30" s="209"/>
      <c r="C30" s="203"/>
      <c r="D30" s="204"/>
      <c r="E30" s="209"/>
      <c r="F30" s="210"/>
      <c r="G30" s="206">
        <f t="shared" si="1"/>
        <v>0</v>
      </c>
      <c r="H30" s="304">
        <f t="shared" si="1"/>
        <v>0</v>
      </c>
      <c r="I30" s="227"/>
      <c r="J30" s="227"/>
      <c r="K30" s="204"/>
      <c r="L30" s="204"/>
      <c r="M30" s="204"/>
      <c r="N30" s="248"/>
      <c r="O30" s="267"/>
      <c r="P30" s="249">
        <v>0</v>
      </c>
    </row>
    <row r="31" spans="1:18" s="116" customFormat="1" ht="15" x14ac:dyDescent="0.2">
      <c r="A31" s="207"/>
      <c r="B31" s="209"/>
      <c r="C31" s="203"/>
      <c r="D31" s="204"/>
      <c r="E31" s="209"/>
      <c r="F31" s="210"/>
      <c r="G31" s="206">
        <f t="shared" si="1"/>
        <v>0</v>
      </c>
      <c r="H31" s="304">
        <f t="shared" si="1"/>
        <v>0</v>
      </c>
      <c r="I31" s="227"/>
      <c r="J31" s="227"/>
      <c r="K31" s="204"/>
      <c r="L31" s="204"/>
      <c r="M31" s="204"/>
      <c r="N31" s="248"/>
      <c r="O31" s="267"/>
      <c r="P31" s="249">
        <v>0</v>
      </c>
    </row>
    <row r="32" spans="1:18" s="116" customFormat="1" ht="15" x14ac:dyDescent="0.2">
      <c r="A32" s="207"/>
      <c r="B32" s="209"/>
      <c r="C32" s="203"/>
      <c r="D32" s="204"/>
      <c r="E32" s="209"/>
      <c r="F32" s="210"/>
      <c r="G32" s="206">
        <f t="shared" si="1"/>
        <v>0</v>
      </c>
      <c r="H32" s="304">
        <f t="shared" si="1"/>
        <v>0</v>
      </c>
      <c r="I32" s="227"/>
      <c r="J32" s="227"/>
      <c r="K32" s="204"/>
      <c r="L32" s="204"/>
      <c r="M32" s="204"/>
      <c r="N32" s="248"/>
      <c r="O32" s="267"/>
      <c r="P32" s="249">
        <v>0</v>
      </c>
    </row>
    <row r="33" spans="1:16" s="116" customFormat="1" ht="15" x14ac:dyDescent="0.2">
      <c r="A33" s="207"/>
      <c r="B33" s="209"/>
      <c r="C33" s="203"/>
      <c r="D33" s="204"/>
      <c r="E33" s="209"/>
      <c r="F33" s="210"/>
      <c r="G33" s="206">
        <f t="shared" si="1"/>
        <v>0</v>
      </c>
      <c r="H33" s="304">
        <f t="shared" si="1"/>
        <v>0</v>
      </c>
      <c r="I33" s="227"/>
      <c r="J33" s="227"/>
      <c r="K33" s="204"/>
      <c r="L33" s="204"/>
      <c r="M33" s="204"/>
      <c r="N33" s="248"/>
      <c r="O33" s="267"/>
      <c r="P33" s="249">
        <v>0</v>
      </c>
    </row>
    <row r="34" spans="1:16" s="116" customFormat="1" ht="15" x14ac:dyDescent="0.2">
      <c r="A34" s="207"/>
      <c r="B34" s="209"/>
      <c r="C34" s="203"/>
      <c r="D34" s="204"/>
      <c r="E34" s="209"/>
      <c r="F34" s="210"/>
      <c r="G34" s="206">
        <f t="shared" si="1"/>
        <v>0</v>
      </c>
      <c r="H34" s="304">
        <f t="shared" si="1"/>
        <v>0</v>
      </c>
      <c r="I34" s="227"/>
      <c r="J34" s="227"/>
      <c r="K34" s="204"/>
      <c r="L34" s="204"/>
      <c r="M34" s="204"/>
      <c r="N34" s="248"/>
      <c r="O34" s="267"/>
      <c r="P34" s="249">
        <v>0</v>
      </c>
    </row>
    <row r="35" spans="1:16" s="116" customFormat="1" ht="15" x14ac:dyDescent="0.2">
      <c r="A35" s="207"/>
      <c r="B35" s="209"/>
      <c r="C35" s="203"/>
      <c r="D35" s="208"/>
      <c r="E35" s="209"/>
      <c r="F35" s="210"/>
      <c r="G35" s="206">
        <f t="shared" si="1"/>
        <v>0</v>
      </c>
      <c r="H35" s="304">
        <f t="shared" si="1"/>
        <v>0</v>
      </c>
      <c r="I35" s="227"/>
      <c r="J35" s="227"/>
      <c r="K35" s="204"/>
      <c r="L35" s="204"/>
      <c r="M35" s="204"/>
      <c r="N35" s="248"/>
      <c r="O35" s="267"/>
      <c r="P35" s="249">
        <v>0</v>
      </c>
    </row>
    <row r="36" spans="1:16" s="116" customFormat="1" ht="15" x14ac:dyDescent="0.2">
      <c r="A36" s="207"/>
      <c r="B36" s="209"/>
      <c r="C36" s="203"/>
      <c r="D36" s="204"/>
      <c r="E36" s="295"/>
      <c r="F36" s="210"/>
      <c r="G36" s="206">
        <f t="shared" si="1"/>
        <v>0</v>
      </c>
      <c r="H36" s="304">
        <f t="shared" si="1"/>
        <v>0</v>
      </c>
      <c r="I36" s="227"/>
      <c r="J36" s="227"/>
      <c r="K36" s="204"/>
      <c r="L36" s="204"/>
      <c r="M36" s="204"/>
      <c r="N36" s="248"/>
      <c r="O36" s="267"/>
      <c r="P36" s="249">
        <v>0</v>
      </c>
    </row>
    <row r="37" spans="1:16" s="116" customFormat="1" ht="15" x14ac:dyDescent="0.2">
      <c r="A37" s="207"/>
      <c r="B37" s="209"/>
      <c r="C37" s="203"/>
      <c r="D37" s="204"/>
      <c r="E37" s="209"/>
      <c r="F37" s="210"/>
      <c r="G37" s="206">
        <f t="shared" si="1"/>
        <v>0</v>
      </c>
      <c r="H37" s="304">
        <f t="shared" si="1"/>
        <v>0</v>
      </c>
      <c r="I37" s="227"/>
      <c r="J37" s="227"/>
      <c r="K37" s="204"/>
      <c r="L37" s="204"/>
      <c r="M37" s="204"/>
      <c r="N37" s="248"/>
      <c r="O37" s="267"/>
      <c r="P37" s="249">
        <v>0</v>
      </c>
    </row>
    <row r="38" spans="1:16" s="116" customFormat="1" ht="15" x14ac:dyDescent="0.2">
      <c r="A38" s="207"/>
      <c r="B38" s="209"/>
      <c r="C38" s="203"/>
      <c r="D38" s="204"/>
      <c r="E38" s="209"/>
      <c r="F38" s="210"/>
      <c r="G38" s="206">
        <f t="shared" si="1"/>
        <v>0</v>
      </c>
      <c r="H38" s="304">
        <f t="shared" si="1"/>
        <v>0</v>
      </c>
      <c r="I38" s="227"/>
      <c r="J38" s="227"/>
      <c r="K38" s="204"/>
      <c r="L38" s="204"/>
      <c r="M38" s="204"/>
      <c r="N38" s="248"/>
      <c r="O38" s="267"/>
      <c r="P38" s="249">
        <v>0</v>
      </c>
    </row>
    <row r="39" spans="1:16" s="116" customFormat="1" ht="15" x14ac:dyDescent="0.2">
      <c r="A39" s="207"/>
      <c r="B39" s="209"/>
      <c r="C39" s="203"/>
      <c r="D39" s="204"/>
      <c r="E39" s="209"/>
      <c r="F39" s="210"/>
      <c r="G39" s="206">
        <f t="shared" si="1"/>
        <v>0</v>
      </c>
      <c r="H39" s="304">
        <f t="shared" si="1"/>
        <v>0</v>
      </c>
      <c r="I39" s="227"/>
      <c r="J39" s="227"/>
      <c r="K39" s="204"/>
      <c r="L39" s="204"/>
      <c r="M39" s="204"/>
      <c r="N39" s="248"/>
      <c r="O39" s="267"/>
      <c r="P39" s="249">
        <v>0</v>
      </c>
    </row>
    <row r="40" spans="1:16" s="116" customFormat="1" ht="15" x14ac:dyDescent="0.2">
      <c r="A40" s="207"/>
      <c r="B40" s="209"/>
      <c r="C40" s="203"/>
      <c r="D40" s="204"/>
      <c r="E40" s="209"/>
      <c r="F40" s="210"/>
      <c r="G40" s="206">
        <f t="shared" si="1"/>
        <v>0</v>
      </c>
      <c r="H40" s="304">
        <f t="shared" si="1"/>
        <v>0</v>
      </c>
      <c r="I40" s="227"/>
      <c r="J40" s="227"/>
      <c r="K40" s="204"/>
      <c r="L40" s="204"/>
      <c r="M40" s="204"/>
      <c r="N40" s="248"/>
      <c r="O40" s="267"/>
      <c r="P40" s="249">
        <v>0</v>
      </c>
    </row>
    <row r="41" spans="1:16" s="116" customFormat="1" ht="15" x14ac:dyDescent="0.2">
      <c r="A41" s="207"/>
      <c r="B41" s="262"/>
      <c r="C41" s="206"/>
      <c r="D41" s="204"/>
      <c r="E41" s="209"/>
      <c r="F41" s="210"/>
      <c r="G41" s="206">
        <f t="shared" ref="G41:H56" si="2">G40-E41+C41</f>
        <v>0</v>
      </c>
      <c r="H41" s="304">
        <f t="shared" si="2"/>
        <v>0</v>
      </c>
      <c r="I41" s="227"/>
      <c r="J41" s="227"/>
      <c r="K41" s="204"/>
      <c r="L41" s="204"/>
      <c r="M41" s="204"/>
      <c r="N41" s="248"/>
      <c r="O41" s="267"/>
      <c r="P41" s="249">
        <v>0</v>
      </c>
    </row>
    <row r="42" spans="1:16" s="116" customFormat="1" ht="15" x14ac:dyDescent="0.2">
      <c r="A42" s="207"/>
      <c r="B42" s="262"/>
      <c r="C42" s="206"/>
      <c r="D42" s="204"/>
      <c r="E42" s="209"/>
      <c r="F42" s="210"/>
      <c r="G42" s="206">
        <f t="shared" si="2"/>
        <v>0</v>
      </c>
      <c r="H42" s="304">
        <f t="shared" si="2"/>
        <v>0</v>
      </c>
      <c r="I42" s="227"/>
      <c r="J42" s="227"/>
      <c r="K42" s="204"/>
      <c r="L42" s="204"/>
      <c r="M42" s="204"/>
      <c r="N42" s="248"/>
      <c r="O42" s="267"/>
      <c r="P42" s="249">
        <v>0</v>
      </c>
    </row>
    <row r="43" spans="1:16" s="116" customFormat="1" ht="15" x14ac:dyDescent="0.2">
      <c r="A43" s="207"/>
      <c r="B43" s="262"/>
      <c r="C43" s="206"/>
      <c r="D43" s="204"/>
      <c r="E43" s="209"/>
      <c r="F43" s="210"/>
      <c r="G43" s="206">
        <f t="shared" si="2"/>
        <v>0</v>
      </c>
      <c r="H43" s="304">
        <f t="shared" si="2"/>
        <v>0</v>
      </c>
      <c r="I43" s="227"/>
      <c r="J43" s="227"/>
      <c r="K43" s="204"/>
      <c r="L43" s="204"/>
      <c r="M43" s="204"/>
      <c r="N43" s="248"/>
      <c r="O43" s="267"/>
      <c r="P43" s="249">
        <v>0</v>
      </c>
    </row>
    <row r="44" spans="1:16" s="116" customFormat="1" ht="15" x14ac:dyDescent="0.2">
      <c r="A44" s="207"/>
      <c r="B44" s="262"/>
      <c r="C44" s="217"/>
      <c r="D44" s="204"/>
      <c r="E44" s="209"/>
      <c r="F44" s="210"/>
      <c r="G44" s="206">
        <f t="shared" si="2"/>
        <v>0</v>
      </c>
      <c r="H44" s="304">
        <f t="shared" si="2"/>
        <v>0</v>
      </c>
      <c r="I44" s="227"/>
      <c r="J44" s="227"/>
      <c r="K44" s="204"/>
      <c r="L44" s="204"/>
      <c r="M44" s="204"/>
      <c r="N44" s="248"/>
      <c r="O44" s="267"/>
      <c r="P44" s="249">
        <v>0</v>
      </c>
    </row>
    <row r="45" spans="1:16" s="116" customFormat="1" ht="15" x14ac:dyDescent="0.2">
      <c r="A45" s="207"/>
      <c r="B45" s="262"/>
      <c r="C45" s="206"/>
      <c r="D45" s="204"/>
      <c r="E45" s="209"/>
      <c r="F45" s="210"/>
      <c r="G45" s="206">
        <f t="shared" si="2"/>
        <v>0</v>
      </c>
      <c r="H45" s="304">
        <f t="shared" si="2"/>
        <v>0</v>
      </c>
      <c r="I45" s="215"/>
      <c r="J45" s="215"/>
      <c r="K45" s="204"/>
      <c r="L45" s="204"/>
      <c r="M45" s="204"/>
      <c r="N45" s="248"/>
      <c r="O45" s="267"/>
      <c r="P45" s="249">
        <v>0</v>
      </c>
    </row>
    <row r="46" spans="1:16" s="116" customFormat="1" ht="15" x14ac:dyDescent="0.2">
      <c r="A46" s="207"/>
      <c r="B46" s="262"/>
      <c r="C46" s="206"/>
      <c r="D46" s="204"/>
      <c r="E46" s="209"/>
      <c r="F46" s="210"/>
      <c r="G46" s="203">
        <f t="shared" si="2"/>
        <v>0</v>
      </c>
      <c r="H46" s="304">
        <f t="shared" si="2"/>
        <v>0</v>
      </c>
      <c r="I46" s="215"/>
      <c r="J46" s="215"/>
      <c r="K46" s="204"/>
      <c r="L46" s="204"/>
      <c r="M46" s="204"/>
      <c r="N46" s="248"/>
      <c r="O46" s="267"/>
      <c r="P46" s="249">
        <v>0</v>
      </c>
    </row>
    <row r="47" spans="1:16" s="116" customFormat="1" ht="15" x14ac:dyDescent="0.2">
      <c r="A47" s="207"/>
      <c r="B47" s="262"/>
      <c r="C47" s="206"/>
      <c r="D47" s="204"/>
      <c r="E47" s="209"/>
      <c r="F47" s="210"/>
      <c r="G47" s="203">
        <f t="shared" si="2"/>
        <v>0</v>
      </c>
      <c r="H47" s="304">
        <f t="shared" si="2"/>
        <v>0</v>
      </c>
      <c r="I47" s="215"/>
      <c r="J47" s="215"/>
      <c r="K47" s="204"/>
      <c r="L47" s="204"/>
      <c r="M47" s="204"/>
      <c r="N47" s="248"/>
      <c r="O47" s="267"/>
      <c r="P47" s="249">
        <v>0</v>
      </c>
    </row>
    <row r="48" spans="1:16" s="116" customFormat="1" ht="15" x14ac:dyDescent="0.2">
      <c r="A48" s="207"/>
      <c r="B48" s="262"/>
      <c r="C48" s="206"/>
      <c r="D48" s="204"/>
      <c r="E48" s="209"/>
      <c r="F48" s="210"/>
      <c r="G48" s="203">
        <f t="shared" si="2"/>
        <v>0</v>
      </c>
      <c r="H48" s="304">
        <f t="shared" si="2"/>
        <v>0</v>
      </c>
      <c r="I48" s="215"/>
      <c r="J48" s="215"/>
      <c r="K48" s="204"/>
      <c r="L48" s="204"/>
      <c r="M48" s="204"/>
      <c r="N48" s="248"/>
      <c r="O48" s="267"/>
      <c r="P48" s="249">
        <v>0</v>
      </c>
    </row>
    <row r="49" spans="1:16" s="116" customFormat="1" ht="15" x14ac:dyDescent="0.2">
      <c r="A49" s="207"/>
      <c r="B49" s="262"/>
      <c r="C49" s="206"/>
      <c r="D49" s="204"/>
      <c r="E49" s="209"/>
      <c r="F49" s="210"/>
      <c r="G49" s="203">
        <f t="shared" si="2"/>
        <v>0</v>
      </c>
      <c r="H49" s="304">
        <f t="shared" si="2"/>
        <v>0</v>
      </c>
      <c r="I49" s="215"/>
      <c r="J49" s="215"/>
      <c r="K49" s="204"/>
      <c r="L49" s="204"/>
      <c r="M49" s="204"/>
      <c r="N49" s="248"/>
      <c r="O49" s="267"/>
      <c r="P49" s="249">
        <v>0</v>
      </c>
    </row>
    <row r="50" spans="1:16" s="116" customFormat="1" ht="15" x14ac:dyDescent="0.2">
      <c r="A50" s="207"/>
      <c r="B50" s="262"/>
      <c r="C50" s="206"/>
      <c r="D50" s="204"/>
      <c r="E50" s="209"/>
      <c r="F50" s="210"/>
      <c r="G50" s="203">
        <f t="shared" si="2"/>
        <v>0</v>
      </c>
      <c r="H50" s="304">
        <f t="shared" si="2"/>
        <v>0</v>
      </c>
      <c r="I50" s="215"/>
      <c r="J50" s="215"/>
      <c r="K50" s="204"/>
      <c r="L50" s="204"/>
      <c r="M50" s="204"/>
      <c r="N50" s="248"/>
      <c r="O50" s="267"/>
      <c r="P50" s="249">
        <v>0</v>
      </c>
    </row>
    <row r="51" spans="1:16" s="116" customFormat="1" ht="15" x14ac:dyDescent="0.2">
      <c r="A51" s="207"/>
      <c r="B51" s="262"/>
      <c r="C51" s="206"/>
      <c r="D51" s="204"/>
      <c r="E51" s="209"/>
      <c r="F51" s="210"/>
      <c r="G51" s="203">
        <f t="shared" si="2"/>
        <v>0</v>
      </c>
      <c r="H51" s="304">
        <f t="shared" si="2"/>
        <v>0</v>
      </c>
      <c r="I51" s="215"/>
      <c r="J51" s="215"/>
      <c r="K51" s="204"/>
      <c r="L51" s="204"/>
      <c r="M51" s="204"/>
      <c r="N51" s="248"/>
      <c r="O51" s="267"/>
      <c r="P51" s="249">
        <v>0</v>
      </c>
    </row>
    <row r="52" spans="1:16" s="116" customFormat="1" ht="15" x14ac:dyDescent="0.2">
      <c r="A52" s="207"/>
      <c r="B52" s="262"/>
      <c r="C52" s="203"/>
      <c r="D52" s="204"/>
      <c r="E52" s="209"/>
      <c r="F52" s="210"/>
      <c r="G52" s="203">
        <f t="shared" si="2"/>
        <v>0</v>
      </c>
      <c r="H52" s="304">
        <f t="shared" si="2"/>
        <v>0</v>
      </c>
      <c r="I52" s="215"/>
      <c r="J52" s="215"/>
      <c r="K52" s="204"/>
      <c r="L52" s="204"/>
      <c r="M52" s="204"/>
      <c r="N52" s="248"/>
      <c r="O52" s="267"/>
      <c r="P52" s="249">
        <v>0</v>
      </c>
    </row>
    <row r="53" spans="1:16" s="116" customFormat="1" ht="15" x14ac:dyDescent="0.2">
      <c r="A53" s="207"/>
      <c r="B53" s="262"/>
      <c r="C53" s="206"/>
      <c r="D53" s="204"/>
      <c r="E53" s="209"/>
      <c r="F53" s="210"/>
      <c r="G53" s="203">
        <f t="shared" si="2"/>
        <v>0</v>
      </c>
      <c r="H53" s="304">
        <f t="shared" si="2"/>
        <v>0</v>
      </c>
      <c r="I53" s="215"/>
      <c r="J53" s="215"/>
      <c r="K53" s="207"/>
      <c r="L53" s="207"/>
      <c r="M53" s="204"/>
      <c r="N53" s="249"/>
      <c r="O53" s="267"/>
      <c r="P53" s="249">
        <v>0</v>
      </c>
    </row>
    <row r="54" spans="1:16" s="116" customFormat="1" ht="15.75" x14ac:dyDescent="0.25">
      <c r="A54" s="207"/>
      <c r="B54" s="262"/>
      <c r="C54" s="206"/>
      <c r="D54" s="204"/>
      <c r="E54" s="209"/>
      <c r="F54" s="210"/>
      <c r="G54" s="203">
        <f t="shared" si="2"/>
        <v>0</v>
      </c>
      <c r="H54" s="240">
        <f t="shared" si="2"/>
        <v>0</v>
      </c>
      <c r="I54" s="215"/>
      <c r="J54" s="215"/>
      <c r="K54" s="207"/>
      <c r="L54" s="207"/>
      <c r="M54" s="204"/>
      <c r="N54" s="249"/>
      <c r="O54" s="267"/>
      <c r="P54" s="249">
        <v>0</v>
      </c>
    </row>
    <row r="55" spans="1:16" s="116" customFormat="1" ht="15.75" x14ac:dyDescent="0.25">
      <c r="A55" s="207"/>
      <c r="B55" s="262"/>
      <c r="C55" s="206"/>
      <c r="D55" s="204"/>
      <c r="E55" s="209"/>
      <c r="F55" s="210"/>
      <c r="G55" s="203">
        <f t="shared" si="2"/>
        <v>0</v>
      </c>
      <c r="H55" s="240">
        <f t="shared" si="2"/>
        <v>0</v>
      </c>
      <c r="I55" s="215"/>
      <c r="J55" s="215"/>
      <c r="K55" s="207"/>
      <c r="L55" s="207"/>
      <c r="M55" s="204"/>
      <c r="N55" s="249"/>
      <c r="O55" s="267"/>
      <c r="P55" s="249">
        <v>0</v>
      </c>
    </row>
    <row r="56" spans="1:16" s="116" customFormat="1" ht="15.75" x14ac:dyDescent="0.25">
      <c r="A56" s="51"/>
      <c r="B56" s="133"/>
      <c r="C56" s="74"/>
      <c r="D56" s="75"/>
      <c r="E56" s="128"/>
      <c r="F56" s="34"/>
      <c r="G56" s="203">
        <f t="shared" si="2"/>
        <v>0</v>
      </c>
      <c r="H56" s="240">
        <f t="shared" si="2"/>
        <v>0</v>
      </c>
      <c r="I56" s="215"/>
      <c r="J56" s="215"/>
      <c r="K56" s="207"/>
      <c r="L56" s="207"/>
      <c r="M56" s="204"/>
      <c r="N56" s="249"/>
      <c r="O56" s="267"/>
      <c r="P56" s="249">
        <v>0</v>
      </c>
    </row>
    <row r="57" spans="1:16" s="116" customFormat="1" ht="15.75" x14ac:dyDescent="0.25">
      <c r="A57" s="51"/>
      <c r="B57" s="133"/>
      <c r="C57" s="74"/>
      <c r="D57" s="75"/>
      <c r="E57" s="128"/>
      <c r="F57" s="34"/>
      <c r="G57" s="203">
        <f t="shared" ref="G57:H72" si="3">G56-E57+C57</f>
        <v>0</v>
      </c>
      <c r="H57" s="240">
        <f t="shared" si="3"/>
        <v>0</v>
      </c>
      <c r="I57" s="215"/>
      <c r="J57" s="215"/>
      <c r="K57" s="207"/>
      <c r="L57" s="207"/>
      <c r="M57" s="204"/>
      <c r="N57" s="249"/>
      <c r="O57" s="267"/>
      <c r="P57" s="249">
        <v>0</v>
      </c>
    </row>
    <row r="58" spans="1:16" ht="15.75" x14ac:dyDescent="0.25">
      <c r="A58" s="51"/>
      <c r="B58" s="75"/>
      <c r="C58" s="74"/>
      <c r="D58" s="51"/>
      <c r="E58" s="74"/>
      <c r="F58" s="75"/>
      <c r="G58" s="206">
        <f t="shared" si="3"/>
        <v>0</v>
      </c>
      <c r="H58" s="240">
        <f t="shared" si="3"/>
        <v>0</v>
      </c>
      <c r="I58" s="204"/>
      <c r="J58" s="204"/>
      <c r="K58" s="51"/>
      <c r="L58" s="51"/>
      <c r="M58" s="75"/>
      <c r="N58" s="72"/>
      <c r="O58" s="109"/>
      <c r="P58" s="73">
        <v>0</v>
      </c>
    </row>
    <row r="59" spans="1:16" ht="15.75" x14ac:dyDescent="0.25">
      <c r="A59" s="51"/>
      <c r="B59" s="75"/>
      <c r="C59" s="74"/>
      <c r="D59" s="51"/>
      <c r="E59" s="74"/>
      <c r="F59" s="75"/>
      <c r="G59" s="206">
        <f t="shared" si="3"/>
        <v>0</v>
      </c>
      <c r="H59" s="240">
        <f t="shared" si="3"/>
        <v>0</v>
      </c>
      <c r="I59" s="204"/>
      <c r="J59" s="204"/>
      <c r="K59" s="51"/>
      <c r="L59" s="51"/>
      <c r="M59" s="75"/>
      <c r="N59" s="72"/>
      <c r="O59" s="109"/>
      <c r="P59" s="73">
        <v>0</v>
      </c>
    </row>
    <row r="60" spans="1:16" ht="15.75" x14ac:dyDescent="0.25">
      <c r="A60" s="51"/>
      <c r="B60" s="75"/>
      <c r="C60" s="74"/>
      <c r="D60" s="51"/>
      <c r="E60" s="74"/>
      <c r="F60" s="75"/>
      <c r="G60" s="206">
        <f t="shared" si="3"/>
        <v>0</v>
      </c>
      <c r="H60" s="240">
        <f t="shared" si="3"/>
        <v>0</v>
      </c>
      <c r="I60" s="204"/>
      <c r="J60" s="204"/>
      <c r="K60" s="51"/>
      <c r="L60" s="152"/>
      <c r="M60" s="75"/>
      <c r="N60" s="72"/>
      <c r="O60" s="109"/>
      <c r="P60" s="73">
        <v>0</v>
      </c>
    </row>
    <row r="61" spans="1:16" ht="15.75" x14ac:dyDescent="0.25">
      <c r="A61" s="51"/>
      <c r="B61" s="75"/>
      <c r="C61" s="74"/>
      <c r="D61" s="51"/>
      <c r="E61" s="74"/>
      <c r="F61" s="75"/>
      <c r="G61" s="206">
        <f t="shared" si="3"/>
        <v>0</v>
      </c>
      <c r="H61" s="240">
        <f t="shared" si="3"/>
        <v>0</v>
      </c>
      <c r="I61" s="204"/>
      <c r="J61" s="204"/>
      <c r="K61" s="51"/>
      <c r="L61" s="51"/>
      <c r="M61" s="75"/>
      <c r="N61" s="72"/>
      <c r="O61" s="109"/>
      <c r="P61" s="73">
        <v>0</v>
      </c>
    </row>
    <row r="62" spans="1:16" ht="15.75" x14ac:dyDescent="0.25">
      <c r="A62" s="51"/>
      <c r="B62" s="75"/>
      <c r="C62" s="74"/>
      <c r="D62" s="51"/>
      <c r="E62" s="74"/>
      <c r="F62" s="75"/>
      <c r="G62" s="206">
        <f t="shared" si="3"/>
        <v>0</v>
      </c>
      <c r="H62" s="240">
        <f t="shared" si="3"/>
        <v>0</v>
      </c>
      <c r="I62" s="204"/>
      <c r="J62" s="204"/>
      <c r="K62" s="51"/>
      <c r="L62" s="51"/>
      <c r="M62" s="75"/>
      <c r="N62" s="72"/>
      <c r="O62" s="109"/>
      <c r="P62" s="73">
        <v>0</v>
      </c>
    </row>
    <row r="63" spans="1:16" ht="15.75" x14ac:dyDescent="0.25">
      <c r="A63" s="51"/>
      <c r="B63" s="75"/>
      <c r="C63" s="74"/>
      <c r="D63" s="51"/>
      <c r="E63" s="74"/>
      <c r="F63" s="51"/>
      <c r="G63" s="206">
        <f t="shared" si="3"/>
        <v>0</v>
      </c>
      <c r="H63" s="240">
        <f t="shared" si="3"/>
        <v>0</v>
      </c>
      <c r="I63" s="204"/>
      <c r="J63" s="204"/>
      <c r="K63" s="51"/>
      <c r="L63" s="51"/>
      <c r="M63" s="75"/>
      <c r="N63" s="72"/>
      <c r="O63" s="109"/>
      <c r="P63" s="73">
        <v>0</v>
      </c>
    </row>
    <row r="64" spans="1:16" ht="15.75" x14ac:dyDescent="0.25">
      <c r="A64" s="51"/>
      <c r="B64" s="75"/>
      <c r="C64" s="74"/>
      <c r="D64" s="51"/>
      <c r="E64" s="74"/>
      <c r="F64" s="51"/>
      <c r="G64" s="206">
        <f t="shared" si="3"/>
        <v>0</v>
      </c>
      <c r="H64" s="240">
        <f t="shared" si="3"/>
        <v>0</v>
      </c>
      <c r="I64" s="204"/>
      <c r="J64" s="204"/>
      <c r="K64" s="51"/>
      <c r="L64" s="51"/>
      <c r="M64" s="75"/>
      <c r="N64" s="72"/>
      <c r="O64" s="109"/>
      <c r="P64" s="73">
        <v>0</v>
      </c>
    </row>
    <row r="65" spans="1:16" ht="15.75" x14ac:dyDescent="0.25">
      <c r="A65" s="51"/>
      <c r="B65" s="75"/>
      <c r="C65" s="74"/>
      <c r="D65" s="51"/>
      <c r="E65" s="74"/>
      <c r="F65" s="51"/>
      <c r="G65" s="206">
        <f t="shared" si="3"/>
        <v>0</v>
      </c>
      <c r="H65" s="240">
        <f t="shared" si="3"/>
        <v>0</v>
      </c>
      <c r="I65" s="204"/>
      <c r="J65" s="204"/>
      <c r="K65" s="51"/>
      <c r="L65" s="51"/>
      <c r="M65" s="75"/>
      <c r="N65" s="72"/>
      <c r="O65" s="109"/>
      <c r="P65" s="73">
        <v>0</v>
      </c>
    </row>
    <row r="66" spans="1:16" ht="15.75" x14ac:dyDescent="0.25">
      <c r="A66" s="51"/>
      <c r="B66" s="75"/>
      <c r="C66" s="74"/>
      <c r="D66" s="51"/>
      <c r="E66" s="74"/>
      <c r="F66" s="51"/>
      <c r="G66" s="206">
        <f t="shared" si="3"/>
        <v>0</v>
      </c>
      <c r="H66" s="240">
        <f t="shared" si="3"/>
        <v>0</v>
      </c>
      <c r="I66" s="204"/>
      <c r="J66" s="204"/>
      <c r="K66" s="51"/>
      <c r="L66" s="51"/>
      <c r="M66" s="75"/>
      <c r="N66" s="72"/>
      <c r="O66" s="109"/>
      <c r="P66" s="73">
        <v>0</v>
      </c>
    </row>
    <row r="67" spans="1:16" ht="15.75" x14ac:dyDescent="0.25">
      <c r="A67" s="51"/>
      <c r="B67" s="75"/>
      <c r="C67" s="74"/>
      <c r="D67" s="51"/>
      <c r="E67" s="74"/>
      <c r="F67" s="51"/>
      <c r="G67" s="206">
        <f t="shared" si="3"/>
        <v>0</v>
      </c>
      <c r="H67" s="240">
        <f t="shared" si="3"/>
        <v>0</v>
      </c>
      <c r="I67" s="204"/>
      <c r="J67" s="204"/>
      <c r="K67" s="51"/>
      <c r="L67" s="51"/>
      <c r="M67" s="75"/>
      <c r="N67" s="72"/>
      <c r="O67" s="109"/>
      <c r="P67" s="73">
        <v>0</v>
      </c>
    </row>
    <row r="68" spans="1:16" ht="15.75" x14ac:dyDescent="0.25">
      <c r="A68" s="51"/>
      <c r="B68" s="75"/>
      <c r="C68" s="74"/>
      <c r="D68" s="51"/>
      <c r="E68" s="74"/>
      <c r="F68" s="51"/>
      <c r="G68" s="206">
        <f t="shared" si="3"/>
        <v>0</v>
      </c>
      <c r="H68" s="240">
        <f t="shared" si="3"/>
        <v>0</v>
      </c>
      <c r="I68" s="204"/>
      <c r="J68" s="204"/>
      <c r="K68" s="51"/>
      <c r="L68" s="51"/>
      <c r="M68" s="75"/>
      <c r="N68" s="72"/>
      <c r="O68" s="109"/>
      <c r="P68" s="73">
        <v>0</v>
      </c>
    </row>
    <row r="69" spans="1:16" ht="15.75" x14ac:dyDescent="0.25">
      <c r="A69" s="51"/>
      <c r="B69" s="75"/>
      <c r="C69" s="74"/>
      <c r="D69" s="51"/>
      <c r="E69" s="74"/>
      <c r="F69" s="51"/>
      <c r="G69" s="206">
        <f t="shared" si="3"/>
        <v>0</v>
      </c>
      <c r="H69" s="240">
        <f t="shared" si="3"/>
        <v>0</v>
      </c>
      <c r="I69" s="204"/>
      <c r="J69" s="204"/>
      <c r="K69" s="51"/>
      <c r="L69" s="51"/>
      <c r="M69" s="75"/>
      <c r="N69" s="72"/>
      <c r="O69" s="109"/>
      <c r="P69" s="73">
        <v>0</v>
      </c>
    </row>
    <row r="70" spans="1:16" ht="15.75" x14ac:dyDescent="0.25">
      <c r="A70" s="51"/>
      <c r="B70" s="75"/>
      <c r="C70" s="76"/>
      <c r="D70" s="51"/>
      <c r="E70" s="74"/>
      <c r="F70" s="51"/>
      <c r="G70" s="206">
        <f t="shared" si="3"/>
        <v>0</v>
      </c>
      <c r="H70" s="240">
        <f t="shared" si="3"/>
        <v>0</v>
      </c>
      <c r="I70" s="204"/>
      <c r="J70" s="204"/>
      <c r="K70" s="51"/>
      <c r="L70" s="51"/>
      <c r="M70" s="75"/>
      <c r="N70" s="72"/>
      <c r="O70" s="109"/>
      <c r="P70" s="73">
        <v>0</v>
      </c>
    </row>
    <row r="71" spans="1:16" ht="15.75" x14ac:dyDescent="0.25">
      <c r="A71" s="51"/>
      <c r="B71" s="75"/>
      <c r="C71" s="74"/>
      <c r="D71" s="51"/>
      <c r="E71" s="74"/>
      <c r="F71" s="51"/>
      <c r="G71" s="206">
        <f t="shared" si="3"/>
        <v>0</v>
      </c>
      <c r="H71" s="240">
        <f t="shared" si="3"/>
        <v>0</v>
      </c>
      <c r="I71" s="204"/>
      <c r="J71" s="204"/>
      <c r="K71" s="51"/>
      <c r="L71" s="51"/>
      <c r="M71" s="75"/>
      <c r="N71" s="72"/>
      <c r="O71" s="109"/>
      <c r="P71" s="73">
        <v>0</v>
      </c>
    </row>
    <row r="72" spans="1:16" ht="15.75" x14ac:dyDescent="0.25">
      <c r="A72" s="51"/>
      <c r="B72" s="75"/>
      <c r="C72" s="74"/>
      <c r="D72" s="51"/>
      <c r="E72" s="74"/>
      <c r="F72" s="51"/>
      <c r="G72" s="206">
        <f t="shared" si="3"/>
        <v>0</v>
      </c>
      <c r="H72" s="240">
        <f t="shared" si="3"/>
        <v>0</v>
      </c>
      <c r="I72" s="204"/>
      <c r="J72" s="204"/>
      <c r="K72" s="51"/>
      <c r="L72" s="51"/>
      <c r="M72" s="75"/>
      <c r="N72" s="72"/>
      <c r="O72" s="109"/>
      <c r="P72" s="73">
        <v>0</v>
      </c>
    </row>
    <row r="73" spans="1:16" ht="15.75" x14ac:dyDescent="0.25">
      <c r="A73" s="51"/>
      <c r="B73" s="75"/>
      <c r="C73" s="74"/>
      <c r="D73" s="51"/>
      <c r="E73" s="74"/>
      <c r="F73" s="51"/>
      <c r="G73" s="206">
        <f t="shared" ref="G73:H88" si="4">G72-E73+C73</f>
        <v>0</v>
      </c>
      <c r="H73" s="240">
        <f t="shared" si="4"/>
        <v>0</v>
      </c>
      <c r="I73" s="204"/>
      <c r="J73" s="204"/>
      <c r="K73" s="51"/>
      <c r="L73" s="51" t="str">
        <f t="shared" ref="L73:L104" si="5">IF(D71&gt;0,D71," ")</f>
        <v xml:space="preserve"> </v>
      </c>
      <c r="M73" s="75"/>
      <c r="N73" s="72"/>
      <c r="O73" s="109"/>
      <c r="P73" s="73">
        <v>0</v>
      </c>
    </row>
    <row r="74" spans="1:16" ht="15.75" x14ac:dyDescent="0.25">
      <c r="A74" s="51"/>
      <c r="B74" s="75"/>
      <c r="C74" s="74"/>
      <c r="D74" s="51"/>
      <c r="E74" s="74"/>
      <c r="F74" s="51"/>
      <c r="G74" s="206">
        <f t="shared" si="4"/>
        <v>0</v>
      </c>
      <c r="H74" s="240">
        <f t="shared" si="4"/>
        <v>0</v>
      </c>
      <c r="I74" s="204"/>
      <c r="J74" s="204"/>
      <c r="K74" s="51"/>
      <c r="L74" s="51" t="str">
        <f t="shared" si="5"/>
        <v xml:space="preserve"> </v>
      </c>
      <c r="M74" s="75"/>
      <c r="N74" s="72"/>
      <c r="O74" s="109"/>
      <c r="P74" s="73">
        <v>0</v>
      </c>
    </row>
    <row r="75" spans="1:16" ht="15.75" x14ac:dyDescent="0.25">
      <c r="A75" s="51"/>
      <c r="B75" s="75"/>
      <c r="C75" s="74"/>
      <c r="D75" s="51"/>
      <c r="E75" s="74"/>
      <c r="F75" s="51"/>
      <c r="G75" s="206">
        <f t="shared" si="4"/>
        <v>0</v>
      </c>
      <c r="H75" s="240">
        <f t="shared" si="4"/>
        <v>0</v>
      </c>
      <c r="I75" s="204"/>
      <c r="J75" s="204"/>
      <c r="K75" s="51"/>
      <c r="L75" s="51" t="str">
        <f t="shared" si="5"/>
        <v xml:space="preserve"> </v>
      </c>
      <c r="M75" s="75"/>
      <c r="N75" s="72"/>
      <c r="O75" s="109"/>
      <c r="P75" s="73">
        <v>0</v>
      </c>
    </row>
    <row r="76" spans="1:16" ht="15.75" x14ac:dyDescent="0.25">
      <c r="A76" s="51"/>
      <c r="B76" s="75"/>
      <c r="C76" s="74"/>
      <c r="D76" s="51"/>
      <c r="E76" s="74"/>
      <c r="F76" s="51"/>
      <c r="G76" s="206">
        <f t="shared" si="4"/>
        <v>0</v>
      </c>
      <c r="H76" s="240">
        <f t="shared" si="4"/>
        <v>0</v>
      </c>
      <c r="I76" s="204"/>
      <c r="J76" s="204"/>
      <c r="K76" s="51"/>
      <c r="L76" s="51" t="str">
        <f t="shared" si="5"/>
        <v xml:space="preserve"> </v>
      </c>
      <c r="M76" s="75"/>
      <c r="N76" s="72"/>
      <c r="O76" s="109"/>
      <c r="P76" s="73">
        <v>0</v>
      </c>
    </row>
    <row r="77" spans="1:16" ht="15.75" x14ac:dyDescent="0.25">
      <c r="A77" s="51"/>
      <c r="B77" s="75"/>
      <c r="C77" s="74"/>
      <c r="D77" s="51"/>
      <c r="E77" s="74"/>
      <c r="F77" s="51"/>
      <c r="G77" s="206">
        <f t="shared" si="4"/>
        <v>0</v>
      </c>
      <c r="H77" s="240">
        <f t="shared" si="4"/>
        <v>0</v>
      </c>
      <c r="I77" s="204"/>
      <c r="J77" s="204"/>
      <c r="K77" s="51"/>
      <c r="L77" s="51" t="str">
        <f t="shared" si="5"/>
        <v xml:space="preserve"> </v>
      </c>
      <c r="M77" s="75"/>
      <c r="N77" s="72"/>
      <c r="O77" s="109"/>
      <c r="P77" s="73">
        <v>0</v>
      </c>
    </row>
    <row r="78" spans="1:16" ht="15.75" x14ac:dyDescent="0.25">
      <c r="A78" s="51"/>
      <c r="B78" s="75"/>
      <c r="C78" s="74"/>
      <c r="D78" s="51"/>
      <c r="E78" s="74"/>
      <c r="F78" s="51"/>
      <c r="G78" s="206">
        <f t="shared" si="4"/>
        <v>0</v>
      </c>
      <c r="H78" s="240">
        <f t="shared" si="4"/>
        <v>0</v>
      </c>
      <c r="I78" s="204"/>
      <c r="J78" s="204"/>
      <c r="K78" s="51"/>
      <c r="L78" s="51" t="str">
        <f t="shared" si="5"/>
        <v xml:space="preserve"> </v>
      </c>
      <c r="M78" s="75"/>
      <c r="N78" s="72"/>
      <c r="O78" s="109"/>
      <c r="P78" s="73">
        <v>0</v>
      </c>
    </row>
    <row r="79" spans="1:16" ht="15.75" x14ac:dyDescent="0.25">
      <c r="A79" s="51"/>
      <c r="B79" s="51"/>
      <c r="C79" s="74"/>
      <c r="D79" s="51"/>
      <c r="E79" s="74"/>
      <c r="F79" s="51"/>
      <c r="G79" s="206">
        <f t="shared" si="4"/>
        <v>0</v>
      </c>
      <c r="H79" s="240">
        <f t="shared" si="4"/>
        <v>0</v>
      </c>
      <c r="I79" s="204"/>
      <c r="J79" s="204"/>
      <c r="K79" s="51"/>
      <c r="L79" s="51" t="str">
        <f t="shared" si="5"/>
        <v xml:space="preserve"> </v>
      </c>
      <c r="M79" s="75"/>
      <c r="N79" s="72"/>
      <c r="O79" s="109"/>
      <c r="P79" s="73">
        <v>0</v>
      </c>
    </row>
    <row r="80" spans="1:16" ht="15.75" x14ac:dyDescent="0.25">
      <c r="A80" s="51"/>
      <c r="B80" s="51"/>
      <c r="C80" s="74"/>
      <c r="D80" s="51"/>
      <c r="E80" s="74"/>
      <c r="F80" s="51"/>
      <c r="G80" s="206">
        <f t="shared" si="4"/>
        <v>0</v>
      </c>
      <c r="H80" s="240">
        <f t="shared" si="4"/>
        <v>0</v>
      </c>
      <c r="I80" s="204"/>
      <c r="J80" s="204"/>
      <c r="K80" s="51"/>
      <c r="L80" s="51" t="str">
        <f t="shared" si="5"/>
        <v xml:space="preserve"> </v>
      </c>
      <c r="M80" s="75"/>
      <c r="N80" s="72"/>
      <c r="O80" s="109"/>
      <c r="P80" s="73">
        <v>0</v>
      </c>
    </row>
    <row r="81" spans="1:16" ht="15.75" x14ac:dyDescent="0.25">
      <c r="A81" s="51"/>
      <c r="B81" s="51"/>
      <c r="C81" s="74"/>
      <c r="D81" s="51"/>
      <c r="E81" s="74"/>
      <c r="F81" s="51"/>
      <c r="G81" s="206">
        <f t="shared" si="4"/>
        <v>0</v>
      </c>
      <c r="H81" s="240">
        <f t="shared" si="4"/>
        <v>0</v>
      </c>
      <c r="I81" s="204"/>
      <c r="J81" s="204"/>
      <c r="K81" s="51"/>
      <c r="L81" s="51" t="str">
        <f t="shared" si="5"/>
        <v xml:space="preserve"> </v>
      </c>
      <c r="M81" s="75"/>
      <c r="N81" s="72"/>
      <c r="O81" s="109"/>
      <c r="P81" s="73">
        <v>0</v>
      </c>
    </row>
    <row r="82" spans="1:16" ht="15.75" x14ac:dyDescent="0.25">
      <c r="A82" s="51"/>
      <c r="B82" s="51"/>
      <c r="C82" s="74"/>
      <c r="D82" s="51"/>
      <c r="E82" s="74"/>
      <c r="F82" s="51"/>
      <c r="G82" s="206">
        <f t="shared" si="4"/>
        <v>0</v>
      </c>
      <c r="H82" s="240">
        <f t="shared" si="4"/>
        <v>0</v>
      </c>
      <c r="I82" s="204"/>
      <c r="J82" s="204"/>
      <c r="K82" s="51"/>
      <c r="L82" s="51" t="str">
        <f t="shared" si="5"/>
        <v xml:space="preserve"> </v>
      </c>
      <c r="M82" s="75"/>
      <c r="N82" s="72"/>
      <c r="O82" s="109"/>
      <c r="P82" s="73">
        <v>0</v>
      </c>
    </row>
    <row r="83" spans="1:16" ht="15.75" x14ac:dyDescent="0.25">
      <c r="A83" s="51"/>
      <c r="B83" s="51"/>
      <c r="C83" s="74"/>
      <c r="D83" s="51"/>
      <c r="E83" s="74"/>
      <c r="F83" s="51"/>
      <c r="G83" s="206">
        <f t="shared" si="4"/>
        <v>0</v>
      </c>
      <c r="H83" s="240">
        <f t="shared" si="4"/>
        <v>0</v>
      </c>
      <c r="I83" s="204"/>
      <c r="J83" s="204"/>
      <c r="K83" s="51"/>
      <c r="L83" s="51" t="str">
        <f t="shared" si="5"/>
        <v xml:space="preserve"> </v>
      </c>
      <c r="M83" s="75"/>
      <c r="N83" s="72"/>
      <c r="O83" s="109"/>
      <c r="P83" s="73">
        <v>0</v>
      </c>
    </row>
    <row r="84" spans="1:16" ht="15.75" x14ac:dyDescent="0.25">
      <c r="A84" s="51"/>
      <c r="B84" s="51"/>
      <c r="C84" s="74"/>
      <c r="D84" s="51"/>
      <c r="E84" s="74"/>
      <c r="F84" s="51"/>
      <c r="G84" s="206">
        <f t="shared" si="4"/>
        <v>0</v>
      </c>
      <c r="H84" s="240">
        <f t="shared" si="4"/>
        <v>0</v>
      </c>
      <c r="I84" s="207"/>
      <c r="J84" s="204"/>
      <c r="K84" s="51"/>
      <c r="L84" s="51" t="str">
        <f t="shared" si="5"/>
        <v xml:space="preserve"> </v>
      </c>
      <c r="M84" s="75"/>
      <c r="N84" s="72"/>
      <c r="O84" s="109"/>
      <c r="P84" s="73">
        <v>0</v>
      </c>
    </row>
    <row r="85" spans="1:16" ht="15.75" x14ac:dyDescent="0.25">
      <c r="A85" s="51"/>
      <c r="B85" s="51"/>
      <c r="C85" s="74"/>
      <c r="D85" s="51"/>
      <c r="E85" s="74"/>
      <c r="F85" s="51"/>
      <c r="G85" s="206">
        <f t="shared" si="4"/>
        <v>0</v>
      </c>
      <c r="H85" s="240">
        <f t="shared" si="4"/>
        <v>0</v>
      </c>
      <c r="I85" s="207"/>
      <c r="J85" s="204"/>
      <c r="K85" s="51"/>
      <c r="L85" s="51" t="str">
        <f t="shared" si="5"/>
        <v xml:space="preserve"> </v>
      </c>
      <c r="M85" s="75"/>
      <c r="N85" s="72"/>
      <c r="O85" s="109"/>
      <c r="P85" s="73">
        <v>0</v>
      </c>
    </row>
    <row r="86" spans="1:16" ht="15.75" x14ac:dyDescent="0.25">
      <c r="A86" s="51"/>
      <c r="B86" s="51"/>
      <c r="C86" s="74"/>
      <c r="D86" s="51"/>
      <c r="E86" s="74"/>
      <c r="F86" s="51"/>
      <c r="G86" s="206">
        <f t="shared" si="4"/>
        <v>0</v>
      </c>
      <c r="H86" s="240">
        <f t="shared" si="4"/>
        <v>0</v>
      </c>
      <c r="I86" s="207"/>
      <c r="J86" s="204"/>
      <c r="K86" s="51"/>
      <c r="L86" s="51" t="str">
        <f t="shared" si="5"/>
        <v xml:space="preserve"> </v>
      </c>
      <c r="M86" s="75"/>
      <c r="N86" s="72"/>
      <c r="O86" s="109"/>
      <c r="P86" s="73">
        <v>0</v>
      </c>
    </row>
    <row r="87" spans="1:16" ht="15.75" x14ac:dyDescent="0.25">
      <c r="A87" s="51"/>
      <c r="B87" s="51"/>
      <c r="C87" s="74"/>
      <c r="D87" s="51"/>
      <c r="E87" s="74"/>
      <c r="F87" s="51"/>
      <c r="G87" s="206">
        <f t="shared" si="4"/>
        <v>0</v>
      </c>
      <c r="H87" s="240">
        <f t="shared" si="4"/>
        <v>0</v>
      </c>
      <c r="I87" s="207"/>
      <c r="J87" s="204"/>
      <c r="K87" s="51"/>
      <c r="L87" s="51" t="str">
        <f t="shared" si="5"/>
        <v xml:space="preserve"> </v>
      </c>
      <c r="M87" s="75"/>
      <c r="N87" s="72"/>
      <c r="O87" s="109"/>
      <c r="P87" s="73">
        <v>0</v>
      </c>
    </row>
    <row r="88" spans="1:16" ht="15.75" x14ac:dyDescent="0.25">
      <c r="A88" s="51"/>
      <c r="B88" s="51"/>
      <c r="C88" s="74"/>
      <c r="D88" s="51"/>
      <c r="E88" s="74"/>
      <c r="F88" s="51"/>
      <c r="G88" s="206">
        <f t="shared" si="4"/>
        <v>0</v>
      </c>
      <c r="H88" s="240">
        <f t="shared" si="4"/>
        <v>0</v>
      </c>
      <c r="I88" s="207"/>
      <c r="J88" s="204"/>
      <c r="K88" s="51"/>
      <c r="L88" s="51" t="str">
        <f t="shared" si="5"/>
        <v xml:space="preserve"> </v>
      </c>
      <c r="M88" s="75"/>
      <c r="N88" s="72"/>
      <c r="O88" s="109"/>
      <c r="P88" s="73">
        <v>0</v>
      </c>
    </row>
    <row r="89" spans="1:16" ht="15.75" x14ac:dyDescent="0.25">
      <c r="A89" s="51"/>
      <c r="B89" s="51"/>
      <c r="C89" s="74"/>
      <c r="D89" s="51"/>
      <c r="E89" s="74"/>
      <c r="F89" s="51"/>
      <c r="G89" s="206">
        <f t="shared" ref="G89:H104" si="6">G88-E89+C89</f>
        <v>0</v>
      </c>
      <c r="H89" s="240">
        <f t="shared" si="6"/>
        <v>0</v>
      </c>
      <c r="I89" s="207"/>
      <c r="J89" s="204"/>
      <c r="K89" s="51"/>
      <c r="L89" s="51" t="str">
        <f t="shared" si="5"/>
        <v xml:space="preserve"> </v>
      </c>
      <c r="M89" s="75"/>
      <c r="N89" s="72"/>
      <c r="O89" s="109"/>
      <c r="P89" s="73">
        <v>0</v>
      </c>
    </row>
    <row r="90" spans="1:16" ht="15.75" x14ac:dyDescent="0.25">
      <c r="A90" s="51"/>
      <c r="B90" s="51"/>
      <c r="C90" s="74"/>
      <c r="D90" s="51"/>
      <c r="E90" s="74"/>
      <c r="F90" s="51"/>
      <c r="G90" s="206">
        <f t="shared" si="6"/>
        <v>0</v>
      </c>
      <c r="H90" s="240">
        <f t="shared" si="6"/>
        <v>0</v>
      </c>
      <c r="I90" s="207"/>
      <c r="J90" s="204"/>
      <c r="K90" s="51"/>
      <c r="L90" s="51" t="str">
        <f t="shared" si="5"/>
        <v xml:space="preserve"> </v>
      </c>
      <c r="M90" s="75"/>
      <c r="N90" s="72"/>
      <c r="O90" s="109"/>
      <c r="P90" s="73">
        <v>0</v>
      </c>
    </row>
    <row r="91" spans="1:16" ht="15.75" x14ac:dyDescent="0.25">
      <c r="A91" s="51"/>
      <c r="B91" s="51"/>
      <c r="C91" s="74"/>
      <c r="D91" s="51"/>
      <c r="E91" s="74"/>
      <c r="F91" s="51"/>
      <c r="G91" s="206">
        <f t="shared" si="6"/>
        <v>0</v>
      </c>
      <c r="H91" s="240">
        <f t="shared" si="6"/>
        <v>0</v>
      </c>
      <c r="I91" s="207"/>
      <c r="J91" s="204"/>
      <c r="K91" s="51"/>
      <c r="L91" s="51" t="str">
        <f t="shared" si="5"/>
        <v xml:space="preserve"> </v>
      </c>
      <c r="M91" s="75"/>
      <c r="N91" s="72"/>
      <c r="O91" s="109"/>
      <c r="P91" s="73">
        <v>0</v>
      </c>
    </row>
    <row r="92" spans="1:16" ht="15.75" x14ac:dyDescent="0.25">
      <c r="A92" s="51"/>
      <c r="B92" s="51"/>
      <c r="C92" s="74"/>
      <c r="D92" s="51"/>
      <c r="E92" s="74"/>
      <c r="F92" s="51"/>
      <c r="G92" s="206">
        <f t="shared" si="6"/>
        <v>0</v>
      </c>
      <c r="H92" s="240">
        <f t="shared" si="6"/>
        <v>0</v>
      </c>
      <c r="I92" s="207"/>
      <c r="J92" s="204"/>
      <c r="K92" s="51"/>
      <c r="L92" s="51" t="str">
        <f t="shared" si="5"/>
        <v xml:space="preserve"> </v>
      </c>
      <c r="M92" s="75"/>
      <c r="N92" s="72"/>
      <c r="O92" s="109"/>
      <c r="P92" s="73">
        <v>0</v>
      </c>
    </row>
    <row r="93" spans="1:16" ht="15.75" x14ac:dyDescent="0.25">
      <c r="A93" s="51"/>
      <c r="B93" s="51"/>
      <c r="C93" s="74"/>
      <c r="D93" s="51"/>
      <c r="E93" s="74"/>
      <c r="F93" s="51"/>
      <c r="G93" s="206">
        <f t="shared" si="6"/>
        <v>0</v>
      </c>
      <c r="H93" s="240">
        <f t="shared" si="6"/>
        <v>0</v>
      </c>
      <c r="I93" s="207"/>
      <c r="J93" s="204"/>
      <c r="K93" s="51"/>
      <c r="L93" s="51" t="str">
        <f t="shared" si="5"/>
        <v xml:space="preserve"> </v>
      </c>
      <c r="M93" s="75"/>
      <c r="N93" s="72"/>
      <c r="O93" s="109"/>
      <c r="P93" s="73">
        <v>0</v>
      </c>
    </row>
    <row r="94" spans="1:16" ht="15.75" x14ac:dyDescent="0.25">
      <c r="A94" s="51"/>
      <c r="B94" s="51"/>
      <c r="C94" s="74"/>
      <c r="D94" s="51"/>
      <c r="E94" s="74"/>
      <c r="F94" s="51"/>
      <c r="G94" s="206">
        <f t="shared" si="6"/>
        <v>0</v>
      </c>
      <c r="H94" s="240">
        <f t="shared" si="6"/>
        <v>0</v>
      </c>
      <c r="I94" s="207"/>
      <c r="J94" s="204"/>
      <c r="K94" s="51"/>
      <c r="L94" s="51" t="str">
        <f t="shared" si="5"/>
        <v xml:space="preserve"> </v>
      </c>
      <c r="M94" s="75"/>
      <c r="N94" s="72"/>
      <c r="O94" s="109"/>
      <c r="P94" s="73">
        <v>0</v>
      </c>
    </row>
    <row r="95" spans="1:16" ht="15.75" x14ac:dyDescent="0.25">
      <c r="A95" s="51"/>
      <c r="B95" s="51"/>
      <c r="C95" s="74"/>
      <c r="D95" s="51"/>
      <c r="E95" s="74"/>
      <c r="F95" s="51"/>
      <c r="G95" s="206">
        <f t="shared" si="6"/>
        <v>0</v>
      </c>
      <c r="H95" s="240">
        <f t="shared" si="6"/>
        <v>0</v>
      </c>
      <c r="I95" s="207"/>
      <c r="J95" s="204"/>
      <c r="K95" s="51"/>
      <c r="L95" s="51" t="str">
        <f t="shared" si="5"/>
        <v xml:space="preserve"> </v>
      </c>
      <c r="M95" s="75"/>
      <c r="N95" s="72"/>
      <c r="O95" s="109"/>
      <c r="P95" s="73">
        <v>0</v>
      </c>
    </row>
    <row r="96" spans="1:16" ht="15.75" x14ac:dyDescent="0.25">
      <c r="A96" s="51"/>
      <c r="B96" s="51"/>
      <c r="C96" s="74"/>
      <c r="D96" s="51"/>
      <c r="E96" s="74"/>
      <c r="F96" s="51"/>
      <c r="G96" s="206">
        <f t="shared" si="6"/>
        <v>0</v>
      </c>
      <c r="H96" s="240">
        <f t="shared" si="6"/>
        <v>0</v>
      </c>
      <c r="I96" s="207"/>
      <c r="J96" s="204"/>
      <c r="K96" s="51"/>
      <c r="L96" s="51" t="str">
        <f t="shared" si="5"/>
        <v xml:space="preserve"> </v>
      </c>
      <c r="M96" s="75"/>
      <c r="N96" s="72"/>
      <c r="O96" s="109"/>
      <c r="P96" s="73">
        <v>0</v>
      </c>
    </row>
    <row r="97" spans="1:16" ht="15.75" x14ac:dyDescent="0.25">
      <c r="A97" s="51"/>
      <c r="B97" s="51"/>
      <c r="C97" s="74"/>
      <c r="D97" s="51"/>
      <c r="E97" s="74"/>
      <c r="F97" s="51"/>
      <c r="G97" s="206">
        <f t="shared" si="6"/>
        <v>0</v>
      </c>
      <c r="H97" s="240">
        <f t="shared" si="6"/>
        <v>0</v>
      </c>
      <c r="I97" s="207"/>
      <c r="J97" s="204"/>
      <c r="K97" s="51"/>
      <c r="L97" s="51" t="str">
        <f t="shared" si="5"/>
        <v xml:space="preserve"> </v>
      </c>
      <c r="M97" s="75"/>
      <c r="N97" s="72"/>
      <c r="O97" s="109"/>
      <c r="P97" s="73">
        <v>0</v>
      </c>
    </row>
    <row r="98" spans="1:16" ht="15.75" x14ac:dyDescent="0.25">
      <c r="A98" s="51"/>
      <c r="B98" s="51"/>
      <c r="C98" s="74"/>
      <c r="D98" s="51"/>
      <c r="E98" s="74"/>
      <c r="F98" s="51"/>
      <c r="G98" s="206">
        <f t="shared" si="6"/>
        <v>0</v>
      </c>
      <c r="H98" s="240">
        <f t="shared" si="6"/>
        <v>0</v>
      </c>
      <c r="I98" s="207"/>
      <c r="J98" s="204"/>
      <c r="K98" s="51"/>
      <c r="L98" s="51" t="str">
        <f t="shared" si="5"/>
        <v xml:space="preserve"> </v>
      </c>
      <c r="M98" s="75"/>
      <c r="N98" s="72"/>
      <c r="O98" s="109"/>
      <c r="P98" s="73">
        <v>0</v>
      </c>
    </row>
    <row r="99" spans="1:16" ht="15.75" x14ac:dyDescent="0.25">
      <c r="A99" s="51"/>
      <c r="B99" s="51"/>
      <c r="C99" s="74"/>
      <c r="D99" s="51"/>
      <c r="E99" s="74"/>
      <c r="F99" s="51"/>
      <c r="G99" s="206">
        <f t="shared" si="6"/>
        <v>0</v>
      </c>
      <c r="H99" s="240">
        <f t="shared" si="6"/>
        <v>0</v>
      </c>
      <c r="I99" s="207"/>
      <c r="J99" s="204"/>
      <c r="K99" s="51"/>
      <c r="L99" s="51" t="str">
        <f t="shared" si="5"/>
        <v xml:space="preserve"> </v>
      </c>
      <c r="M99" s="75"/>
      <c r="N99" s="72"/>
      <c r="O99" s="109"/>
      <c r="P99" s="73">
        <v>0</v>
      </c>
    </row>
    <row r="100" spans="1:16" ht="15.75" x14ac:dyDescent="0.25">
      <c r="A100" s="51"/>
      <c r="B100" s="51"/>
      <c r="C100" s="74"/>
      <c r="D100" s="51"/>
      <c r="E100" s="74"/>
      <c r="F100" s="51"/>
      <c r="G100" s="206">
        <f t="shared" si="6"/>
        <v>0</v>
      </c>
      <c r="H100" s="240">
        <f t="shared" si="6"/>
        <v>0</v>
      </c>
      <c r="I100" s="207"/>
      <c r="J100" s="204"/>
      <c r="K100" s="51"/>
      <c r="L100" s="51" t="str">
        <f t="shared" si="5"/>
        <v xml:space="preserve"> </v>
      </c>
      <c r="M100" s="75"/>
      <c r="N100" s="72"/>
      <c r="O100" s="109"/>
      <c r="P100" s="73">
        <v>0</v>
      </c>
    </row>
    <row r="101" spans="1:16" ht="15.75" x14ac:dyDescent="0.25">
      <c r="A101" s="51"/>
      <c r="B101" s="51"/>
      <c r="C101" s="74"/>
      <c r="D101" s="51"/>
      <c r="E101" s="74"/>
      <c r="F101" s="51"/>
      <c r="G101" s="206">
        <f t="shared" si="6"/>
        <v>0</v>
      </c>
      <c r="H101" s="240">
        <f t="shared" si="6"/>
        <v>0</v>
      </c>
      <c r="I101" s="207"/>
      <c r="J101" s="204"/>
      <c r="K101" s="51"/>
      <c r="L101" s="51" t="str">
        <f t="shared" si="5"/>
        <v xml:space="preserve"> </v>
      </c>
      <c r="M101" s="75"/>
      <c r="N101" s="72"/>
      <c r="O101" s="109"/>
      <c r="P101" s="73">
        <v>0</v>
      </c>
    </row>
    <row r="102" spans="1:16" ht="15.75" x14ac:dyDescent="0.25">
      <c r="A102" s="51"/>
      <c r="B102" s="51"/>
      <c r="C102" s="74"/>
      <c r="D102" s="51"/>
      <c r="E102" s="74"/>
      <c r="F102" s="51"/>
      <c r="G102" s="206">
        <f t="shared" si="6"/>
        <v>0</v>
      </c>
      <c r="H102" s="240">
        <f t="shared" si="6"/>
        <v>0</v>
      </c>
      <c r="I102" s="207"/>
      <c r="J102" s="204"/>
      <c r="K102" s="51"/>
      <c r="L102" s="51" t="str">
        <f t="shared" si="5"/>
        <v xml:space="preserve"> </v>
      </c>
      <c r="M102" s="75"/>
      <c r="N102" s="72"/>
      <c r="O102" s="109"/>
      <c r="P102" s="73">
        <v>0</v>
      </c>
    </row>
    <row r="103" spans="1:16" ht="15.75" x14ac:dyDescent="0.25">
      <c r="A103" s="51"/>
      <c r="B103" s="51"/>
      <c r="C103" s="74"/>
      <c r="D103" s="51"/>
      <c r="E103" s="74"/>
      <c r="F103" s="51"/>
      <c r="G103" s="206">
        <f t="shared" si="6"/>
        <v>0</v>
      </c>
      <c r="H103" s="240">
        <f t="shared" si="6"/>
        <v>0</v>
      </c>
      <c r="I103" s="207"/>
      <c r="J103" s="204"/>
      <c r="K103" s="51"/>
      <c r="L103" s="51" t="str">
        <f t="shared" si="5"/>
        <v xml:space="preserve"> </v>
      </c>
      <c r="M103" s="75"/>
      <c r="N103" s="72"/>
      <c r="O103" s="109"/>
      <c r="P103" s="73">
        <v>0</v>
      </c>
    </row>
    <row r="104" spans="1:16" ht="15.75" x14ac:dyDescent="0.25">
      <c r="A104" s="51"/>
      <c r="B104" s="51"/>
      <c r="C104" s="74"/>
      <c r="D104" s="51"/>
      <c r="E104" s="74"/>
      <c r="F104" s="51"/>
      <c r="G104" s="206">
        <f t="shared" si="6"/>
        <v>0</v>
      </c>
      <c r="H104" s="240">
        <f t="shared" si="6"/>
        <v>0</v>
      </c>
      <c r="I104" s="207"/>
      <c r="J104" s="204"/>
      <c r="K104" s="51"/>
      <c r="L104" s="51" t="str">
        <f t="shared" si="5"/>
        <v xml:space="preserve"> </v>
      </c>
      <c r="M104" s="75"/>
      <c r="N104" s="72"/>
      <c r="O104" s="109"/>
      <c r="P104" s="73">
        <v>0</v>
      </c>
    </row>
    <row r="105" spans="1:16" ht="15.75" x14ac:dyDescent="0.25">
      <c r="A105" s="51"/>
      <c r="B105" s="51"/>
      <c r="C105" s="74"/>
      <c r="D105" s="51"/>
      <c r="E105" s="74"/>
      <c r="F105" s="51"/>
      <c r="G105" s="206">
        <f t="shared" ref="G105:H120" si="7">G104-E105+C105</f>
        <v>0</v>
      </c>
      <c r="H105" s="240">
        <f t="shared" si="7"/>
        <v>0</v>
      </c>
      <c r="I105" s="207"/>
      <c r="J105" s="204"/>
      <c r="K105" s="51"/>
      <c r="L105" s="51" t="str">
        <f t="shared" ref="L105:L136" si="8">IF(D103&gt;0,D103," ")</f>
        <v xml:space="preserve"> </v>
      </c>
      <c r="M105" s="75"/>
      <c r="N105" s="72"/>
      <c r="O105" s="109"/>
      <c r="P105" s="73">
        <v>0</v>
      </c>
    </row>
    <row r="106" spans="1:16" ht="15.75" x14ac:dyDescent="0.25">
      <c r="A106" s="51"/>
      <c r="B106" s="51"/>
      <c r="C106" s="74"/>
      <c r="D106" s="51"/>
      <c r="E106" s="74"/>
      <c r="F106" s="51"/>
      <c r="G106" s="206">
        <f t="shared" si="7"/>
        <v>0</v>
      </c>
      <c r="H106" s="240">
        <f t="shared" si="7"/>
        <v>0</v>
      </c>
      <c r="I106" s="207"/>
      <c r="J106" s="204"/>
      <c r="K106" s="51"/>
      <c r="L106" s="51" t="str">
        <f t="shared" si="8"/>
        <v xml:space="preserve"> </v>
      </c>
      <c r="M106" s="75"/>
      <c r="N106" s="72"/>
      <c r="O106" s="109"/>
      <c r="P106" s="73">
        <v>0</v>
      </c>
    </row>
    <row r="107" spans="1:16" ht="15.75" x14ac:dyDescent="0.25">
      <c r="A107" s="51"/>
      <c r="B107" s="51"/>
      <c r="C107" s="74"/>
      <c r="D107" s="51"/>
      <c r="E107" s="74"/>
      <c r="F107" s="51"/>
      <c r="G107" s="206">
        <f t="shared" si="7"/>
        <v>0</v>
      </c>
      <c r="H107" s="240">
        <f t="shared" si="7"/>
        <v>0</v>
      </c>
      <c r="I107" s="207"/>
      <c r="J107" s="204"/>
      <c r="K107" s="51"/>
      <c r="L107" s="51" t="str">
        <f t="shared" si="8"/>
        <v xml:space="preserve"> </v>
      </c>
      <c r="M107" s="75"/>
      <c r="N107" s="72"/>
      <c r="O107" s="109"/>
      <c r="P107" s="73">
        <v>0</v>
      </c>
    </row>
    <row r="108" spans="1:16" ht="15.75" x14ac:dyDescent="0.25">
      <c r="A108" s="51"/>
      <c r="B108" s="51"/>
      <c r="C108" s="74"/>
      <c r="D108" s="51"/>
      <c r="E108" s="74"/>
      <c r="F108" s="51"/>
      <c r="G108" s="206">
        <f t="shared" si="7"/>
        <v>0</v>
      </c>
      <c r="H108" s="240">
        <f t="shared" si="7"/>
        <v>0</v>
      </c>
      <c r="I108" s="207"/>
      <c r="J108" s="204"/>
      <c r="K108" s="51"/>
      <c r="L108" s="51" t="str">
        <f t="shared" si="8"/>
        <v xml:space="preserve"> </v>
      </c>
      <c r="M108" s="75"/>
      <c r="N108" s="72"/>
      <c r="O108" s="109"/>
      <c r="P108" s="73">
        <v>0</v>
      </c>
    </row>
    <row r="109" spans="1:16" ht="15.75" x14ac:dyDescent="0.25">
      <c r="A109" s="51"/>
      <c r="B109" s="51"/>
      <c r="C109" s="74"/>
      <c r="D109" s="51"/>
      <c r="E109" s="74"/>
      <c r="F109" s="51"/>
      <c r="G109" s="206">
        <f t="shared" si="7"/>
        <v>0</v>
      </c>
      <c r="H109" s="240">
        <f t="shared" si="7"/>
        <v>0</v>
      </c>
      <c r="I109" s="207"/>
      <c r="J109" s="204"/>
      <c r="K109" s="51"/>
      <c r="L109" s="51" t="str">
        <f t="shared" si="8"/>
        <v xml:space="preserve"> </v>
      </c>
      <c r="M109" s="75"/>
      <c r="N109" s="72"/>
      <c r="O109" s="109"/>
      <c r="P109" s="73">
        <v>0</v>
      </c>
    </row>
    <row r="110" spans="1:16" ht="15.75" x14ac:dyDescent="0.25">
      <c r="A110" s="51"/>
      <c r="B110" s="51"/>
      <c r="C110" s="74"/>
      <c r="D110" s="51"/>
      <c r="E110" s="74"/>
      <c r="F110" s="51"/>
      <c r="G110" s="206">
        <f t="shared" si="7"/>
        <v>0</v>
      </c>
      <c r="H110" s="240">
        <f t="shared" si="7"/>
        <v>0</v>
      </c>
      <c r="I110" s="207"/>
      <c r="J110" s="204"/>
      <c r="K110" s="51"/>
      <c r="L110" s="51" t="str">
        <f t="shared" si="8"/>
        <v xml:space="preserve"> </v>
      </c>
      <c r="M110" s="75"/>
      <c r="N110" s="72"/>
      <c r="O110" s="109"/>
      <c r="P110" s="73">
        <v>0</v>
      </c>
    </row>
    <row r="111" spans="1:16" ht="15.75" x14ac:dyDescent="0.25">
      <c r="A111" s="51"/>
      <c r="B111" s="51"/>
      <c r="C111" s="74"/>
      <c r="D111" s="51"/>
      <c r="E111" s="74"/>
      <c r="F111" s="51"/>
      <c r="G111" s="206">
        <f t="shared" si="7"/>
        <v>0</v>
      </c>
      <c r="H111" s="240">
        <f t="shared" si="7"/>
        <v>0</v>
      </c>
      <c r="I111" s="207"/>
      <c r="J111" s="204"/>
      <c r="K111" s="51"/>
      <c r="L111" s="51" t="str">
        <f t="shared" si="8"/>
        <v xml:space="preserve"> </v>
      </c>
      <c r="M111" s="75"/>
      <c r="N111" s="72"/>
      <c r="O111" s="109"/>
      <c r="P111" s="73">
        <v>0</v>
      </c>
    </row>
    <row r="112" spans="1:16" ht="15.75" x14ac:dyDescent="0.25">
      <c r="A112" s="51"/>
      <c r="B112" s="51"/>
      <c r="C112" s="74"/>
      <c r="D112" s="51"/>
      <c r="E112" s="74"/>
      <c r="F112" s="51"/>
      <c r="G112" s="206">
        <f t="shared" si="7"/>
        <v>0</v>
      </c>
      <c r="H112" s="240">
        <f t="shared" si="7"/>
        <v>0</v>
      </c>
      <c r="I112" s="207"/>
      <c r="J112" s="204"/>
      <c r="K112" s="51"/>
      <c r="L112" s="51" t="str">
        <f t="shared" si="8"/>
        <v xml:space="preserve"> </v>
      </c>
      <c r="M112" s="75"/>
      <c r="N112" s="72"/>
      <c r="O112" s="109"/>
      <c r="P112" s="73">
        <v>0</v>
      </c>
    </row>
    <row r="113" spans="1:16" ht="15.75" x14ac:dyDescent="0.25">
      <c r="A113" s="51"/>
      <c r="B113" s="51"/>
      <c r="C113" s="74"/>
      <c r="D113" s="51"/>
      <c r="E113" s="74"/>
      <c r="F113" s="51"/>
      <c r="G113" s="206">
        <f t="shared" si="7"/>
        <v>0</v>
      </c>
      <c r="H113" s="240">
        <f t="shared" si="7"/>
        <v>0</v>
      </c>
      <c r="I113" s="207"/>
      <c r="J113" s="204"/>
      <c r="K113" s="51"/>
      <c r="L113" s="51" t="str">
        <f t="shared" si="8"/>
        <v xml:space="preserve"> </v>
      </c>
      <c r="M113" s="75"/>
      <c r="N113" s="72"/>
      <c r="O113" s="109"/>
      <c r="P113" s="73">
        <v>0</v>
      </c>
    </row>
    <row r="114" spans="1:16" ht="15.75" x14ac:dyDescent="0.25">
      <c r="A114" s="51"/>
      <c r="B114" s="51"/>
      <c r="C114" s="74"/>
      <c r="D114" s="51"/>
      <c r="E114" s="74"/>
      <c r="F114" s="51"/>
      <c r="G114" s="206">
        <f t="shared" si="7"/>
        <v>0</v>
      </c>
      <c r="H114" s="240">
        <f t="shared" si="7"/>
        <v>0</v>
      </c>
      <c r="I114" s="207"/>
      <c r="J114" s="204"/>
      <c r="K114" s="51"/>
      <c r="L114" s="51" t="str">
        <f t="shared" si="8"/>
        <v xml:space="preserve"> </v>
      </c>
      <c r="M114" s="75"/>
      <c r="N114" s="72"/>
      <c r="O114" s="109"/>
      <c r="P114" s="73">
        <v>0</v>
      </c>
    </row>
    <row r="115" spans="1:16" ht="15.75" x14ac:dyDescent="0.25">
      <c r="A115" s="51"/>
      <c r="B115" s="51"/>
      <c r="C115" s="74"/>
      <c r="D115" s="51"/>
      <c r="E115" s="74"/>
      <c r="F115" s="51"/>
      <c r="G115" s="206">
        <f t="shared" si="7"/>
        <v>0</v>
      </c>
      <c r="H115" s="240">
        <f t="shared" si="7"/>
        <v>0</v>
      </c>
      <c r="I115" s="207"/>
      <c r="J115" s="204"/>
      <c r="K115" s="51"/>
      <c r="L115" s="51" t="str">
        <f t="shared" si="8"/>
        <v xml:space="preserve"> </v>
      </c>
      <c r="M115" s="75"/>
      <c r="N115" s="72"/>
      <c r="O115" s="109"/>
      <c r="P115" s="73">
        <v>0</v>
      </c>
    </row>
    <row r="116" spans="1:16" ht="15.75" x14ac:dyDescent="0.25">
      <c r="A116" s="51"/>
      <c r="B116" s="51"/>
      <c r="C116" s="74"/>
      <c r="D116" s="51"/>
      <c r="E116" s="74"/>
      <c r="F116" s="51"/>
      <c r="G116" s="206">
        <f t="shared" si="7"/>
        <v>0</v>
      </c>
      <c r="H116" s="240">
        <f t="shared" si="7"/>
        <v>0</v>
      </c>
      <c r="I116" s="207"/>
      <c r="J116" s="204"/>
      <c r="K116" s="51"/>
      <c r="L116" s="51" t="str">
        <f t="shared" si="8"/>
        <v xml:space="preserve"> </v>
      </c>
      <c r="M116" s="75"/>
      <c r="N116" s="72"/>
      <c r="O116" s="109"/>
      <c r="P116" s="73">
        <v>0</v>
      </c>
    </row>
    <row r="117" spans="1:16" ht="15.75" x14ac:dyDescent="0.25">
      <c r="A117" s="51"/>
      <c r="B117" s="51"/>
      <c r="C117" s="74"/>
      <c r="D117" s="51"/>
      <c r="E117" s="74"/>
      <c r="F117" s="51"/>
      <c r="G117" s="206">
        <f t="shared" si="7"/>
        <v>0</v>
      </c>
      <c r="H117" s="240">
        <f t="shared" si="7"/>
        <v>0</v>
      </c>
      <c r="I117" s="207"/>
      <c r="J117" s="204"/>
      <c r="K117" s="51"/>
      <c r="L117" s="51" t="str">
        <f t="shared" si="8"/>
        <v xml:space="preserve"> </v>
      </c>
      <c r="M117" s="75"/>
      <c r="N117" s="72"/>
      <c r="O117" s="109"/>
      <c r="P117" s="73">
        <v>0</v>
      </c>
    </row>
    <row r="118" spans="1:16" ht="15.75" x14ac:dyDescent="0.25">
      <c r="A118" s="51"/>
      <c r="B118" s="51"/>
      <c r="C118" s="74"/>
      <c r="D118" s="51"/>
      <c r="E118" s="74"/>
      <c r="F118" s="51"/>
      <c r="G118" s="206">
        <f t="shared" si="7"/>
        <v>0</v>
      </c>
      <c r="H118" s="240">
        <f t="shared" si="7"/>
        <v>0</v>
      </c>
      <c r="I118" s="207"/>
      <c r="J118" s="204"/>
      <c r="K118" s="51"/>
      <c r="L118" s="51" t="str">
        <f t="shared" si="8"/>
        <v xml:space="preserve"> </v>
      </c>
      <c r="M118" s="75"/>
      <c r="N118" s="72"/>
      <c r="O118" s="109"/>
      <c r="P118" s="73">
        <v>0</v>
      </c>
    </row>
    <row r="119" spans="1:16" ht="15.75" x14ac:dyDescent="0.25">
      <c r="A119" s="51"/>
      <c r="B119" s="51"/>
      <c r="C119" s="74"/>
      <c r="D119" s="51"/>
      <c r="E119" s="74"/>
      <c r="F119" s="51"/>
      <c r="G119" s="206">
        <f t="shared" si="7"/>
        <v>0</v>
      </c>
      <c r="H119" s="240">
        <f t="shared" si="7"/>
        <v>0</v>
      </c>
      <c r="I119" s="207"/>
      <c r="J119" s="204"/>
      <c r="K119" s="51"/>
      <c r="L119" s="51" t="str">
        <f t="shared" si="8"/>
        <v xml:space="preserve"> </v>
      </c>
      <c r="M119" s="75"/>
      <c r="N119" s="72"/>
      <c r="O119" s="109"/>
      <c r="P119" s="73">
        <v>0</v>
      </c>
    </row>
    <row r="120" spans="1:16" ht="15.75" x14ac:dyDescent="0.25">
      <c r="A120" s="51"/>
      <c r="B120" s="51"/>
      <c r="C120" s="74"/>
      <c r="D120" s="51"/>
      <c r="E120" s="74"/>
      <c r="F120" s="51"/>
      <c r="G120" s="206">
        <f t="shared" si="7"/>
        <v>0</v>
      </c>
      <c r="H120" s="240">
        <f t="shared" si="7"/>
        <v>0</v>
      </c>
      <c r="I120" s="207"/>
      <c r="J120" s="204"/>
      <c r="K120" s="51"/>
      <c r="L120" s="51" t="str">
        <f t="shared" si="8"/>
        <v xml:space="preserve"> </v>
      </c>
      <c r="M120" s="75"/>
      <c r="N120" s="72"/>
      <c r="O120" s="109"/>
      <c r="P120" s="73">
        <v>0</v>
      </c>
    </row>
    <row r="121" spans="1:16" ht="15.75" x14ac:dyDescent="0.25">
      <c r="A121" s="51"/>
      <c r="B121" s="51"/>
      <c r="C121" s="74"/>
      <c r="D121" s="51"/>
      <c r="E121" s="74"/>
      <c r="F121" s="51"/>
      <c r="G121" s="206">
        <f t="shared" ref="G121:H136" si="9">G120-E121+C121</f>
        <v>0</v>
      </c>
      <c r="H121" s="240">
        <f t="shared" si="9"/>
        <v>0</v>
      </c>
      <c r="I121" s="207"/>
      <c r="J121" s="204"/>
      <c r="K121" s="51"/>
      <c r="L121" s="51" t="str">
        <f t="shared" si="8"/>
        <v xml:space="preserve"> </v>
      </c>
      <c r="M121" s="75"/>
      <c r="N121" s="72"/>
      <c r="O121" s="109"/>
      <c r="P121" s="73">
        <v>0</v>
      </c>
    </row>
    <row r="122" spans="1:16" ht="15.75" x14ac:dyDescent="0.25">
      <c r="A122" s="51"/>
      <c r="B122" s="51"/>
      <c r="C122" s="74"/>
      <c r="D122" s="51"/>
      <c r="E122" s="74"/>
      <c r="F122" s="51"/>
      <c r="G122" s="206">
        <f t="shared" si="9"/>
        <v>0</v>
      </c>
      <c r="H122" s="240">
        <f t="shared" si="9"/>
        <v>0</v>
      </c>
      <c r="I122" s="207"/>
      <c r="J122" s="204"/>
      <c r="K122" s="51"/>
      <c r="L122" s="51" t="str">
        <f t="shared" si="8"/>
        <v xml:space="preserve"> </v>
      </c>
      <c r="M122" s="75"/>
      <c r="N122" s="72"/>
      <c r="O122" s="109"/>
      <c r="P122" s="73">
        <v>0</v>
      </c>
    </row>
    <row r="123" spans="1:16" ht="15.75" x14ac:dyDescent="0.25">
      <c r="A123" s="51"/>
      <c r="B123" s="51"/>
      <c r="C123" s="74"/>
      <c r="D123" s="51"/>
      <c r="E123" s="74"/>
      <c r="F123" s="51"/>
      <c r="G123" s="206">
        <f t="shared" si="9"/>
        <v>0</v>
      </c>
      <c r="H123" s="240">
        <f t="shared" si="9"/>
        <v>0</v>
      </c>
      <c r="I123" s="207"/>
      <c r="J123" s="204"/>
      <c r="K123" s="51"/>
      <c r="L123" s="51" t="str">
        <f t="shared" si="8"/>
        <v xml:space="preserve"> </v>
      </c>
      <c r="M123" s="75"/>
      <c r="N123" s="72"/>
      <c r="O123" s="109"/>
      <c r="P123" s="73">
        <v>0</v>
      </c>
    </row>
    <row r="124" spans="1:16" ht="15.75" x14ac:dyDescent="0.25">
      <c r="A124" s="51"/>
      <c r="B124" s="51"/>
      <c r="C124" s="74"/>
      <c r="D124" s="51"/>
      <c r="E124" s="74"/>
      <c r="F124" s="51"/>
      <c r="G124" s="206">
        <f t="shared" si="9"/>
        <v>0</v>
      </c>
      <c r="H124" s="240">
        <f t="shared" si="9"/>
        <v>0</v>
      </c>
      <c r="I124" s="207"/>
      <c r="J124" s="204"/>
      <c r="K124" s="51"/>
      <c r="L124" s="51" t="str">
        <f t="shared" si="8"/>
        <v xml:space="preserve"> </v>
      </c>
      <c r="M124" s="75"/>
      <c r="N124" s="72"/>
      <c r="O124" s="109"/>
      <c r="P124" s="73">
        <v>0</v>
      </c>
    </row>
    <row r="125" spans="1:16" ht="15.75" x14ac:dyDescent="0.25">
      <c r="A125" s="51"/>
      <c r="B125" s="51"/>
      <c r="C125" s="76"/>
      <c r="D125" s="51"/>
      <c r="E125" s="74"/>
      <c r="F125" s="51"/>
      <c r="G125" s="206">
        <f t="shared" si="9"/>
        <v>0</v>
      </c>
      <c r="H125" s="240">
        <f t="shared" si="9"/>
        <v>0</v>
      </c>
      <c r="I125" s="207"/>
      <c r="J125" s="204"/>
      <c r="K125" s="51"/>
      <c r="L125" s="51" t="str">
        <f t="shared" si="8"/>
        <v xml:space="preserve"> </v>
      </c>
      <c r="M125" s="75"/>
      <c r="N125" s="72"/>
      <c r="O125" s="109"/>
      <c r="P125" s="73">
        <v>0</v>
      </c>
    </row>
    <row r="126" spans="1:16" ht="15.75" x14ac:dyDescent="0.25">
      <c r="A126" s="51"/>
      <c r="B126" s="51"/>
      <c r="C126" s="76"/>
      <c r="D126" s="51"/>
      <c r="E126" s="74"/>
      <c r="F126" s="51"/>
      <c r="G126" s="206">
        <f t="shared" si="9"/>
        <v>0</v>
      </c>
      <c r="H126" s="240">
        <f t="shared" si="9"/>
        <v>0</v>
      </c>
      <c r="I126" s="207"/>
      <c r="J126" s="204"/>
      <c r="K126" s="51"/>
      <c r="L126" s="51" t="str">
        <f t="shared" si="8"/>
        <v xml:space="preserve"> </v>
      </c>
      <c r="M126" s="75"/>
      <c r="N126" s="72"/>
      <c r="O126" s="109"/>
      <c r="P126" s="73">
        <v>0</v>
      </c>
    </row>
    <row r="127" spans="1:16" ht="15.75" x14ac:dyDescent="0.25">
      <c r="A127" s="51"/>
      <c r="B127" s="51"/>
      <c r="C127" s="74"/>
      <c r="D127" s="51"/>
      <c r="E127" s="74"/>
      <c r="F127" s="51"/>
      <c r="G127" s="74">
        <f t="shared" si="9"/>
        <v>0</v>
      </c>
      <c r="H127" s="240">
        <f t="shared" si="9"/>
        <v>0</v>
      </c>
      <c r="I127" s="51"/>
      <c r="J127" s="75"/>
      <c r="K127" s="51"/>
      <c r="L127" s="51" t="str">
        <f t="shared" si="8"/>
        <v xml:space="preserve"> </v>
      </c>
      <c r="M127" s="75"/>
      <c r="N127" s="72"/>
      <c r="O127" s="109"/>
      <c r="P127" s="73">
        <v>0</v>
      </c>
    </row>
    <row r="128" spans="1:16" ht="15.75" x14ac:dyDescent="0.25">
      <c r="A128" s="51"/>
      <c r="B128" s="51"/>
      <c r="C128" s="74"/>
      <c r="D128" s="51"/>
      <c r="E128" s="74"/>
      <c r="F128" s="51"/>
      <c r="G128" s="74">
        <f t="shared" si="9"/>
        <v>0</v>
      </c>
      <c r="H128" s="240">
        <f t="shared" si="9"/>
        <v>0</v>
      </c>
      <c r="I128" s="51"/>
      <c r="J128" s="75"/>
      <c r="K128" s="51"/>
      <c r="L128" s="51" t="str">
        <f t="shared" si="8"/>
        <v xml:space="preserve"> </v>
      </c>
      <c r="M128" s="75"/>
      <c r="N128" s="72"/>
      <c r="O128" s="109"/>
      <c r="P128" s="73">
        <v>0</v>
      </c>
    </row>
    <row r="129" spans="1:16" ht="15.75" x14ac:dyDescent="0.25">
      <c r="A129" s="51"/>
      <c r="B129" s="51"/>
      <c r="C129" s="74"/>
      <c r="D129" s="51"/>
      <c r="E129" s="74"/>
      <c r="F129" s="51"/>
      <c r="G129" s="74">
        <f t="shared" si="9"/>
        <v>0</v>
      </c>
      <c r="H129" s="240">
        <f t="shared" si="9"/>
        <v>0</v>
      </c>
      <c r="I129" s="51"/>
      <c r="J129" s="75"/>
      <c r="K129" s="51"/>
      <c r="L129" s="51" t="str">
        <f t="shared" si="8"/>
        <v xml:space="preserve"> </v>
      </c>
      <c r="M129" s="75"/>
      <c r="N129" s="72"/>
      <c r="O129" s="109"/>
      <c r="P129" s="73">
        <v>0</v>
      </c>
    </row>
    <row r="130" spans="1:16" ht="15.75" x14ac:dyDescent="0.25">
      <c r="A130" s="51"/>
      <c r="B130" s="51"/>
      <c r="C130" s="74"/>
      <c r="D130" s="51"/>
      <c r="E130" s="74"/>
      <c r="F130" s="51"/>
      <c r="G130" s="74">
        <f t="shared" si="9"/>
        <v>0</v>
      </c>
      <c r="H130" s="240">
        <f t="shared" si="9"/>
        <v>0</v>
      </c>
      <c r="I130" s="51"/>
      <c r="J130" s="75"/>
      <c r="K130" s="51"/>
      <c r="L130" s="51" t="str">
        <f t="shared" si="8"/>
        <v xml:space="preserve"> </v>
      </c>
      <c r="M130" s="75"/>
      <c r="N130" s="72"/>
      <c r="O130" s="109"/>
      <c r="P130" s="73">
        <v>0</v>
      </c>
    </row>
    <row r="131" spans="1:16" ht="15.75" x14ac:dyDescent="0.25">
      <c r="A131" s="51"/>
      <c r="B131" s="51"/>
      <c r="C131" s="74"/>
      <c r="D131" s="51"/>
      <c r="E131" s="74"/>
      <c r="F131" s="51"/>
      <c r="G131" s="74">
        <f t="shared" si="9"/>
        <v>0</v>
      </c>
      <c r="H131" s="240">
        <f t="shared" si="9"/>
        <v>0</v>
      </c>
      <c r="I131" s="51"/>
      <c r="J131" s="75"/>
      <c r="K131" s="51"/>
      <c r="L131" s="51" t="str">
        <f t="shared" si="8"/>
        <v xml:space="preserve"> </v>
      </c>
      <c r="M131" s="75"/>
      <c r="N131" s="72"/>
      <c r="O131" s="109"/>
      <c r="P131" s="73">
        <v>0</v>
      </c>
    </row>
    <row r="132" spans="1:16" ht="15.75" x14ac:dyDescent="0.25">
      <c r="A132" s="51"/>
      <c r="B132" s="51"/>
      <c r="C132" s="74"/>
      <c r="D132" s="51"/>
      <c r="E132" s="74"/>
      <c r="F132" s="51"/>
      <c r="G132" s="74">
        <f t="shared" si="9"/>
        <v>0</v>
      </c>
      <c r="H132" s="240">
        <f t="shared" si="9"/>
        <v>0</v>
      </c>
      <c r="I132" s="51"/>
      <c r="J132" s="75"/>
      <c r="K132" s="51"/>
      <c r="L132" s="51" t="str">
        <f t="shared" si="8"/>
        <v xml:space="preserve"> </v>
      </c>
      <c r="M132" s="75"/>
      <c r="N132" s="72"/>
      <c r="O132" s="109"/>
      <c r="P132" s="73">
        <v>0</v>
      </c>
    </row>
    <row r="133" spans="1:16" ht="15.75" x14ac:dyDescent="0.25">
      <c r="A133" s="51"/>
      <c r="B133" s="51"/>
      <c r="C133" s="74"/>
      <c r="D133" s="51"/>
      <c r="E133" s="74"/>
      <c r="F133" s="51"/>
      <c r="G133" s="74">
        <f t="shared" si="9"/>
        <v>0</v>
      </c>
      <c r="H133" s="240">
        <f t="shared" si="9"/>
        <v>0</v>
      </c>
      <c r="I133" s="51"/>
      <c r="J133" s="75"/>
      <c r="K133" s="51"/>
      <c r="L133" s="51" t="str">
        <f t="shared" si="8"/>
        <v xml:space="preserve"> </v>
      </c>
      <c r="M133" s="75"/>
      <c r="N133" s="72"/>
      <c r="O133" s="109"/>
      <c r="P133" s="73">
        <v>0</v>
      </c>
    </row>
    <row r="134" spans="1:16" ht="15.75" x14ac:dyDescent="0.25">
      <c r="A134" s="51"/>
      <c r="B134" s="51"/>
      <c r="C134" s="74"/>
      <c r="D134" s="51"/>
      <c r="E134" s="74"/>
      <c r="F134" s="51"/>
      <c r="G134" s="74">
        <f t="shared" si="9"/>
        <v>0</v>
      </c>
      <c r="H134" s="240">
        <f t="shared" si="9"/>
        <v>0</v>
      </c>
      <c r="I134" s="51"/>
      <c r="J134" s="75"/>
      <c r="K134" s="51"/>
      <c r="L134" s="51" t="str">
        <f t="shared" si="8"/>
        <v xml:space="preserve"> </v>
      </c>
      <c r="M134" s="75"/>
      <c r="N134" s="72"/>
      <c r="O134" s="109"/>
      <c r="P134" s="73">
        <v>0</v>
      </c>
    </row>
    <row r="135" spans="1:16" ht="15.75" x14ac:dyDescent="0.25">
      <c r="A135" s="51"/>
      <c r="B135" s="51"/>
      <c r="C135" s="74"/>
      <c r="D135" s="51"/>
      <c r="E135" s="74"/>
      <c r="F135" s="51"/>
      <c r="G135" s="74">
        <f t="shared" si="9"/>
        <v>0</v>
      </c>
      <c r="H135" s="240">
        <f t="shared" si="9"/>
        <v>0</v>
      </c>
      <c r="I135" s="51"/>
      <c r="J135" s="75"/>
      <c r="K135" s="51"/>
      <c r="L135" s="51" t="str">
        <f t="shared" si="8"/>
        <v xml:space="preserve"> </v>
      </c>
      <c r="M135" s="75"/>
      <c r="N135" s="72"/>
      <c r="O135" s="109"/>
      <c r="P135" s="73">
        <v>0</v>
      </c>
    </row>
    <row r="136" spans="1:16" ht="15.75" x14ac:dyDescent="0.25">
      <c r="A136" s="51"/>
      <c r="B136" s="51"/>
      <c r="C136" s="74"/>
      <c r="D136" s="51"/>
      <c r="E136" s="74"/>
      <c r="F136" s="51"/>
      <c r="G136" s="74">
        <f t="shared" si="9"/>
        <v>0</v>
      </c>
      <c r="H136" s="240">
        <f t="shared" si="9"/>
        <v>0</v>
      </c>
      <c r="I136" s="51"/>
      <c r="J136" s="75"/>
      <c r="K136" s="51"/>
      <c r="L136" s="51" t="str">
        <f t="shared" si="8"/>
        <v xml:space="preserve"> </v>
      </c>
      <c r="M136" s="75"/>
      <c r="N136" s="72"/>
      <c r="O136" s="109"/>
      <c r="P136" s="73">
        <v>0</v>
      </c>
    </row>
    <row r="137" spans="1:16" ht="15.75" x14ac:dyDescent="0.25">
      <c r="A137" s="51"/>
      <c r="B137" s="51"/>
      <c r="C137" s="74"/>
      <c r="D137" s="51"/>
      <c r="E137" s="74"/>
      <c r="F137" s="51"/>
      <c r="G137" s="74">
        <f t="shared" ref="G137:H152" si="10">G136-E137+C137</f>
        <v>0</v>
      </c>
      <c r="H137" s="240">
        <f t="shared" si="10"/>
        <v>0</v>
      </c>
      <c r="I137" s="51"/>
      <c r="J137" s="75"/>
      <c r="K137" s="51"/>
      <c r="L137" s="51"/>
      <c r="M137" s="75"/>
      <c r="N137" s="72"/>
      <c r="O137" s="109"/>
      <c r="P137" s="73">
        <v>0</v>
      </c>
    </row>
    <row r="138" spans="1:16" ht="15.75" x14ac:dyDescent="0.25">
      <c r="A138" s="51"/>
      <c r="B138" s="51"/>
      <c r="C138" s="76"/>
      <c r="D138" s="51"/>
      <c r="E138" s="74"/>
      <c r="F138" s="51"/>
      <c r="G138" s="74">
        <f t="shared" si="10"/>
        <v>0</v>
      </c>
      <c r="H138" s="240">
        <f t="shared" si="10"/>
        <v>0</v>
      </c>
      <c r="I138" s="51"/>
      <c r="J138" s="75"/>
      <c r="K138" s="51"/>
      <c r="L138" s="51" t="str">
        <f t="shared" ref="L138:L154" si="11">IF(D136&gt;0,D136," ")</f>
        <v xml:space="preserve"> </v>
      </c>
      <c r="M138" s="75"/>
      <c r="N138" s="72"/>
      <c r="O138" s="109"/>
      <c r="P138" s="73">
        <v>0</v>
      </c>
    </row>
    <row r="139" spans="1:16" ht="15.75" x14ac:dyDescent="0.25">
      <c r="A139" s="51"/>
      <c r="B139" s="51"/>
      <c r="C139" s="74"/>
      <c r="D139" s="51"/>
      <c r="E139" s="74"/>
      <c r="F139" s="51"/>
      <c r="G139" s="74">
        <f t="shared" si="10"/>
        <v>0</v>
      </c>
      <c r="H139" s="240">
        <f t="shared" si="10"/>
        <v>0</v>
      </c>
      <c r="I139" s="51"/>
      <c r="J139" s="75"/>
      <c r="K139" s="51"/>
      <c r="L139" s="51" t="str">
        <f t="shared" si="11"/>
        <v xml:space="preserve"> </v>
      </c>
      <c r="M139" s="75"/>
      <c r="N139" s="72"/>
      <c r="O139" s="109"/>
      <c r="P139" s="73">
        <v>0</v>
      </c>
    </row>
    <row r="140" spans="1:16" ht="15.75" x14ac:dyDescent="0.25">
      <c r="A140" s="51"/>
      <c r="B140" s="51"/>
      <c r="C140" s="74"/>
      <c r="D140" s="51"/>
      <c r="E140" s="74"/>
      <c r="F140" s="51"/>
      <c r="G140" s="74">
        <f t="shared" si="10"/>
        <v>0</v>
      </c>
      <c r="H140" s="240">
        <f t="shared" si="10"/>
        <v>0</v>
      </c>
      <c r="I140" s="51"/>
      <c r="J140" s="75"/>
      <c r="K140" s="51"/>
      <c r="L140" s="51" t="str">
        <f t="shared" si="11"/>
        <v xml:space="preserve"> </v>
      </c>
      <c r="M140" s="75"/>
      <c r="N140" s="72"/>
      <c r="O140" s="109"/>
      <c r="P140" s="73">
        <v>0</v>
      </c>
    </row>
    <row r="141" spans="1:16" ht="15.75" x14ac:dyDescent="0.25">
      <c r="A141" s="51"/>
      <c r="B141" s="51"/>
      <c r="C141" s="74"/>
      <c r="D141" s="51"/>
      <c r="E141" s="74"/>
      <c r="F141" s="51"/>
      <c r="G141" s="74">
        <f t="shared" si="10"/>
        <v>0</v>
      </c>
      <c r="H141" s="240">
        <f t="shared" si="10"/>
        <v>0</v>
      </c>
      <c r="I141" s="51"/>
      <c r="J141" s="75"/>
      <c r="K141" s="51"/>
      <c r="L141" s="51" t="str">
        <f t="shared" si="11"/>
        <v xml:space="preserve"> </v>
      </c>
      <c r="M141" s="75"/>
      <c r="N141" s="72"/>
      <c r="O141" s="109"/>
      <c r="P141" s="73">
        <v>0</v>
      </c>
    </row>
    <row r="142" spans="1:16" ht="15.75" x14ac:dyDescent="0.25">
      <c r="A142" s="51"/>
      <c r="B142" s="51"/>
      <c r="C142" s="76"/>
      <c r="D142" s="51"/>
      <c r="E142" s="74"/>
      <c r="F142" s="51"/>
      <c r="G142" s="74">
        <f t="shared" si="10"/>
        <v>0</v>
      </c>
      <c r="H142" s="240">
        <f t="shared" si="10"/>
        <v>0</v>
      </c>
      <c r="I142" s="51"/>
      <c r="J142" s="75"/>
      <c r="K142" s="51"/>
      <c r="L142" s="51" t="str">
        <f t="shared" si="11"/>
        <v xml:space="preserve"> </v>
      </c>
      <c r="M142" s="75"/>
      <c r="N142" s="72"/>
      <c r="O142" s="109"/>
      <c r="P142" s="73">
        <v>0</v>
      </c>
    </row>
    <row r="143" spans="1:16" ht="15.75" x14ac:dyDescent="0.25">
      <c r="A143" s="51"/>
      <c r="B143" s="51"/>
      <c r="C143" s="74"/>
      <c r="D143" s="51"/>
      <c r="E143" s="74"/>
      <c r="F143" s="51"/>
      <c r="G143" s="74">
        <f t="shared" si="10"/>
        <v>0</v>
      </c>
      <c r="H143" s="240">
        <f t="shared" si="10"/>
        <v>0</v>
      </c>
      <c r="I143" s="51"/>
      <c r="J143" s="75"/>
      <c r="K143" s="51"/>
      <c r="L143" s="51" t="str">
        <f t="shared" si="11"/>
        <v xml:space="preserve"> </v>
      </c>
      <c r="M143" s="75"/>
      <c r="N143" s="72"/>
      <c r="O143" s="109"/>
      <c r="P143" s="73">
        <v>0</v>
      </c>
    </row>
    <row r="144" spans="1:16" ht="15" x14ac:dyDescent="0.2">
      <c r="A144" s="51"/>
      <c r="B144" s="51"/>
      <c r="C144" s="74"/>
      <c r="D144" s="51"/>
      <c r="E144" s="74"/>
      <c r="F144" s="51"/>
      <c r="G144" s="74">
        <f t="shared" si="10"/>
        <v>0</v>
      </c>
      <c r="H144" s="51">
        <f t="shared" si="10"/>
        <v>0</v>
      </c>
      <c r="I144" s="51"/>
      <c r="J144" s="75"/>
      <c r="K144" s="51"/>
      <c r="L144" s="51" t="str">
        <f t="shared" si="11"/>
        <v xml:space="preserve"> </v>
      </c>
      <c r="M144" s="75"/>
      <c r="N144" s="72"/>
      <c r="O144" s="109"/>
      <c r="P144" s="73">
        <v>0</v>
      </c>
    </row>
    <row r="145" spans="1:16" ht="15" x14ac:dyDescent="0.2">
      <c r="A145" s="51"/>
      <c r="B145" s="51"/>
      <c r="C145" s="74"/>
      <c r="D145" s="51"/>
      <c r="E145" s="74"/>
      <c r="F145" s="51"/>
      <c r="G145" s="74">
        <f t="shared" si="10"/>
        <v>0</v>
      </c>
      <c r="H145" s="51">
        <f t="shared" si="10"/>
        <v>0</v>
      </c>
      <c r="I145" s="51"/>
      <c r="J145" s="75"/>
      <c r="K145" s="51"/>
      <c r="L145" s="51" t="str">
        <f t="shared" si="11"/>
        <v xml:space="preserve"> </v>
      </c>
      <c r="M145" s="75"/>
      <c r="N145" s="72"/>
      <c r="O145" s="109"/>
      <c r="P145" s="73">
        <v>0</v>
      </c>
    </row>
    <row r="146" spans="1:16" ht="15" x14ac:dyDescent="0.2">
      <c r="A146" s="51"/>
      <c r="B146" s="51"/>
      <c r="C146" s="74"/>
      <c r="D146" s="51"/>
      <c r="E146" s="74"/>
      <c r="F146" s="51"/>
      <c r="G146" s="74">
        <f t="shared" si="10"/>
        <v>0</v>
      </c>
      <c r="H146" s="51">
        <f t="shared" si="10"/>
        <v>0</v>
      </c>
      <c r="I146" s="51"/>
      <c r="J146" s="75"/>
      <c r="K146" s="51"/>
      <c r="L146" s="51" t="str">
        <f t="shared" si="11"/>
        <v xml:space="preserve"> </v>
      </c>
      <c r="M146" s="75"/>
      <c r="N146" s="72"/>
      <c r="O146" s="109"/>
      <c r="P146" s="73">
        <v>0</v>
      </c>
    </row>
    <row r="147" spans="1:16" ht="15" x14ac:dyDescent="0.2">
      <c r="A147" s="51"/>
      <c r="B147" s="51"/>
      <c r="C147" s="74"/>
      <c r="D147" s="51"/>
      <c r="E147" s="74"/>
      <c r="F147" s="51"/>
      <c r="G147" s="74">
        <f t="shared" si="10"/>
        <v>0</v>
      </c>
      <c r="H147" s="51">
        <f t="shared" si="10"/>
        <v>0</v>
      </c>
      <c r="I147" s="51"/>
      <c r="J147" s="75"/>
      <c r="K147" s="51"/>
      <c r="L147" s="51" t="str">
        <f t="shared" si="11"/>
        <v xml:space="preserve"> </v>
      </c>
      <c r="M147" s="75"/>
      <c r="N147" s="72"/>
      <c r="O147" s="109"/>
      <c r="P147" s="73">
        <v>0</v>
      </c>
    </row>
    <row r="148" spans="1:16" ht="15" x14ac:dyDescent="0.2">
      <c r="A148" s="51"/>
      <c r="B148" s="51"/>
      <c r="C148" s="74"/>
      <c r="D148" s="51"/>
      <c r="E148" s="74"/>
      <c r="F148" s="51"/>
      <c r="G148" s="74">
        <f t="shared" si="10"/>
        <v>0</v>
      </c>
      <c r="H148" s="51">
        <f t="shared" si="10"/>
        <v>0</v>
      </c>
      <c r="I148" s="51"/>
      <c r="J148" s="75"/>
      <c r="K148" s="51"/>
      <c r="L148" s="51" t="str">
        <f t="shared" si="11"/>
        <v xml:space="preserve"> </v>
      </c>
      <c r="M148" s="75"/>
      <c r="N148" s="72"/>
      <c r="O148" s="109"/>
      <c r="P148" s="73">
        <v>0</v>
      </c>
    </row>
    <row r="149" spans="1:16" ht="15" x14ac:dyDescent="0.2">
      <c r="A149" s="51"/>
      <c r="B149" s="51"/>
      <c r="C149" s="74"/>
      <c r="D149" s="51"/>
      <c r="E149" s="74"/>
      <c r="F149" s="51"/>
      <c r="G149" s="74">
        <f t="shared" si="10"/>
        <v>0</v>
      </c>
      <c r="H149" s="51">
        <f t="shared" si="10"/>
        <v>0</v>
      </c>
      <c r="I149" s="51"/>
      <c r="J149" s="75"/>
      <c r="K149" s="51"/>
      <c r="L149" s="51" t="str">
        <f t="shared" si="11"/>
        <v xml:space="preserve"> </v>
      </c>
      <c r="M149" s="75"/>
      <c r="N149" s="72"/>
      <c r="O149" s="109"/>
      <c r="P149" s="73">
        <v>0</v>
      </c>
    </row>
    <row r="150" spans="1:16" ht="15" x14ac:dyDescent="0.2">
      <c r="A150" s="51"/>
      <c r="B150" s="51"/>
      <c r="C150" s="74"/>
      <c r="D150" s="51"/>
      <c r="E150" s="74"/>
      <c r="F150" s="51"/>
      <c r="G150" s="74">
        <f t="shared" si="10"/>
        <v>0</v>
      </c>
      <c r="H150" s="51">
        <f t="shared" si="10"/>
        <v>0</v>
      </c>
      <c r="I150" s="51"/>
      <c r="J150" s="75"/>
      <c r="K150" s="51"/>
      <c r="L150" s="51" t="str">
        <f t="shared" si="11"/>
        <v xml:space="preserve"> </v>
      </c>
      <c r="M150" s="75"/>
      <c r="N150" s="72"/>
      <c r="O150" s="109"/>
      <c r="P150" s="73">
        <v>0</v>
      </c>
    </row>
    <row r="151" spans="1:16" ht="15" x14ac:dyDescent="0.2">
      <c r="A151" s="51"/>
      <c r="B151" s="51"/>
      <c r="C151" s="74"/>
      <c r="D151" s="51"/>
      <c r="E151" s="74"/>
      <c r="F151" s="51"/>
      <c r="G151" s="74">
        <f t="shared" si="10"/>
        <v>0</v>
      </c>
      <c r="H151" s="51">
        <f t="shared" si="10"/>
        <v>0</v>
      </c>
      <c r="I151" s="51"/>
      <c r="J151" s="75"/>
      <c r="K151" s="51"/>
      <c r="L151" s="51" t="str">
        <f t="shared" si="11"/>
        <v xml:space="preserve"> </v>
      </c>
      <c r="M151" s="75"/>
      <c r="N151" s="72"/>
      <c r="O151" s="109"/>
      <c r="P151" s="73">
        <v>0</v>
      </c>
    </row>
    <row r="152" spans="1:16" ht="15" x14ac:dyDescent="0.2">
      <c r="A152" s="51"/>
      <c r="B152" s="51"/>
      <c r="C152" s="74"/>
      <c r="D152" s="51"/>
      <c r="E152" s="74"/>
      <c r="F152" s="51"/>
      <c r="G152" s="74">
        <f t="shared" si="10"/>
        <v>0</v>
      </c>
      <c r="H152" s="51">
        <f t="shared" si="10"/>
        <v>0</v>
      </c>
      <c r="I152" s="51"/>
      <c r="J152" s="75"/>
      <c r="K152" s="51"/>
      <c r="L152" s="51" t="str">
        <f t="shared" si="11"/>
        <v xml:space="preserve"> </v>
      </c>
      <c r="M152" s="75"/>
      <c r="N152" s="72"/>
      <c r="O152" s="109"/>
      <c r="P152" s="73">
        <v>0</v>
      </c>
    </row>
    <row r="153" spans="1:16" ht="15" x14ac:dyDescent="0.2">
      <c r="A153" s="51"/>
      <c r="B153" s="51"/>
      <c r="C153" s="76"/>
      <c r="D153" s="51"/>
      <c r="E153" s="74"/>
      <c r="F153" s="51"/>
      <c r="G153" s="74">
        <f t="shared" ref="G153:H168" si="12">G152-E153+C153</f>
        <v>0</v>
      </c>
      <c r="H153" s="51">
        <f t="shared" si="12"/>
        <v>0</v>
      </c>
      <c r="I153" s="51"/>
      <c r="J153" s="75"/>
      <c r="K153" s="51"/>
      <c r="L153" s="51" t="str">
        <f t="shared" si="11"/>
        <v xml:space="preserve"> </v>
      </c>
      <c r="M153" s="75"/>
      <c r="N153" s="72"/>
      <c r="O153" s="109"/>
      <c r="P153" s="73">
        <v>0</v>
      </c>
    </row>
    <row r="154" spans="1:16" ht="15" x14ac:dyDescent="0.2">
      <c r="A154" s="51"/>
      <c r="B154" s="51"/>
      <c r="C154" s="74"/>
      <c r="D154" s="51"/>
      <c r="E154" s="74"/>
      <c r="F154" s="51"/>
      <c r="G154" s="74">
        <f t="shared" si="12"/>
        <v>0</v>
      </c>
      <c r="H154" s="51">
        <f t="shared" si="12"/>
        <v>0</v>
      </c>
      <c r="I154" s="51"/>
      <c r="J154" s="75"/>
      <c r="K154" s="51"/>
      <c r="L154" s="51" t="str">
        <f t="shared" si="11"/>
        <v xml:space="preserve"> </v>
      </c>
      <c r="M154" s="75"/>
      <c r="N154" s="72"/>
      <c r="O154" s="109"/>
      <c r="P154" s="73">
        <v>0</v>
      </c>
    </row>
    <row r="155" spans="1:16" ht="15" x14ac:dyDescent="0.2">
      <c r="A155" s="51"/>
      <c r="B155" s="51"/>
      <c r="C155" s="74"/>
      <c r="D155" s="51"/>
      <c r="E155" s="74"/>
      <c r="F155" s="51"/>
      <c r="G155" s="74">
        <f t="shared" si="12"/>
        <v>0</v>
      </c>
      <c r="H155" s="51">
        <f>H154-F155+D155</f>
        <v>0</v>
      </c>
      <c r="I155" s="51"/>
      <c r="J155" s="75"/>
      <c r="K155" s="51"/>
      <c r="L155" s="51"/>
      <c r="M155" s="51"/>
      <c r="N155" s="72"/>
      <c r="O155" s="72"/>
      <c r="P155" s="73">
        <v>0</v>
      </c>
    </row>
    <row r="156" spans="1:16" ht="15" x14ac:dyDescent="0.2">
      <c r="A156" s="51"/>
      <c r="B156" s="51"/>
      <c r="C156" s="74"/>
      <c r="D156" s="51"/>
      <c r="E156" s="74"/>
      <c r="F156" s="51"/>
      <c r="G156" s="74">
        <f t="shared" si="12"/>
        <v>0</v>
      </c>
      <c r="H156" s="51">
        <f t="shared" si="12"/>
        <v>0</v>
      </c>
      <c r="I156" s="51"/>
      <c r="J156" s="75"/>
      <c r="K156" s="51"/>
      <c r="L156" s="51"/>
      <c r="M156" s="51"/>
      <c r="N156" s="72"/>
      <c r="O156" s="72"/>
      <c r="P156" s="73">
        <v>0</v>
      </c>
    </row>
    <row r="157" spans="1:16" ht="15" x14ac:dyDescent="0.2">
      <c r="A157" s="51"/>
      <c r="B157" s="51"/>
      <c r="C157" s="74"/>
      <c r="D157" s="51"/>
      <c r="E157" s="74"/>
      <c r="F157" s="51"/>
      <c r="G157" s="74">
        <f t="shared" si="12"/>
        <v>0</v>
      </c>
      <c r="H157" s="51">
        <f t="shared" si="12"/>
        <v>0</v>
      </c>
      <c r="I157" s="51"/>
      <c r="J157" s="75"/>
      <c r="K157" s="51"/>
      <c r="L157" s="51" t="str">
        <f t="shared" ref="L157:L188" si="13">IF(D155&gt;0,D155," ")</f>
        <v xml:space="preserve"> </v>
      </c>
      <c r="M157" s="51"/>
      <c r="N157" s="72"/>
      <c r="O157" s="72"/>
      <c r="P157" s="73">
        <v>0</v>
      </c>
    </row>
    <row r="158" spans="1:16" ht="15" x14ac:dyDescent="0.2">
      <c r="A158" s="51"/>
      <c r="B158" s="51"/>
      <c r="C158" s="74"/>
      <c r="D158" s="51"/>
      <c r="E158" s="74"/>
      <c r="F158" s="51"/>
      <c r="G158" s="74">
        <f>G157-E158+C158</f>
        <v>0</v>
      </c>
      <c r="H158" s="51">
        <f>H157-F158+D158</f>
        <v>0</v>
      </c>
      <c r="I158" s="51"/>
      <c r="J158" s="75"/>
      <c r="K158" s="51"/>
      <c r="L158" s="51" t="str">
        <f t="shared" si="13"/>
        <v xml:space="preserve"> </v>
      </c>
      <c r="M158" s="51"/>
      <c r="N158" s="72"/>
      <c r="O158" s="72"/>
      <c r="P158" s="73">
        <v>0</v>
      </c>
    </row>
    <row r="159" spans="1:16" ht="15" x14ac:dyDescent="0.2">
      <c r="A159" s="51"/>
      <c r="B159" s="51"/>
      <c r="C159" s="74"/>
      <c r="D159" s="51"/>
      <c r="E159" s="74"/>
      <c r="F159" s="51"/>
      <c r="G159" s="74">
        <f t="shared" si="12"/>
        <v>0</v>
      </c>
      <c r="H159" s="51">
        <f t="shared" si="12"/>
        <v>0</v>
      </c>
      <c r="I159" s="51"/>
      <c r="J159" s="75"/>
      <c r="K159" s="51"/>
      <c r="L159" s="51" t="str">
        <f t="shared" si="13"/>
        <v xml:space="preserve"> </v>
      </c>
      <c r="M159" s="51"/>
      <c r="N159" s="72"/>
      <c r="O159" s="72"/>
      <c r="P159" s="73">
        <v>0</v>
      </c>
    </row>
    <row r="160" spans="1:16" ht="15" x14ac:dyDescent="0.2">
      <c r="A160" s="51"/>
      <c r="B160" s="51"/>
      <c r="C160" s="74"/>
      <c r="D160" s="51"/>
      <c r="E160" s="74"/>
      <c r="F160" s="51"/>
      <c r="G160" s="74">
        <f t="shared" si="12"/>
        <v>0</v>
      </c>
      <c r="H160" s="51">
        <f t="shared" si="12"/>
        <v>0</v>
      </c>
      <c r="I160" s="51"/>
      <c r="J160" s="75"/>
      <c r="K160" s="51"/>
      <c r="L160" s="51" t="str">
        <f t="shared" si="13"/>
        <v xml:space="preserve"> </v>
      </c>
      <c r="M160" s="51"/>
      <c r="N160" s="72"/>
      <c r="O160" s="72"/>
      <c r="P160" s="73">
        <v>0</v>
      </c>
    </row>
    <row r="161" spans="1:16" ht="15" x14ac:dyDescent="0.2">
      <c r="A161" s="51"/>
      <c r="B161" s="51"/>
      <c r="C161" s="74"/>
      <c r="D161" s="51"/>
      <c r="E161" s="74"/>
      <c r="F161" s="51"/>
      <c r="G161" s="74">
        <f t="shared" si="12"/>
        <v>0</v>
      </c>
      <c r="H161" s="51">
        <f>H160-F161+D161</f>
        <v>0</v>
      </c>
      <c r="I161" s="51"/>
      <c r="J161" s="51"/>
      <c r="K161" s="51"/>
      <c r="L161" s="51" t="str">
        <f t="shared" si="13"/>
        <v xml:space="preserve"> </v>
      </c>
      <c r="M161" s="51"/>
      <c r="N161" s="72"/>
      <c r="O161" s="72"/>
      <c r="P161" s="73">
        <v>0</v>
      </c>
    </row>
    <row r="162" spans="1:16" ht="15" x14ac:dyDescent="0.2">
      <c r="A162" s="51"/>
      <c r="B162" s="51"/>
      <c r="C162" s="74"/>
      <c r="D162" s="51"/>
      <c r="E162" s="74"/>
      <c r="F162" s="51"/>
      <c r="G162" s="74">
        <f t="shared" si="12"/>
        <v>0</v>
      </c>
      <c r="H162" s="51">
        <f t="shared" si="12"/>
        <v>0</v>
      </c>
      <c r="I162" s="51"/>
      <c r="J162" s="51"/>
      <c r="K162" s="51"/>
      <c r="L162" s="51" t="str">
        <f t="shared" si="13"/>
        <v xml:space="preserve"> </v>
      </c>
      <c r="M162" s="51"/>
      <c r="N162" s="72"/>
      <c r="O162" s="72"/>
      <c r="P162" s="73">
        <v>0</v>
      </c>
    </row>
    <row r="163" spans="1:16" ht="15" x14ac:dyDescent="0.2">
      <c r="A163" s="51"/>
      <c r="B163" s="51"/>
      <c r="C163" s="76"/>
      <c r="D163" s="51"/>
      <c r="E163" s="74"/>
      <c r="F163" s="51"/>
      <c r="G163" s="74">
        <f t="shared" si="12"/>
        <v>0</v>
      </c>
      <c r="H163" s="51">
        <f t="shared" si="12"/>
        <v>0</v>
      </c>
      <c r="I163" s="51"/>
      <c r="J163" s="51"/>
      <c r="K163" s="51"/>
      <c r="L163" s="51" t="str">
        <f t="shared" si="13"/>
        <v xml:space="preserve"> </v>
      </c>
      <c r="M163" s="51"/>
      <c r="N163" s="72"/>
      <c r="O163" s="72"/>
      <c r="P163" s="73">
        <v>0</v>
      </c>
    </row>
    <row r="164" spans="1:16" ht="15" x14ac:dyDescent="0.2">
      <c r="A164" s="51"/>
      <c r="B164" s="51"/>
      <c r="C164" s="74"/>
      <c r="D164" s="51"/>
      <c r="E164" s="74"/>
      <c r="F164" s="51"/>
      <c r="G164" s="74">
        <f t="shared" si="12"/>
        <v>0</v>
      </c>
      <c r="H164" s="51">
        <f>H163-F164+D164</f>
        <v>0</v>
      </c>
      <c r="I164" s="51"/>
      <c r="J164" s="51"/>
      <c r="K164" s="51"/>
      <c r="L164" s="51" t="str">
        <f t="shared" si="13"/>
        <v xml:space="preserve"> </v>
      </c>
      <c r="M164" s="51"/>
      <c r="N164" s="72"/>
      <c r="O164" s="72"/>
      <c r="P164" s="73">
        <v>0</v>
      </c>
    </row>
    <row r="165" spans="1:16" ht="15" x14ac:dyDescent="0.2">
      <c r="A165" s="51"/>
      <c r="B165" s="51"/>
      <c r="C165" s="74"/>
      <c r="D165" s="51"/>
      <c r="E165" s="74"/>
      <c r="F165" s="51"/>
      <c r="G165" s="74">
        <f t="shared" si="12"/>
        <v>0</v>
      </c>
      <c r="H165" s="51">
        <f t="shared" si="12"/>
        <v>0</v>
      </c>
      <c r="I165" s="51"/>
      <c r="J165" s="51"/>
      <c r="K165" s="51"/>
      <c r="L165" s="51" t="str">
        <f t="shared" si="13"/>
        <v xml:space="preserve"> </v>
      </c>
      <c r="M165" s="51"/>
      <c r="N165" s="72"/>
      <c r="O165" s="72"/>
      <c r="P165" s="73">
        <v>0</v>
      </c>
    </row>
    <row r="166" spans="1:16" ht="15" x14ac:dyDescent="0.2">
      <c r="A166" s="51"/>
      <c r="B166" s="51"/>
      <c r="C166" s="74"/>
      <c r="D166" s="51"/>
      <c r="E166" s="74"/>
      <c r="F166" s="51"/>
      <c r="G166" s="74">
        <f t="shared" si="12"/>
        <v>0</v>
      </c>
      <c r="H166" s="51">
        <f t="shared" si="12"/>
        <v>0</v>
      </c>
      <c r="I166" s="51"/>
      <c r="J166" s="51"/>
      <c r="K166" s="51"/>
      <c r="L166" s="51" t="str">
        <f t="shared" si="13"/>
        <v xml:space="preserve"> </v>
      </c>
      <c r="M166" s="51"/>
      <c r="N166" s="72"/>
      <c r="O166" s="72"/>
      <c r="P166" s="73">
        <v>0</v>
      </c>
    </row>
    <row r="167" spans="1:16" ht="15" x14ac:dyDescent="0.2">
      <c r="A167" s="51"/>
      <c r="B167" s="51"/>
      <c r="C167" s="74"/>
      <c r="D167" s="51"/>
      <c r="E167" s="74"/>
      <c r="F167" s="51"/>
      <c r="G167" s="74">
        <f t="shared" si="12"/>
        <v>0</v>
      </c>
      <c r="H167" s="51">
        <f>H166-F167+D167</f>
        <v>0</v>
      </c>
      <c r="I167" s="51"/>
      <c r="J167" s="51"/>
      <c r="K167" s="51"/>
      <c r="L167" s="51" t="str">
        <f t="shared" si="13"/>
        <v xml:space="preserve"> </v>
      </c>
      <c r="M167" s="51"/>
      <c r="N167" s="72"/>
      <c r="O167" s="72"/>
      <c r="P167" s="73">
        <v>0</v>
      </c>
    </row>
    <row r="168" spans="1:16" ht="15" x14ac:dyDescent="0.2">
      <c r="A168" s="51"/>
      <c r="B168" s="51"/>
      <c r="C168" s="74"/>
      <c r="D168" s="51"/>
      <c r="E168" s="74"/>
      <c r="F168" s="51"/>
      <c r="G168" s="74">
        <f t="shared" si="12"/>
        <v>0</v>
      </c>
      <c r="H168" s="51">
        <f t="shared" si="12"/>
        <v>0</v>
      </c>
      <c r="I168" s="51"/>
      <c r="J168" s="51"/>
      <c r="K168" s="51"/>
      <c r="L168" s="51" t="str">
        <f t="shared" si="13"/>
        <v xml:space="preserve"> </v>
      </c>
      <c r="M168" s="51"/>
      <c r="N168" s="72"/>
      <c r="O168" s="72"/>
      <c r="P168" s="73">
        <v>0</v>
      </c>
    </row>
    <row r="169" spans="1:16" ht="15" x14ac:dyDescent="0.2">
      <c r="A169" s="51"/>
      <c r="B169" s="51"/>
      <c r="C169" s="74"/>
      <c r="D169" s="51"/>
      <c r="E169" s="74"/>
      <c r="F169" s="51"/>
      <c r="G169" s="74">
        <f t="shared" ref="G169:H184" si="14">G168-E169+C169</f>
        <v>0</v>
      </c>
      <c r="H169" s="51">
        <f t="shared" si="14"/>
        <v>0</v>
      </c>
      <c r="I169" s="51"/>
      <c r="J169" s="51"/>
      <c r="K169" s="51"/>
      <c r="L169" s="51" t="str">
        <f t="shared" si="13"/>
        <v xml:space="preserve"> </v>
      </c>
      <c r="M169" s="51"/>
      <c r="N169" s="72"/>
      <c r="O169" s="72"/>
      <c r="P169" s="73">
        <v>0</v>
      </c>
    </row>
    <row r="170" spans="1:16" ht="15" x14ac:dyDescent="0.2">
      <c r="A170" s="51"/>
      <c r="B170" s="51"/>
      <c r="C170" s="74"/>
      <c r="D170" s="51"/>
      <c r="E170" s="74"/>
      <c r="F170" s="51"/>
      <c r="G170" s="74">
        <f t="shared" si="14"/>
        <v>0</v>
      </c>
      <c r="H170" s="51">
        <f>H169-F170+D170</f>
        <v>0</v>
      </c>
      <c r="I170" s="51"/>
      <c r="J170" s="51"/>
      <c r="K170" s="51"/>
      <c r="L170" s="51" t="str">
        <f t="shared" si="13"/>
        <v xml:space="preserve"> </v>
      </c>
      <c r="M170" s="51"/>
      <c r="N170" s="72"/>
      <c r="O170" s="72"/>
      <c r="P170" s="73">
        <v>0</v>
      </c>
    </row>
    <row r="171" spans="1:16" ht="15" x14ac:dyDescent="0.2">
      <c r="A171" s="51"/>
      <c r="B171" s="51"/>
      <c r="C171" s="74"/>
      <c r="D171" s="51"/>
      <c r="E171" s="74"/>
      <c r="F171" s="51"/>
      <c r="G171" s="74">
        <f t="shared" si="14"/>
        <v>0</v>
      </c>
      <c r="H171" s="51">
        <f t="shared" si="14"/>
        <v>0</v>
      </c>
      <c r="I171" s="51"/>
      <c r="J171" s="51"/>
      <c r="K171" s="51"/>
      <c r="L171" s="51" t="str">
        <f t="shared" si="13"/>
        <v xml:space="preserve"> </v>
      </c>
      <c r="M171" s="51"/>
      <c r="N171" s="72"/>
      <c r="O171" s="72"/>
      <c r="P171" s="73">
        <v>0</v>
      </c>
    </row>
    <row r="172" spans="1:16" ht="15" x14ac:dyDescent="0.2">
      <c r="A172" s="51"/>
      <c r="B172" s="51"/>
      <c r="C172" s="74"/>
      <c r="D172" s="51"/>
      <c r="E172" s="74"/>
      <c r="F172" s="51"/>
      <c r="G172" s="74">
        <f t="shared" si="14"/>
        <v>0</v>
      </c>
      <c r="H172" s="51">
        <f t="shared" si="14"/>
        <v>0</v>
      </c>
      <c r="I172" s="51"/>
      <c r="J172" s="51"/>
      <c r="K172" s="51"/>
      <c r="L172" s="51" t="str">
        <f t="shared" si="13"/>
        <v xml:space="preserve"> </v>
      </c>
      <c r="M172" s="51"/>
      <c r="N172" s="72"/>
      <c r="O172" s="72"/>
      <c r="P172" s="73">
        <v>0</v>
      </c>
    </row>
    <row r="173" spans="1:16" ht="15" x14ac:dyDescent="0.2">
      <c r="A173" s="51"/>
      <c r="B173" s="51"/>
      <c r="C173" s="74"/>
      <c r="D173" s="51"/>
      <c r="E173" s="74"/>
      <c r="F173" s="51"/>
      <c r="G173" s="74">
        <f t="shared" si="14"/>
        <v>0</v>
      </c>
      <c r="H173" s="51">
        <f>H172-F173+D173</f>
        <v>0</v>
      </c>
      <c r="I173" s="51"/>
      <c r="J173" s="51"/>
      <c r="K173" s="51"/>
      <c r="L173" s="51" t="str">
        <f t="shared" si="13"/>
        <v xml:space="preserve"> </v>
      </c>
      <c r="M173" s="51"/>
      <c r="N173" s="72"/>
      <c r="O173" s="72"/>
      <c r="P173" s="73">
        <v>0</v>
      </c>
    </row>
    <row r="174" spans="1:16" ht="15" x14ac:dyDescent="0.2">
      <c r="A174" s="51"/>
      <c r="B174" s="51"/>
      <c r="C174" s="74"/>
      <c r="D174" s="51"/>
      <c r="E174" s="74"/>
      <c r="F174" s="51"/>
      <c r="G174" s="74">
        <f t="shared" si="14"/>
        <v>0</v>
      </c>
      <c r="H174" s="51">
        <f t="shared" si="14"/>
        <v>0</v>
      </c>
      <c r="I174" s="51"/>
      <c r="J174" s="51"/>
      <c r="K174" s="51"/>
      <c r="L174" s="51" t="str">
        <f t="shared" si="13"/>
        <v xml:space="preserve"> </v>
      </c>
      <c r="M174" s="51"/>
      <c r="N174" s="72"/>
      <c r="O174" s="72"/>
      <c r="P174" s="73">
        <v>0</v>
      </c>
    </row>
    <row r="175" spans="1:16" ht="15" x14ac:dyDescent="0.2">
      <c r="A175" s="51"/>
      <c r="B175" s="51"/>
      <c r="C175" s="74"/>
      <c r="D175" s="51"/>
      <c r="E175" s="74"/>
      <c r="F175" s="51"/>
      <c r="G175" s="74">
        <f t="shared" si="14"/>
        <v>0</v>
      </c>
      <c r="H175" s="51">
        <f t="shared" si="14"/>
        <v>0</v>
      </c>
      <c r="I175" s="51"/>
      <c r="J175" s="51"/>
      <c r="K175" s="51"/>
      <c r="L175" s="51" t="str">
        <f t="shared" si="13"/>
        <v xml:space="preserve"> </v>
      </c>
      <c r="M175" s="51"/>
      <c r="N175" s="72"/>
      <c r="O175" s="72"/>
      <c r="P175" s="73">
        <v>0</v>
      </c>
    </row>
    <row r="176" spans="1:16" ht="15" x14ac:dyDescent="0.2">
      <c r="A176" s="51"/>
      <c r="B176" s="51"/>
      <c r="C176" s="74"/>
      <c r="D176" s="51"/>
      <c r="E176" s="74"/>
      <c r="F176" s="51"/>
      <c r="G176" s="74">
        <f t="shared" si="14"/>
        <v>0</v>
      </c>
      <c r="H176" s="51">
        <f>H175-F176+D176</f>
        <v>0</v>
      </c>
      <c r="I176" s="51"/>
      <c r="J176" s="51"/>
      <c r="K176" s="51"/>
      <c r="L176" s="51" t="str">
        <f t="shared" si="13"/>
        <v xml:space="preserve"> </v>
      </c>
      <c r="M176" s="51"/>
      <c r="N176" s="72"/>
      <c r="O176" s="72"/>
      <c r="P176" s="73">
        <v>0</v>
      </c>
    </row>
    <row r="177" spans="1:16" ht="15" x14ac:dyDescent="0.2">
      <c r="A177" s="51"/>
      <c r="B177" s="51"/>
      <c r="C177" s="74"/>
      <c r="D177" s="51"/>
      <c r="E177" s="74"/>
      <c r="F177" s="51"/>
      <c r="G177" s="74">
        <f t="shared" si="14"/>
        <v>0</v>
      </c>
      <c r="H177" s="51">
        <f t="shared" si="14"/>
        <v>0</v>
      </c>
      <c r="I177" s="51"/>
      <c r="J177" s="51"/>
      <c r="K177" s="51"/>
      <c r="L177" s="51" t="str">
        <f t="shared" si="13"/>
        <v xml:space="preserve"> </v>
      </c>
      <c r="M177" s="51"/>
      <c r="N177" s="72"/>
      <c r="O177" s="72"/>
      <c r="P177" s="73">
        <v>0</v>
      </c>
    </row>
    <row r="178" spans="1:16" ht="15" x14ac:dyDescent="0.2">
      <c r="A178" s="67"/>
      <c r="B178" s="67"/>
      <c r="C178" s="68"/>
      <c r="D178" s="67"/>
      <c r="E178" s="68"/>
      <c r="F178" s="67"/>
      <c r="G178" s="74">
        <f t="shared" si="14"/>
        <v>0</v>
      </c>
      <c r="H178" s="51">
        <f t="shared" si="14"/>
        <v>0</v>
      </c>
      <c r="I178" s="51"/>
      <c r="J178" s="51"/>
      <c r="K178" s="51"/>
      <c r="L178" s="51" t="str">
        <f t="shared" si="13"/>
        <v xml:space="preserve"> </v>
      </c>
      <c r="M178" s="51"/>
      <c r="N178" s="72"/>
      <c r="O178" s="72"/>
      <c r="P178" s="73">
        <v>0</v>
      </c>
    </row>
    <row r="179" spans="1:16" ht="15" x14ac:dyDescent="0.2">
      <c r="A179" s="67"/>
      <c r="B179" s="67"/>
      <c r="C179" s="68"/>
      <c r="D179" s="67"/>
      <c r="E179" s="68"/>
      <c r="F179" s="67"/>
      <c r="G179" s="74">
        <f t="shared" si="14"/>
        <v>0</v>
      </c>
      <c r="H179" s="51">
        <f>H178-F179+D179</f>
        <v>0</v>
      </c>
      <c r="I179" s="51"/>
      <c r="J179" s="51"/>
      <c r="K179" s="51"/>
      <c r="L179" s="51" t="str">
        <f t="shared" si="13"/>
        <v xml:space="preserve"> </v>
      </c>
      <c r="M179" s="51"/>
      <c r="N179" s="72"/>
      <c r="O179" s="72"/>
      <c r="P179" s="73">
        <v>0</v>
      </c>
    </row>
    <row r="180" spans="1:16" ht="15" x14ac:dyDescent="0.2">
      <c r="A180" s="67"/>
      <c r="B180" s="67"/>
      <c r="C180" s="68"/>
      <c r="D180" s="67"/>
      <c r="E180" s="68"/>
      <c r="F180" s="67"/>
      <c r="G180" s="74">
        <f t="shared" si="14"/>
        <v>0</v>
      </c>
      <c r="H180" s="51">
        <f t="shared" si="14"/>
        <v>0</v>
      </c>
      <c r="I180" s="51"/>
      <c r="J180" s="51"/>
      <c r="K180" s="67"/>
      <c r="L180" s="51" t="str">
        <f t="shared" si="13"/>
        <v xml:space="preserve"> </v>
      </c>
      <c r="M180" s="67"/>
      <c r="N180" s="72"/>
      <c r="O180" s="72"/>
      <c r="P180" s="73">
        <v>0</v>
      </c>
    </row>
    <row r="181" spans="1:16" ht="15" x14ac:dyDescent="0.2">
      <c r="A181" s="67"/>
      <c r="B181" s="67"/>
      <c r="C181" s="76"/>
      <c r="D181" s="67"/>
      <c r="E181" s="68"/>
      <c r="F181" s="67"/>
      <c r="G181" s="74">
        <f t="shared" si="14"/>
        <v>0</v>
      </c>
      <c r="H181" s="51">
        <f t="shared" si="14"/>
        <v>0</v>
      </c>
      <c r="I181" s="51"/>
      <c r="J181" s="51"/>
      <c r="K181" s="67"/>
      <c r="L181" s="51" t="str">
        <f t="shared" si="13"/>
        <v xml:space="preserve"> </v>
      </c>
      <c r="M181" s="67"/>
      <c r="N181" s="72"/>
      <c r="O181" s="72"/>
      <c r="P181" s="73">
        <v>0</v>
      </c>
    </row>
    <row r="182" spans="1:16" ht="15" x14ac:dyDescent="0.2">
      <c r="A182" s="67"/>
      <c r="B182" s="67"/>
      <c r="C182" s="68"/>
      <c r="D182" s="67"/>
      <c r="E182" s="68"/>
      <c r="F182" s="67"/>
      <c r="G182" s="74">
        <f t="shared" si="14"/>
        <v>0</v>
      </c>
      <c r="H182" s="51">
        <f>H181-F182+D182</f>
        <v>0</v>
      </c>
      <c r="I182" s="51"/>
      <c r="J182" s="51"/>
      <c r="K182" s="67"/>
      <c r="L182" s="51" t="str">
        <f t="shared" si="13"/>
        <v xml:space="preserve"> </v>
      </c>
      <c r="M182" s="67"/>
      <c r="N182" s="72"/>
      <c r="O182" s="72"/>
      <c r="P182" s="73">
        <v>0</v>
      </c>
    </row>
    <row r="183" spans="1:16" ht="15" x14ac:dyDescent="0.2">
      <c r="A183" s="67"/>
      <c r="B183" s="67"/>
      <c r="C183" s="68"/>
      <c r="D183" s="67"/>
      <c r="E183" s="68"/>
      <c r="F183" s="67"/>
      <c r="G183" s="74">
        <f t="shared" si="14"/>
        <v>0</v>
      </c>
      <c r="H183" s="51">
        <f t="shared" si="14"/>
        <v>0</v>
      </c>
      <c r="I183" s="51"/>
      <c r="J183" s="51"/>
      <c r="K183" s="67"/>
      <c r="L183" s="51" t="str">
        <f t="shared" si="13"/>
        <v xml:space="preserve"> </v>
      </c>
      <c r="M183" s="67"/>
      <c r="N183" s="72"/>
      <c r="O183" s="72"/>
      <c r="P183" s="73">
        <v>0</v>
      </c>
    </row>
    <row r="184" spans="1:16" ht="15" x14ac:dyDescent="0.2">
      <c r="A184" s="67"/>
      <c r="B184" s="67"/>
      <c r="C184" s="68"/>
      <c r="D184" s="67"/>
      <c r="E184" s="68"/>
      <c r="F184" s="67"/>
      <c r="G184" s="74">
        <f t="shared" si="14"/>
        <v>0</v>
      </c>
      <c r="H184" s="51">
        <f t="shared" si="14"/>
        <v>0</v>
      </c>
      <c r="I184" s="51"/>
      <c r="J184" s="51"/>
      <c r="K184" s="67"/>
      <c r="L184" s="51" t="str">
        <f t="shared" si="13"/>
        <v xml:space="preserve"> </v>
      </c>
      <c r="M184" s="67"/>
      <c r="N184" s="72"/>
      <c r="O184" s="72"/>
      <c r="P184" s="73">
        <v>0</v>
      </c>
    </row>
    <row r="185" spans="1:16" ht="15" x14ac:dyDescent="0.2">
      <c r="A185" s="67"/>
      <c r="B185" s="67"/>
      <c r="C185" s="68"/>
      <c r="D185" s="67"/>
      <c r="E185" s="68"/>
      <c r="F185" s="67"/>
      <c r="G185" s="74">
        <f t="shared" ref="G185:H200" si="15">G184-E185+C185</f>
        <v>0</v>
      </c>
      <c r="H185" s="51">
        <f>H184-F185+D185</f>
        <v>0</v>
      </c>
      <c r="I185" s="51"/>
      <c r="J185" s="51"/>
      <c r="K185" s="67"/>
      <c r="L185" s="51" t="str">
        <f t="shared" si="13"/>
        <v xml:space="preserve"> </v>
      </c>
      <c r="M185" s="67"/>
      <c r="N185" s="72"/>
      <c r="O185" s="72"/>
      <c r="P185" s="73">
        <v>0</v>
      </c>
    </row>
    <row r="186" spans="1:16" ht="15" x14ac:dyDescent="0.2">
      <c r="A186" s="67"/>
      <c r="B186" s="67"/>
      <c r="C186" s="68"/>
      <c r="D186" s="67"/>
      <c r="E186" s="68"/>
      <c r="F186" s="67"/>
      <c r="G186" s="74">
        <f t="shared" si="15"/>
        <v>0</v>
      </c>
      <c r="H186" s="51">
        <f t="shared" si="15"/>
        <v>0</v>
      </c>
      <c r="I186" s="51"/>
      <c r="J186" s="51"/>
      <c r="K186" s="67"/>
      <c r="L186" s="51" t="str">
        <f t="shared" si="13"/>
        <v xml:space="preserve"> </v>
      </c>
      <c r="M186" s="67"/>
      <c r="N186" s="72"/>
      <c r="O186" s="72"/>
      <c r="P186" s="73">
        <v>0</v>
      </c>
    </row>
    <row r="187" spans="1:16" ht="15" x14ac:dyDescent="0.2">
      <c r="A187" s="67"/>
      <c r="B187" s="67"/>
      <c r="C187" s="68"/>
      <c r="D187" s="67"/>
      <c r="E187" s="68"/>
      <c r="F187" s="67"/>
      <c r="G187" s="74">
        <f t="shared" si="15"/>
        <v>0</v>
      </c>
      <c r="H187" s="51">
        <f t="shared" si="15"/>
        <v>0</v>
      </c>
      <c r="I187" s="51"/>
      <c r="J187" s="51"/>
      <c r="K187" s="67"/>
      <c r="L187" s="51" t="str">
        <f t="shared" si="13"/>
        <v xml:space="preserve"> </v>
      </c>
      <c r="M187" s="67"/>
      <c r="N187" s="72"/>
      <c r="O187" s="72"/>
      <c r="P187" s="73">
        <v>0</v>
      </c>
    </row>
    <row r="188" spans="1:16" ht="15" x14ac:dyDescent="0.2">
      <c r="A188" s="67"/>
      <c r="B188" s="67"/>
      <c r="C188" s="68"/>
      <c r="D188" s="67"/>
      <c r="E188" s="68"/>
      <c r="F188" s="67"/>
      <c r="G188" s="74">
        <f t="shared" si="15"/>
        <v>0</v>
      </c>
      <c r="H188" s="51">
        <f>H187-F188+D188</f>
        <v>0</v>
      </c>
      <c r="I188" s="51"/>
      <c r="J188" s="51"/>
      <c r="K188" s="67"/>
      <c r="L188" s="51" t="str">
        <f t="shared" si="13"/>
        <v xml:space="preserve"> </v>
      </c>
      <c r="M188" s="67"/>
      <c r="N188" s="72"/>
      <c r="O188" s="72"/>
      <c r="P188" s="73">
        <v>0</v>
      </c>
    </row>
    <row r="189" spans="1:16" ht="15" x14ac:dyDescent="0.2">
      <c r="A189" s="67"/>
      <c r="B189" s="67"/>
      <c r="C189" s="68"/>
      <c r="D189" s="67"/>
      <c r="E189" s="68"/>
      <c r="F189" s="67"/>
      <c r="G189" s="74">
        <f t="shared" si="15"/>
        <v>0</v>
      </c>
      <c r="H189" s="51">
        <f t="shared" si="15"/>
        <v>0</v>
      </c>
      <c r="I189" s="51"/>
      <c r="J189" s="51"/>
      <c r="K189" s="67"/>
      <c r="L189" s="51" t="str">
        <f t="shared" ref="L189:L214" si="16">IF(D187&gt;0,D187," ")</f>
        <v xml:space="preserve"> </v>
      </c>
      <c r="M189" s="67"/>
      <c r="N189" s="72"/>
      <c r="O189" s="72"/>
      <c r="P189" s="73">
        <v>0</v>
      </c>
    </row>
    <row r="190" spans="1:16" ht="15" x14ac:dyDescent="0.2">
      <c r="A190" s="67"/>
      <c r="B190" s="67"/>
      <c r="C190" s="68"/>
      <c r="D190" s="67"/>
      <c r="E190" s="68"/>
      <c r="F190" s="67"/>
      <c r="G190" s="74">
        <f t="shared" si="15"/>
        <v>0</v>
      </c>
      <c r="H190" s="51">
        <f t="shared" si="15"/>
        <v>0</v>
      </c>
      <c r="I190" s="51"/>
      <c r="J190" s="51"/>
      <c r="K190" s="67"/>
      <c r="L190" s="51" t="str">
        <f t="shared" si="16"/>
        <v xml:space="preserve"> </v>
      </c>
      <c r="M190" s="67"/>
      <c r="N190" s="72"/>
      <c r="O190" s="72"/>
      <c r="P190" s="73">
        <v>0</v>
      </c>
    </row>
    <row r="191" spans="1:16" ht="15" x14ac:dyDescent="0.2">
      <c r="A191" s="67"/>
      <c r="B191" s="67"/>
      <c r="C191" s="68"/>
      <c r="D191" s="67"/>
      <c r="E191" s="68"/>
      <c r="F191" s="67"/>
      <c r="G191" s="74">
        <f t="shared" si="15"/>
        <v>0</v>
      </c>
      <c r="H191" s="51">
        <f>H190-F191+D191</f>
        <v>0</v>
      </c>
      <c r="I191" s="51"/>
      <c r="J191" s="51"/>
      <c r="K191" s="67"/>
      <c r="L191" s="51" t="str">
        <f t="shared" si="16"/>
        <v xml:space="preserve"> </v>
      </c>
      <c r="M191" s="67"/>
      <c r="N191" s="72"/>
      <c r="O191" s="72"/>
      <c r="P191" s="73">
        <v>0</v>
      </c>
    </row>
    <row r="192" spans="1:16" ht="15" x14ac:dyDescent="0.2">
      <c r="A192" s="67"/>
      <c r="B192" s="67"/>
      <c r="C192" s="68"/>
      <c r="D192" s="67"/>
      <c r="E192" s="68"/>
      <c r="F192" s="67"/>
      <c r="G192" s="74">
        <f t="shared" si="15"/>
        <v>0</v>
      </c>
      <c r="H192" s="51">
        <f t="shared" si="15"/>
        <v>0</v>
      </c>
      <c r="I192" s="51"/>
      <c r="J192" s="51"/>
      <c r="K192" s="67"/>
      <c r="L192" s="51" t="str">
        <f t="shared" si="16"/>
        <v xml:space="preserve"> </v>
      </c>
      <c r="M192" s="67"/>
      <c r="N192" s="72"/>
      <c r="O192" s="72"/>
      <c r="P192" s="73">
        <v>0</v>
      </c>
    </row>
    <row r="193" spans="1:16" ht="15" x14ac:dyDescent="0.2">
      <c r="A193" s="67"/>
      <c r="B193" s="67"/>
      <c r="C193" s="68"/>
      <c r="D193" s="67"/>
      <c r="E193" s="68"/>
      <c r="F193" s="67"/>
      <c r="G193" s="74">
        <f t="shared" si="15"/>
        <v>0</v>
      </c>
      <c r="H193" s="51">
        <f t="shared" si="15"/>
        <v>0</v>
      </c>
      <c r="I193" s="51"/>
      <c r="J193" s="51"/>
      <c r="K193" s="67"/>
      <c r="L193" s="51" t="str">
        <f t="shared" si="16"/>
        <v xml:space="preserve"> </v>
      </c>
      <c r="M193" s="67"/>
      <c r="N193" s="72"/>
      <c r="O193" s="72"/>
      <c r="P193" s="73">
        <v>0</v>
      </c>
    </row>
    <row r="194" spans="1:16" ht="15" x14ac:dyDescent="0.2">
      <c r="A194" s="67"/>
      <c r="B194" s="67"/>
      <c r="C194" s="68"/>
      <c r="D194" s="67"/>
      <c r="E194" s="68"/>
      <c r="F194" s="67"/>
      <c r="G194" s="74">
        <f t="shared" si="15"/>
        <v>0</v>
      </c>
      <c r="H194" s="51">
        <f>H193-F194+D194</f>
        <v>0</v>
      </c>
      <c r="I194" s="51"/>
      <c r="J194" s="51"/>
      <c r="K194" s="67"/>
      <c r="L194" s="51" t="str">
        <f t="shared" si="16"/>
        <v xml:space="preserve"> </v>
      </c>
      <c r="M194" s="67"/>
      <c r="N194" s="72"/>
      <c r="O194" s="72"/>
      <c r="P194" s="73">
        <v>0</v>
      </c>
    </row>
    <row r="195" spans="1:16" ht="15" x14ac:dyDescent="0.2">
      <c r="A195" s="67"/>
      <c r="B195" s="67"/>
      <c r="C195" s="68"/>
      <c r="D195" s="67"/>
      <c r="E195" s="68"/>
      <c r="F195" s="67"/>
      <c r="G195" s="74">
        <f t="shared" si="15"/>
        <v>0</v>
      </c>
      <c r="H195" s="51">
        <f t="shared" si="15"/>
        <v>0</v>
      </c>
      <c r="I195" s="51"/>
      <c r="J195" s="51"/>
      <c r="K195" s="67"/>
      <c r="L195" s="51" t="str">
        <f t="shared" si="16"/>
        <v xml:space="preserve"> </v>
      </c>
      <c r="M195" s="67"/>
      <c r="N195" s="72"/>
      <c r="O195" s="72"/>
      <c r="P195" s="73">
        <v>0</v>
      </c>
    </row>
    <row r="196" spans="1:16" ht="15" x14ac:dyDescent="0.2">
      <c r="A196" s="67"/>
      <c r="B196" s="67"/>
      <c r="C196" s="68"/>
      <c r="D196" s="67"/>
      <c r="E196" s="68"/>
      <c r="F196" s="67"/>
      <c r="G196" s="74">
        <f t="shared" si="15"/>
        <v>0</v>
      </c>
      <c r="H196" s="51">
        <f t="shared" si="15"/>
        <v>0</v>
      </c>
      <c r="I196" s="51"/>
      <c r="J196" s="51"/>
      <c r="K196" s="67"/>
      <c r="L196" s="51" t="str">
        <f t="shared" si="16"/>
        <v xml:space="preserve"> </v>
      </c>
      <c r="M196" s="67"/>
      <c r="N196" s="72"/>
      <c r="O196" s="72"/>
      <c r="P196" s="73">
        <v>0</v>
      </c>
    </row>
    <row r="197" spans="1:16" ht="15" x14ac:dyDescent="0.2">
      <c r="A197" s="67"/>
      <c r="B197" s="67"/>
      <c r="C197" s="68"/>
      <c r="D197" s="67"/>
      <c r="E197" s="68"/>
      <c r="F197" s="67"/>
      <c r="G197" s="74">
        <f t="shared" si="15"/>
        <v>0</v>
      </c>
      <c r="H197" s="51">
        <f>H196-F197+D197</f>
        <v>0</v>
      </c>
      <c r="I197" s="51"/>
      <c r="J197" s="51"/>
      <c r="K197" s="67"/>
      <c r="L197" s="51" t="str">
        <f t="shared" si="16"/>
        <v xml:space="preserve"> </v>
      </c>
      <c r="M197" s="67"/>
      <c r="N197" s="72"/>
      <c r="O197" s="72"/>
      <c r="P197" s="73">
        <v>0</v>
      </c>
    </row>
    <row r="198" spans="1:16" ht="15" x14ac:dyDescent="0.2">
      <c r="A198" s="67"/>
      <c r="B198" s="67"/>
      <c r="C198" s="68"/>
      <c r="D198" s="67"/>
      <c r="E198" s="68"/>
      <c r="F198" s="67"/>
      <c r="G198" s="74">
        <f t="shared" si="15"/>
        <v>0</v>
      </c>
      <c r="H198" s="51">
        <f t="shared" si="15"/>
        <v>0</v>
      </c>
      <c r="I198" s="51"/>
      <c r="J198" s="51"/>
      <c r="K198" s="67"/>
      <c r="L198" s="51" t="str">
        <f t="shared" si="16"/>
        <v xml:space="preserve"> </v>
      </c>
      <c r="M198" s="67"/>
      <c r="N198" s="72"/>
      <c r="O198" s="72"/>
      <c r="P198" s="73">
        <v>0</v>
      </c>
    </row>
    <row r="199" spans="1:16" ht="15" x14ac:dyDescent="0.2">
      <c r="A199" s="67"/>
      <c r="B199" s="67"/>
      <c r="C199" s="68"/>
      <c r="D199" s="67"/>
      <c r="E199" s="68"/>
      <c r="F199" s="67"/>
      <c r="G199" s="74">
        <f t="shared" si="15"/>
        <v>0</v>
      </c>
      <c r="H199" s="51">
        <f t="shared" si="15"/>
        <v>0</v>
      </c>
      <c r="I199" s="51"/>
      <c r="J199" s="51"/>
      <c r="K199" s="67"/>
      <c r="L199" s="51" t="str">
        <f t="shared" si="16"/>
        <v xml:space="preserve"> </v>
      </c>
      <c r="M199" s="67"/>
      <c r="N199" s="72"/>
      <c r="O199" s="72"/>
      <c r="P199" s="73">
        <v>0</v>
      </c>
    </row>
    <row r="200" spans="1:16" ht="15" x14ac:dyDescent="0.2">
      <c r="A200" s="67"/>
      <c r="B200" s="67"/>
      <c r="C200" s="68"/>
      <c r="D200" s="67"/>
      <c r="E200" s="68"/>
      <c r="F200" s="67"/>
      <c r="G200" s="74">
        <f t="shared" si="15"/>
        <v>0</v>
      </c>
      <c r="H200" s="51">
        <f>H199-F200+D200</f>
        <v>0</v>
      </c>
      <c r="I200" s="51"/>
      <c r="J200" s="51"/>
      <c r="K200" s="67"/>
      <c r="L200" s="51" t="str">
        <f t="shared" si="16"/>
        <v xml:space="preserve"> </v>
      </c>
      <c r="M200" s="67"/>
      <c r="N200" s="72"/>
      <c r="O200" s="72"/>
      <c r="P200" s="73">
        <v>0</v>
      </c>
    </row>
    <row r="201" spans="1:16" ht="15" x14ac:dyDescent="0.2">
      <c r="A201" s="67"/>
      <c r="B201" s="67"/>
      <c r="C201" s="68"/>
      <c r="D201" s="67"/>
      <c r="E201" s="68"/>
      <c r="F201" s="67"/>
      <c r="G201" s="74">
        <f t="shared" ref="G201:H213" si="17">G200-E201+C201</f>
        <v>0</v>
      </c>
      <c r="H201" s="51">
        <f t="shared" si="17"/>
        <v>0</v>
      </c>
      <c r="I201" s="51"/>
      <c r="J201" s="51"/>
      <c r="K201" s="67"/>
      <c r="L201" s="51" t="str">
        <f t="shared" si="16"/>
        <v xml:space="preserve"> </v>
      </c>
      <c r="M201" s="67"/>
      <c r="N201" s="72"/>
      <c r="O201" s="72"/>
      <c r="P201" s="73">
        <v>0</v>
      </c>
    </row>
    <row r="202" spans="1:16" ht="15" x14ac:dyDescent="0.2">
      <c r="A202" s="67"/>
      <c r="B202" s="67"/>
      <c r="C202" s="68"/>
      <c r="D202" s="67"/>
      <c r="E202" s="68"/>
      <c r="F202" s="67"/>
      <c r="G202" s="74">
        <f t="shared" si="17"/>
        <v>0</v>
      </c>
      <c r="H202" s="51">
        <f t="shared" si="17"/>
        <v>0</v>
      </c>
      <c r="I202" s="51"/>
      <c r="J202" s="51"/>
      <c r="K202" s="67"/>
      <c r="L202" s="51" t="str">
        <f t="shared" si="16"/>
        <v xml:space="preserve"> </v>
      </c>
      <c r="M202" s="67"/>
      <c r="N202" s="72"/>
      <c r="O202" s="72"/>
      <c r="P202" s="73">
        <v>0</v>
      </c>
    </row>
    <row r="203" spans="1:16" ht="15" x14ac:dyDescent="0.2">
      <c r="A203" s="67"/>
      <c r="B203" s="67"/>
      <c r="C203" s="68"/>
      <c r="D203" s="67"/>
      <c r="E203" s="68"/>
      <c r="F203" s="67"/>
      <c r="G203" s="74">
        <f t="shared" si="17"/>
        <v>0</v>
      </c>
      <c r="H203" s="51">
        <f>H202-F203+D203</f>
        <v>0</v>
      </c>
      <c r="I203" s="51"/>
      <c r="J203" s="51"/>
      <c r="K203" s="67"/>
      <c r="L203" s="51" t="str">
        <f t="shared" si="16"/>
        <v xml:space="preserve"> </v>
      </c>
      <c r="M203" s="67"/>
      <c r="N203" s="72"/>
      <c r="O203" s="72"/>
      <c r="P203" s="73">
        <f t="shared" ref="P203:P214" si="18">O203*G201</f>
        <v>0</v>
      </c>
    </row>
    <row r="204" spans="1:16" ht="15" x14ac:dyDescent="0.2">
      <c r="A204" s="67"/>
      <c r="B204" s="67"/>
      <c r="C204" s="68"/>
      <c r="D204" s="67"/>
      <c r="E204" s="68"/>
      <c r="F204" s="67"/>
      <c r="G204" s="74">
        <f t="shared" si="17"/>
        <v>0</v>
      </c>
      <c r="H204" s="51">
        <f t="shared" si="17"/>
        <v>0</v>
      </c>
      <c r="I204" s="51"/>
      <c r="J204" s="51"/>
      <c r="K204" s="67"/>
      <c r="L204" s="51" t="str">
        <f t="shared" si="16"/>
        <v xml:space="preserve"> </v>
      </c>
      <c r="M204" s="67"/>
      <c r="N204" s="72"/>
      <c r="O204" s="72"/>
      <c r="P204" s="73">
        <f t="shared" si="18"/>
        <v>0</v>
      </c>
    </row>
    <row r="205" spans="1:16" ht="15" x14ac:dyDescent="0.2">
      <c r="A205" s="67"/>
      <c r="B205" s="67"/>
      <c r="C205" s="68"/>
      <c r="D205" s="67"/>
      <c r="E205" s="68"/>
      <c r="F205" s="67"/>
      <c r="G205" s="74">
        <f t="shared" si="17"/>
        <v>0</v>
      </c>
      <c r="H205" s="51">
        <f t="shared" si="17"/>
        <v>0</v>
      </c>
      <c r="I205" s="51"/>
      <c r="J205" s="51"/>
      <c r="K205" s="67"/>
      <c r="L205" s="51" t="str">
        <f t="shared" si="16"/>
        <v xml:space="preserve"> </v>
      </c>
      <c r="M205" s="67"/>
      <c r="N205" s="72"/>
      <c r="O205" s="72"/>
      <c r="P205" s="73">
        <f t="shared" si="18"/>
        <v>0</v>
      </c>
    </row>
    <row r="206" spans="1:16" ht="15" x14ac:dyDescent="0.2">
      <c r="A206" s="67"/>
      <c r="B206" s="67"/>
      <c r="C206" s="68"/>
      <c r="D206" s="67"/>
      <c r="E206" s="68"/>
      <c r="F206" s="67"/>
      <c r="G206" s="74">
        <f t="shared" si="17"/>
        <v>0</v>
      </c>
      <c r="H206" s="51">
        <f>H205-F206+D206</f>
        <v>0</v>
      </c>
      <c r="I206" s="51"/>
      <c r="J206" s="51"/>
      <c r="K206" s="67"/>
      <c r="L206" s="51" t="str">
        <f t="shared" si="16"/>
        <v xml:space="preserve"> </v>
      </c>
      <c r="M206" s="67"/>
      <c r="N206" s="72"/>
      <c r="O206" s="72"/>
      <c r="P206" s="73">
        <f t="shared" si="18"/>
        <v>0</v>
      </c>
    </row>
    <row r="207" spans="1:16" ht="15" x14ac:dyDescent="0.2">
      <c r="A207" s="67"/>
      <c r="B207" s="67"/>
      <c r="C207" s="68"/>
      <c r="D207" s="67"/>
      <c r="E207" s="68"/>
      <c r="F207" s="67"/>
      <c r="G207" s="74">
        <f t="shared" si="17"/>
        <v>0</v>
      </c>
      <c r="H207" s="51">
        <f t="shared" si="17"/>
        <v>0</v>
      </c>
      <c r="I207" s="51"/>
      <c r="J207" s="51"/>
      <c r="K207" s="67"/>
      <c r="L207" s="51" t="str">
        <f t="shared" si="16"/>
        <v xml:space="preserve"> </v>
      </c>
      <c r="M207" s="67"/>
      <c r="N207" s="72"/>
      <c r="O207" s="72"/>
      <c r="P207" s="73">
        <f t="shared" si="18"/>
        <v>0</v>
      </c>
    </row>
    <row r="208" spans="1:16" ht="15" x14ac:dyDescent="0.2">
      <c r="A208" s="67"/>
      <c r="B208" s="67"/>
      <c r="C208" s="68"/>
      <c r="D208" s="67"/>
      <c r="E208" s="68"/>
      <c r="F208" s="67"/>
      <c r="G208" s="74">
        <f t="shared" si="17"/>
        <v>0</v>
      </c>
      <c r="H208" s="51">
        <f t="shared" si="17"/>
        <v>0</v>
      </c>
      <c r="I208" s="51"/>
      <c r="J208" s="51"/>
      <c r="K208" s="67"/>
      <c r="L208" s="51" t="str">
        <f t="shared" si="16"/>
        <v xml:space="preserve"> </v>
      </c>
      <c r="M208" s="67"/>
      <c r="N208" s="72"/>
      <c r="O208" s="72"/>
      <c r="P208" s="73">
        <f t="shared" si="18"/>
        <v>0</v>
      </c>
    </row>
    <row r="209" spans="1:16" ht="15" x14ac:dyDescent="0.2">
      <c r="A209" s="67"/>
      <c r="B209" s="67"/>
      <c r="C209" s="68"/>
      <c r="D209" s="67"/>
      <c r="E209" s="68"/>
      <c r="F209" s="67"/>
      <c r="G209" s="74">
        <f t="shared" si="17"/>
        <v>0</v>
      </c>
      <c r="H209" s="51">
        <f>H208-F209+D209</f>
        <v>0</v>
      </c>
      <c r="I209" s="51"/>
      <c r="J209" s="51"/>
      <c r="K209" s="67"/>
      <c r="L209" s="51" t="str">
        <f t="shared" si="16"/>
        <v xml:space="preserve"> </v>
      </c>
      <c r="M209" s="67"/>
      <c r="N209" s="72"/>
      <c r="O209" s="72"/>
      <c r="P209" s="73">
        <f t="shared" si="18"/>
        <v>0</v>
      </c>
    </row>
    <row r="210" spans="1:16" ht="15" x14ac:dyDescent="0.2">
      <c r="A210" s="67"/>
      <c r="B210" s="67"/>
      <c r="C210" s="68"/>
      <c r="D210" s="67"/>
      <c r="E210" s="68"/>
      <c r="F210" s="67"/>
      <c r="G210" s="74">
        <f t="shared" si="17"/>
        <v>0</v>
      </c>
      <c r="H210" s="51">
        <f t="shared" si="17"/>
        <v>0</v>
      </c>
      <c r="I210" s="51"/>
      <c r="J210" s="51"/>
      <c r="K210" s="67"/>
      <c r="L210" s="51" t="str">
        <f t="shared" si="16"/>
        <v xml:space="preserve"> </v>
      </c>
      <c r="M210" s="67"/>
      <c r="N210" s="72"/>
      <c r="O210" s="72"/>
      <c r="P210" s="73">
        <f t="shared" si="18"/>
        <v>0</v>
      </c>
    </row>
    <row r="211" spans="1:16" ht="15" x14ac:dyDescent="0.2">
      <c r="A211" s="67"/>
      <c r="B211" s="67"/>
      <c r="C211" s="68"/>
      <c r="D211" s="67"/>
      <c r="E211" s="68"/>
      <c r="F211" s="67"/>
      <c r="G211" s="74">
        <f t="shared" si="17"/>
        <v>0</v>
      </c>
      <c r="H211" s="51">
        <f t="shared" si="17"/>
        <v>0</v>
      </c>
      <c r="I211" s="51"/>
      <c r="J211" s="51"/>
      <c r="K211" s="67"/>
      <c r="L211" s="51" t="str">
        <f t="shared" si="16"/>
        <v xml:space="preserve"> </v>
      </c>
      <c r="M211" s="67"/>
      <c r="N211" s="72"/>
      <c r="O211" s="72"/>
      <c r="P211" s="73">
        <f t="shared" si="18"/>
        <v>0</v>
      </c>
    </row>
    <row r="212" spans="1:16" ht="15" x14ac:dyDescent="0.2">
      <c r="A212" s="67"/>
      <c r="B212" s="67"/>
      <c r="C212" s="68"/>
      <c r="D212" s="67"/>
      <c r="E212" s="68"/>
      <c r="F212" s="67"/>
      <c r="G212" s="74">
        <f t="shared" si="17"/>
        <v>0</v>
      </c>
      <c r="H212" s="51">
        <f>H211-F212+D212</f>
        <v>0</v>
      </c>
      <c r="I212" s="51"/>
      <c r="J212" s="51"/>
      <c r="K212" s="67"/>
      <c r="L212" s="51" t="str">
        <f t="shared" si="16"/>
        <v xml:space="preserve"> </v>
      </c>
      <c r="M212" s="67"/>
      <c r="N212" s="72"/>
      <c r="O212" s="72"/>
      <c r="P212" s="73">
        <f t="shared" si="18"/>
        <v>0</v>
      </c>
    </row>
    <row r="213" spans="1:16" ht="15" x14ac:dyDescent="0.2">
      <c r="A213" s="67"/>
      <c r="B213" s="67"/>
      <c r="C213" s="68"/>
      <c r="D213" s="67"/>
      <c r="E213" s="68"/>
      <c r="F213" s="67"/>
      <c r="G213" s="74">
        <f t="shared" si="17"/>
        <v>0</v>
      </c>
      <c r="H213" s="51">
        <f t="shared" si="17"/>
        <v>0</v>
      </c>
      <c r="I213" s="67"/>
      <c r="J213" s="67"/>
      <c r="K213" s="67"/>
      <c r="L213" s="51" t="str">
        <f t="shared" si="16"/>
        <v xml:space="preserve"> </v>
      </c>
      <c r="M213" s="67"/>
      <c r="N213" s="72"/>
      <c r="O213" s="72"/>
      <c r="P213" s="73">
        <f t="shared" si="18"/>
        <v>0</v>
      </c>
    </row>
    <row r="214" spans="1:16" ht="15" x14ac:dyDescent="0.2">
      <c r="K214" s="67"/>
      <c r="L214" s="51" t="str">
        <f t="shared" si="16"/>
        <v xml:space="preserve"> </v>
      </c>
      <c r="M214" s="67"/>
      <c r="N214" s="72"/>
      <c r="O214" s="72"/>
      <c r="P214" s="73">
        <f t="shared" si="18"/>
        <v>0</v>
      </c>
    </row>
    <row r="215" spans="1:16" ht="15" x14ac:dyDescent="0.2">
      <c r="K215" s="67"/>
      <c r="L215" s="67"/>
      <c r="M215" s="67"/>
      <c r="N215" s="72"/>
      <c r="O215" s="72"/>
      <c r="P215" s="72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R299"/>
  <sheetViews>
    <sheetView workbookViewId="0">
      <selection activeCell="J19" sqref="J19"/>
    </sheetView>
  </sheetViews>
  <sheetFormatPr baseColWidth="10" defaultRowHeight="12.75" x14ac:dyDescent="0.2"/>
  <cols>
    <col min="1" max="1" width="7.42578125" style="127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101</v>
      </c>
      <c r="D5" s="31"/>
      <c r="E5" s="30"/>
      <c r="F5" s="32"/>
      <c r="G5" s="4"/>
      <c r="H5" s="28"/>
      <c r="I5" s="150"/>
    </row>
    <row r="6" spans="1:18" ht="13.5" thickBot="1" x14ac:dyDescent="0.25">
      <c r="B6" s="5"/>
      <c r="C6" s="6"/>
      <c r="F6" s="5"/>
      <c r="G6" s="6"/>
      <c r="K6" s="641" t="s">
        <v>22</v>
      </c>
      <c r="L6" s="642"/>
      <c r="M6" s="643"/>
    </row>
    <row r="7" spans="1:18" x14ac:dyDescent="0.2">
      <c r="A7" s="641" t="s">
        <v>2</v>
      </c>
      <c r="B7" s="643"/>
      <c r="C7" s="648" t="s">
        <v>3</v>
      </c>
      <c r="D7" s="649"/>
      <c r="E7" s="648" t="s">
        <v>4</v>
      </c>
      <c r="F7" s="649"/>
      <c r="G7" s="648" t="s">
        <v>5</v>
      </c>
      <c r="H7" s="649"/>
      <c r="I7" s="13" t="s">
        <v>17</v>
      </c>
      <c r="J7" s="606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8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s="116" customFormat="1" ht="15.75" x14ac:dyDescent="0.25">
      <c r="A9" s="312" t="s">
        <v>388</v>
      </c>
      <c r="B9" s="205"/>
      <c r="C9" s="206"/>
      <c r="D9" s="207"/>
      <c r="E9" s="206"/>
      <c r="F9" s="207"/>
      <c r="G9" s="214"/>
      <c r="H9" s="216"/>
      <c r="I9" s="207"/>
      <c r="J9" s="216" t="s">
        <v>23</v>
      </c>
      <c r="K9" s="268"/>
      <c r="L9" s="207"/>
      <c r="M9" s="207"/>
      <c r="N9" s="249"/>
      <c r="O9" s="249"/>
      <c r="P9" s="249">
        <f t="shared" ref="P9:P76" si="0">O9*G9</f>
        <v>0</v>
      </c>
      <c r="R9" s="234"/>
    </row>
    <row r="10" spans="1:18" s="513" customFormat="1" ht="15.75" x14ac:dyDescent="0.25">
      <c r="A10" s="612"/>
      <c r="B10" s="613">
        <v>19</v>
      </c>
      <c r="C10" s="588">
        <v>1989.57</v>
      </c>
      <c r="D10" s="589">
        <v>86</v>
      </c>
      <c r="E10" s="612"/>
      <c r="F10" s="614"/>
      <c r="G10" s="615">
        <f>G9-E10+C10</f>
        <v>1989.57</v>
      </c>
      <c r="H10" s="543">
        <f t="shared" ref="G10:H25" si="1">H9-F10+D10</f>
        <v>86</v>
      </c>
      <c r="I10" s="614"/>
      <c r="J10" s="590"/>
      <c r="K10" s="546"/>
      <c r="L10" s="543">
        <v>5.45</v>
      </c>
      <c r="M10" s="543">
        <f>L10*F10</f>
        <v>0</v>
      </c>
      <c r="N10" s="545"/>
      <c r="O10" s="545"/>
      <c r="P10" s="545">
        <f t="shared" si="0"/>
        <v>0</v>
      </c>
      <c r="R10" s="536"/>
    </row>
    <row r="11" spans="1:18" s="116" customFormat="1" ht="15.75" x14ac:dyDescent="0.25">
      <c r="A11" s="236"/>
      <c r="B11" s="616">
        <v>19</v>
      </c>
      <c r="C11" s="617"/>
      <c r="D11" s="618"/>
      <c r="E11" s="236">
        <v>547.96</v>
      </c>
      <c r="F11" s="242">
        <v>24</v>
      </c>
      <c r="G11" s="241">
        <f t="shared" si="1"/>
        <v>1441.61</v>
      </c>
      <c r="H11" s="240">
        <f t="shared" si="1"/>
        <v>62</v>
      </c>
      <c r="I11" s="359" t="s">
        <v>515</v>
      </c>
      <c r="J11" s="618" t="s">
        <v>47</v>
      </c>
      <c r="K11" s="258"/>
      <c r="L11" s="240">
        <v>5.45</v>
      </c>
      <c r="M11" s="240">
        <f t="shared" ref="M11:M50" si="2">L11*F11</f>
        <v>130.80000000000001</v>
      </c>
      <c r="N11" s="413"/>
      <c r="O11" s="413"/>
      <c r="P11" s="413">
        <f t="shared" si="0"/>
        <v>0</v>
      </c>
      <c r="R11" s="234"/>
    </row>
    <row r="12" spans="1:18" s="116" customFormat="1" ht="15.75" x14ac:dyDescent="0.25">
      <c r="A12" s="236"/>
      <c r="B12" s="616"/>
      <c r="C12" s="619"/>
      <c r="D12" s="242"/>
      <c r="E12" s="236"/>
      <c r="F12" s="242"/>
      <c r="G12" s="241">
        <f>G11-E12+C12</f>
        <v>1441.61</v>
      </c>
      <c r="H12" s="240">
        <f t="shared" si="1"/>
        <v>62</v>
      </c>
      <c r="I12" s="242"/>
      <c r="J12" s="242"/>
      <c r="K12" s="359"/>
      <c r="L12" s="240">
        <v>5.45</v>
      </c>
      <c r="M12" s="240">
        <f t="shared" si="2"/>
        <v>0</v>
      </c>
      <c r="N12" s="413"/>
      <c r="O12" s="413"/>
      <c r="P12" s="413">
        <f t="shared" si="0"/>
        <v>0</v>
      </c>
      <c r="R12" s="234"/>
    </row>
    <row r="13" spans="1:18" s="116" customFormat="1" ht="15.75" x14ac:dyDescent="0.25">
      <c r="A13" s="236"/>
      <c r="B13" s="616"/>
      <c r="C13" s="256"/>
      <c r="D13" s="242"/>
      <c r="E13" s="236"/>
      <c r="F13" s="242"/>
      <c r="G13" s="241">
        <f t="shared" ref="G13:G20" si="3">G12-E13+C13</f>
        <v>1441.61</v>
      </c>
      <c r="H13" s="240">
        <f t="shared" si="1"/>
        <v>62</v>
      </c>
      <c r="I13" s="242"/>
      <c r="J13" s="242"/>
      <c r="K13" s="359"/>
      <c r="L13" s="240">
        <v>5.45</v>
      </c>
      <c r="M13" s="240">
        <f t="shared" si="2"/>
        <v>0</v>
      </c>
      <c r="N13" s="413"/>
      <c r="O13" s="373"/>
      <c r="P13" s="413">
        <f t="shared" si="0"/>
        <v>0</v>
      </c>
      <c r="R13" s="234"/>
    </row>
    <row r="14" spans="1:18" s="116" customFormat="1" ht="15.75" x14ac:dyDescent="0.25">
      <c r="A14" s="236"/>
      <c r="B14" s="616"/>
      <c r="C14" s="256"/>
      <c r="D14" s="242"/>
      <c r="E14" s="236"/>
      <c r="F14" s="242"/>
      <c r="G14" s="241">
        <f t="shared" si="3"/>
        <v>1441.61</v>
      </c>
      <c r="H14" s="240">
        <f t="shared" si="1"/>
        <v>62</v>
      </c>
      <c r="I14" s="242"/>
      <c r="J14" s="242"/>
      <c r="K14" s="359"/>
      <c r="L14" s="240">
        <v>5.45</v>
      </c>
      <c r="M14" s="240">
        <f t="shared" si="2"/>
        <v>0</v>
      </c>
      <c r="N14" s="413"/>
      <c r="O14" s="413"/>
      <c r="P14" s="413">
        <f t="shared" si="0"/>
        <v>0</v>
      </c>
      <c r="R14" s="234"/>
    </row>
    <row r="15" spans="1:18" s="116" customFormat="1" ht="15.75" x14ac:dyDescent="0.25">
      <c r="A15" s="236"/>
      <c r="B15" s="616"/>
      <c r="C15" s="256"/>
      <c r="D15" s="242"/>
      <c r="E15" s="236"/>
      <c r="F15" s="242"/>
      <c r="G15" s="241">
        <f t="shared" si="3"/>
        <v>1441.61</v>
      </c>
      <c r="H15" s="240">
        <f t="shared" si="1"/>
        <v>62</v>
      </c>
      <c r="I15" s="242"/>
      <c r="J15" s="242"/>
      <c r="K15" s="240"/>
      <c r="L15" s="240">
        <v>5.45</v>
      </c>
      <c r="M15" s="240">
        <f t="shared" si="2"/>
        <v>0</v>
      </c>
      <c r="N15" s="413"/>
      <c r="O15" s="413"/>
      <c r="P15" s="413">
        <f t="shared" si="0"/>
        <v>0</v>
      </c>
      <c r="R15" s="234"/>
    </row>
    <row r="16" spans="1:18" s="116" customFormat="1" ht="15.75" x14ac:dyDescent="0.25">
      <c r="A16" s="236"/>
      <c r="B16" s="236"/>
      <c r="C16" s="256"/>
      <c r="D16" s="620"/>
      <c r="E16" s="236"/>
      <c r="F16" s="242"/>
      <c r="G16" s="241">
        <f t="shared" si="3"/>
        <v>1441.61</v>
      </c>
      <c r="H16" s="240">
        <f t="shared" si="1"/>
        <v>62</v>
      </c>
      <c r="I16" s="242"/>
      <c r="J16" s="242"/>
      <c r="K16" s="240"/>
      <c r="L16" s="240">
        <v>5.45</v>
      </c>
      <c r="M16" s="240">
        <f t="shared" si="2"/>
        <v>0</v>
      </c>
      <c r="N16" s="413"/>
      <c r="O16" s="413"/>
      <c r="P16" s="413">
        <f t="shared" si="0"/>
        <v>0</v>
      </c>
      <c r="R16" s="234"/>
    </row>
    <row r="17" spans="1:16" s="116" customFormat="1" ht="15.75" x14ac:dyDescent="0.25">
      <c r="A17" s="236"/>
      <c r="B17" s="236"/>
      <c r="C17" s="256"/>
      <c r="D17" s="242"/>
      <c r="E17" s="236"/>
      <c r="F17" s="242"/>
      <c r="G17" s="241">
        <f t="shared" si="3"/>
        <v>1441.61</v>
      </c>
      <c r="H17" s="240">
        <f t="shared" si="1"/>
        <v>62</v>
      </c>
      <c r="I17" s="242"/>
      <c r="J17" s="242"/>
      <c r="K17" s="240"/>
      <c r="L17" s="240">
        <v>5.45</v>
      </c>
      <c r="M17" s="240">
        <f t="shared" si="2"/>
        <v>0</v>
      </c>
      <c r="N17" s="413"/>
      <c r="O17" s="413"/>
      <c r="P17" s="413">
        <f t="shared" si="0"/>
        <v>0</v>
      </c>
    </row>
    <row r="18" spans="1:16" s="116" customFormat="1" ht="15.75" x14ac:dyDescent="0.25">
      <c r="A18" s="236"/>
      <c r="B18" s="236"/>
      <c r="C18" s="256"/>
      <c r="D18" s="242"/>
      <c r="E18" s="236"/>
      <c r="F18" s="242"/>
      <c r="G18" s="241">
        <f t="shared" si="3"/>
        <v>1441.61</v>
      </c>
      <c r="H18" s="240">
        <f t="shared" si="1"/>
        <v>62</v>
      </c>
      <c r="I18" s="331"/>
      <c r="J18" s="242"/>
      <c r="K18" s="240"/>
      <c r="L18" s="240">
        <v>5.45</v>
      </c>
      <c r="M18" s="240">
        <f t="shared" si="2"/>
        <v>0</v>
      </c>
      <c r="N18" s="413"/>
      <c r="O18" s="413"/>
      <c r="P18" s="413">
        <f t="shared" si="0"/>
        <v>0</v>
      </c>
    </row>
    <row r="19" spans="1:16" s="116" customFormat="1" ht="15.75" x14ac:dyDescent="0.25">
      <c r="A19" s="236"/>
      <c r="B19" s="236"/>
      <c r="C19" s="256"/>
      <c r="D19" s="242"/>
      <c r="E19" s="236"/>
      <c r="F19" s="242"/>
      <c r="G19" s="241">
        <f t="shared" si="3"/>
        <v>1441.61</v>
      </c>
      <c r="H19" s="240">
        <f t="shared" si="1"/>
        <v>62</v>
      </c>
      <c r="I19" s="331"/>
      <c r="J19" s="242"/>
      <c r="K19" s="240"/>
      <c r="L19" s="240">
        <v>5.45</v>
      </c>
      <c r="M19" s="240">
        <f t="shared" si="2"/>
        <v>0</v>
      </c>
      <c r="N19" s="413"/>
      <c r="O19" s="621"/>
      <c r="P19" s="413">
        <f t="shared" si="0"/>
        <v>0</v>
      </c>
    </row>
    <row r="20" spans="1:16" s="116" customFormat="1" ht="15.75" x14ac:dyDescent="0.25">
      <c r="A20" s="236"/>
      <c r="B20" s="236"/>
      <c r="C20" s="256"/>
      <c r="D20" s="242"/>
      <c r="E20" s="236"/>
      <c r="F20" s="242"/>
      <c r="G20" s="241">
        <f t="shared" si="3"/>
        <v>1441.61</v>
      </c>
      <c r="H20" s="240">
        <f t="shared" si="1"/>
        <v>62</v>
      </c>
      <c r="I20" s="331"/>
      <c r="J20" s="242"/>
      <c r="K20" s="240"/>
      <c r="L20" s="240">
        <v>5.45</v>
      </c>
      <c r="M20" s="240">
        <f t="shared" si="2"/>
        <v>0</v>
      </c>
      <c r="N20" s="413"/>
      <c r="O20" s="413"/>
      <c r="P20" s="413">
        <f t="shared" si="0"/>
        <v>0</v>
      </c>
    </row>
    <row r="21" spans="1:16" s="116" customFormat="1" ht="15.75" x14ac:dyDescent="0.25">
      <c r="A21" s="236"/>
      <c r="B21" s="236"/>
      <c r="C21" s="256"/>
      <c r="D21" s="242"/>
      <c r="E21" s="236"/>
      <c r="F21" s="242"/>
      <c r="G21" s="241">
        <f t="shared" si="1"/>
        <v>1441.61</v>
      </c>
      <c r="H21" s="240">
        <f t="shared" si="1"/>
        <v>62</v>
      </c>
      <c r="I21" s="331"/>
      <c r="J21" s="242"/>
      <c r="K21" s="240"/>
      <c r="L21" s="240">
        <v>5.45</v>
      </c>
      <c r="M21" s="240">
        <f t="shared" si="2"/>
        <v>0</v>
      </c>
      <c r="N21" s="413"/>
      <c r="O21" s="413"/>
      <c r="P21" s="413">
        <f t="shared" si="0"/>
        <v>0</v>
      </c>
    </row>
    <row r="22" spans="1:16" s="116" customFormat="1" ht="15.75" x14ac:dyDescent="0.25">
      <c r="A22" s="236"/>
      <c r="B22" s="236"/>
      <c r="C22" s="256"/>
      <c r="D22" s="242"/>
      <c r="E22" s="622"/>
      <c r="F22" s="242"/>
      <c r="G22" s="241">
        <f t="shared" si="1"/>
        <v>1441.61</v>
      </c>
      <c r="H22" s="240">
        <f t="shared" si="1"/>
        <v>62</v>
      </c>
      <c r="I22" s="331"/>
      <c r="J22" s="242"/>
      <c r="K22" s="240"/>
      <c r="L22" s="240">
        <v>5.45</v>
      </c>
      <c r="M22" s="240">
        <f t="shared" si="2"/>
        <v>0</v>
      </c>
      <c r="N22" s="413"/>
      <c r="O22" s="413"/>
      <c r="P22" s="413">
        <f t="shared" si="0"/>
        <v>0</v>
      </c>
    </row>
    <row r="23" spans="1:16" s="116" customFormat="1" ht="15.75" x14ac:dyDescent="0.25">
      <c r="A23" s="236"/>
      <c r="B23" s="236"/>
      <c r="C23" s="256"/>
      <c r="D23" s="242"/>
      <c r="E23" s="399"/>
      <c r="F23" s="242"/>
      <c r="G23" s="241">
        <f t="shared" si="1"/>
        <v>1441.61</v>
      </c>
      <c r="H23" s="240">
        <f t="shared" si="1"/>
        <v>62</v>
      </c>
      <c r="I23" s="331"/>
      <c r="J23" s="242"/>
      <c r="K23" s="240"/>
      <c r="L23" s="240">
        <v>5.45</v>
      </c>
      <c r="M23" s="240">
        <f t="shared" si="2"/>
        <v>0</v>
      </c>
      <c r="N23" s="623"/>
      <c r="O23" s="413"/>
      <c r="P23" s="413">
        <f t="shared" si="0"/>
        <v>0</v>
      </c>
    </row>
    <row r="24" spans="1:16" s="116" customFormat="1" ht="15.75" x14ac:dyDescent="0.25">
      <c r="A24" s="236"/>
      <c r="B24" s="236"/>
      <c r="C24" s="256"/>
      <c r="D24" s="242"/>
      <c r="E24" s="399"/>
      <c r="F24" s="242"/>
      <c r="G24" s="241">
        <f t="shared" si="1"/>
        <v>1441.61</v>
      </c>
      <c r="H24" s="240">
        <f t="shared" si="1"/>
        <v>62</v>
      </c>
      <c r="I24" s="331"/>
      <c r="J24" s="242"/>
      <c r="K24" s="240"/>
      <c r="L24" s="240">
        <v>5.45</v>
      </c>
      <c r="M24" s="240">
        <f t="shared" si="2"/>
        <v>0</v>
      </c>
      <c r="N24" s="413"/>
      <c r="O24" s="413"/>
      <c r="P24" s="413">
        <f t="shared" si="0"/>
        <v>0</v>
      </c>
    </row>
    <row r="25" spans="1:16" s="116" customFormat="1" ht="15.75" x14ac:dyDescent="0.25">
      <c r="A25" s="237"/>
      <c r="B25" s="236"/>
      <c r="C25" s="256"/>
      <c r="D25" s="240"/>
      <c r="E25" s="443"/>
      <c r="F25" s="242"/>
      <c r="G25" s="241">
        <f t="shared" si="1"/>
        <v>1441.61</v>
      </c>
      <c r="H25" s="240">
        <f t="shared" si="1"/>
        <v>62</v>
      </c>
      <c r="I25" s="331"/>
      <c r="J25" s="242"/>
      <c r="K25" s="240"/>
      <c r="L25" s="240">
        <v>5.45</v>
      </c>
      <c r="M25" s="240">
        <f t="shared" si="2"/>
        <v>0</v>
      </c>
      <c r="N25" s="413"/>
      <c r="O25" s="413"/>
      <c r="P25" s="413">
        <f t="shared" si="0"/>
        <v>0</v>
      </c>
    </row>
    <row r="26" spans="1:16" s="116" customFormat="1" ht="15.75" x14ac:dyDescent="0.25">
      <c r="A26" s="237"/>
      <c r="B26" s="236"/>
      <c r="C26" s="256"/>
      <c r="D26" s="240"/>
      <c r="E26" s="443"/>
      <c r="F26" s="242"/>
      <c r="G26" s="241">
        <f t="shared" ref="G26:H41" si="4">G25-E26+C26</f>
        <v>1441.61</v>
      </c>
      <c r="H26" s="240">
        <f t="shared" si="4"/>
        <v>62</v>
      </c>
      <c r="I26" s="331"/>
      <c r="J26" s="242"/>
      <c r="K26" s="240"/>
      <c r="L26" s="240">
        <v>5.45</v>
      </c>
      <c r="M26" s="240">
        <f t="shared" si="2"/>
        <v>0</v>
      </c>
      <c r="N26" s="413"/>
      <c r="O26" s="413"/>
      <c r="P26" s="413">
        <f t="shared" si="0"/>
        <v>0</v>
      </c>
    </row>
    <row r="27" spans="1:16" s="116" customFormat="1" ht="15.75" x14ac:dyDescent="0.25">
      <c r="A27" s="205"/>
      <c r="B27" s="208"/>
      <c r="C27" s="203"/>
      <c r="D27" s="207"/>
      <c r="E27" s="217"/>
      <c r="F27" s="204"/>
      <c r="G27" s="241">
        <f t="shared" si="4"/>
        <v>1441.61</v>
      </c>
      <c r="H27" s="240">
        <f t="shared" si="4"/>
        <v>62</v>
      </c>
      <c r="I27" s="331"/>
      <c r="J27" s="242"/>
      <c r="K27" s="240"/>
      <c r="L27" s="240">
        <v>5.45</v>
      </c>
      <c r="M27" s="240">
        <f t="shared" si="2"/>
        <v>0</v>
      </c>
      <c r="N27" s="413"/>
      <c r="O27" s="413"/>
      <c r="P27" s="413">
        <f t="shared" si="0"/>
        <v>0</v>
      </c>
    </row>
    <row r="28" spans="1:16" s="116" customFormat="1" ht="15.75" x14ac:dyDescent="0.25">
      <c r="A28" s="205"/>
      <c r="B28" s="208"/>
      <c r="C28" s="203"/>
      <c r="D28" s="207"/>
      <c r="E28" s="217"/>
      <c r="F28" s="204"/>
      <c r="G28" s="241">
        <f t="shared" si="4"/>
        <v>1441.61</v>
      </c>
      <c r="H28" s="240">
        <f t="shared" si="4"/>
        <v>62</v>
      </c>
      <c r="I28" s="331"/>
      <c r="J28" s="242"/>
      <c r="K28" s="240"/>
      <c r="L28" s="240">
        <v>5.45</v>
      </c>
      <c r="M28" s="240">
        <f t="shared" si="2"/>
        <v>0</v>
      </c>
      <c r="N28" s="413"/>
      <c r="O28" s="413"/>
      <c r="P28" s="413">
        <f t="shared" si="0"/>
        <v>0</v>
      </c>
    </row>
    <row r="29" spans="1:16" s="116" customFormat="1" ht="15.75" x14ac:dyDescent="0.25">
      <c r="A29" s="205"/>
      <c r="B29" s="208"/>
      <c r="C29" s="203"/>
      <c r="D29" s="207"/>
      <c r="E29" s="217"/>
      <c r="F29" s="204"/>
      <c r="G29" s="241">
        <f t="shared" si="4"/>
        <v>1441.61</v>
      </c>
      <c r="H29" s="240">
        <f t="shared" si="4"/>
        <v>62</v>
      </c>
      <c r="I29" s="331"/>
      <c r="J29" s="242"/>
      <c r="K29" s="240"/>
      <c r="L29" s="240">
        <v>5.45</v>
      </c>
      <c r="M29" s="240">
        <f t="shared" si="2"/>
        <v>0</v>
      </c>
      <c r="N29" s="413"/>
      <c r="O29" s="413"/>
      <c r="P29" s="413">
        <f t="shared" si="0"/>
        <v>0</v>
      </c>
    </row>
    <row r="30" spans="1:16" s="116" customFormat="1" ht="15.75" x14ac:dyDescent="0.25">
      <c r="A30" s="205"/>
      <c r="B30" s="208"/>
      <c r="C30" s="257"/>
      <c r="D30" s="207"/>
      <c r="E30" s="217"/>
      <c r="F30" s="204"/>
      <c r="G30" s="241">
        <f t="shared" si="4"/>
        <v>1441.61</v>
      </c>
      <c r="H30" s="240">
        <f t="shared" si="4"/>
        <v>62</v>
      </c>
      <c r="I30" s="331"/>
      <c r="J30" s="242"/>
      <c r="K30" s="240"/>
      <c r="L30" s="240">
        <v>5.45</v>
      </c>
      <c r="M30" s="240">
        <f t="shared" si="2"/>
        <v>0</v>
      </c>
      <c r="N30" s="413"/>
      <c r="O30" s="413"/>
      <c r="P30" s="413">
        <f t="shared" si="0"/>
        <v>0</v>
      </c>
    </row>
    <row r="31" spans="1:16" s="116" customFormat="1" ht="15.75" x14ac:dyDescent="0.25">
      <c r="A31" s="205"/>
      <c r="B31" s="208"/>
      <c r="C31" s="206"/>
      <c r="D31" s="207"/>
      <c r="E31" s="217"/>
      <c r="F31" s="204"/>
      <c r="G31" s="241">
        <f t="shared" si="4"/>
        <v>1441.61</v>
      </c>
      <c r="H31" s="240">
        <f t="shared" si="4"/>
        <v>62</v>
      </c>
      <c r="I31" s="331"/>
      <c r="J31" s="242"/>
      <c r="K31" s="240"/>
      <c r="L31" s="240">
        <v>5.45</v>
      </c>
      <c r="M31" s="240">
        <f t="shared" si="2"/>
        <v>0</v>
      </c>
      <c r="N31" s="413"/>
      <c r="O31" s="413"/>
      <c r="P31" s="413">
        <f t="shared" si="0"/>
        <v>0</v>
      </c>
    </row>
    <row r="32" spans="1:16" ht="15.75" x14ac:dyDescent="0.25">
      <c r="A32" s="129"/>
      <c r="B32" s="139"/>
      <c r="C32" s="74"/>
      <c r="D32" s="51"/>
      <c r="E32" s="138"/>
      <c r="F32" s="75"/>
      <c r="G32" s="451">
        <f t="shared" si="4"/>
        <v>1441.61</v>
      </c>
      <c r="H32" s="232">
        <f t="shared" si="4"/>
        <v>62</v>
      </c>
      <c r="I32" s="624"/>
      <c r="J32" s="452"/>
      <c r="K32" s="232"/>
      <c r="L32" s="232">
        <v>5.45</v>
      </c>
      <c r="M32" s="232">
        <f t="shared" si="2"/>
        <v>0</v>
      </c>
      <c r="N32" s="455"/>
      <c r="O32" s="455"/>
      <c r="P32" s="455">
        <f t="shared" si="0"/>
        <v>0</v>
      </c>
    </row>
    <row r="33" spans="1:16" ht="15.75" x14ac:dyDescent="0.25">
      <c r="A33" s="129"/>
      <c r="B33" s="139"/>
      <c r="C33" s="74"/>
      <c r="D33" s="51"/>
      <c r="E33" s="138"/>
      <c r="F33" s="75"/>
      <c r="G33" s="451">
        <f t="shared" si="4"/>
        <v>1441.61</v>
      </c>
      <c r="H33" s="232">
        <f t="shared" si="4"/>
        <v>62</v>
      </c>
      <c r="I33" s="624"/>
      <c r="J33" s="452"/>
      <c r="K33" s="232"/>
      <c r="L33" s="232">
        <v>5.45</v>
      </c>
      <c r="M33" s="232">
        <f t="shared" si="2"/>
        <v>0</v>
      </c>
      <c r="N33" s="455"/>
      <c r="O33" s="455"/>
      <c r="P33" s="455">
        <f t="shared" si="0"/>
        <v>0</v>
      </c>
    </row>
    <row r="34" spans="1:16" ht="15.75" x14ac:dyDescent="0.25">
      <c r="A34" s="129"/>
      <c r="B34" s="139"/>
      <c r="C34" s="74"/>
      <c r="D34" s="51"/>
      <c r="E34" s="138"/>
      <c r="F34" s="75"/>
      <c r="G34" s="451">
        <f t="shared" si="4"/>
        <v>1441.61</v>
      </c>
      <c r="H34" s="232">
        <f t="shared" si="4"/>
        <v>62</v>
      </c>
      <c r="I34" s="452"/>
      <c r="J34" s="452"/>
      <c r="K34" s="232"/>
      <c r="L34" s="232">
        <v>5.45</v>
      </c>
      <c r="M34" s="232">
        <f t="shared" si="2"/>
        <v>0</v>
      </c>
      <c r="N34" s="455"/>
      <c r="O34" s="455"/>
      <c r="P34" s="455">
        <f t="shared" si="0"/>
        <v>0</v>
      </c>
    </row>
    <row r="35" spans="1:16" ht="15.75" x14ac:dyDescent="0.25">
      <c r="A35" s="129"/>
      <c r="B35" s="139"/>
      <c r="C35" s="74"/>
      <c r="D35" s="51"/>
      <c r="E35" s="138"/>
      <c r="F35" s="75"/>
      <c r="G35" s="451">
        <f t="shared" si="4"/>
        <v>1441.61</v>
      </c>
      <c r="H35" s="232">
        <f t="shared" si="4"/>
        <v>62</v>
      </c>
      <c r="I35" s="452"/>
      <c r="J35" s="452"/>
      <c r="K35" s="232"/>
      <c r="L35" s="232">
        <v>5.45</v>
      </c>
      <c r="M35" s="232">
        <f t="shared" si="2"/>
        <v>0</v>
      </c>
      <c r="N35" s="455"/>
      <c r="O35" s="455"/>
      <c r="P35" s="455">
        <f t="shared" si="0"/>
        <v>0</v>
      </c>
    </row>
    <row r="36" spans="1:16" ht="15.75" x14ac:dyDescent="0.25">
      <c r="A36" s="129"/>
      <c r="B36" s="139"/>
      <c r="C36" s="74"/>
      <c r="D36" s="51"/>
      <c r="E36" s="138"/>
      <c r="F36" s="75"/>
      <c r="G36" s="451">
        <f t="shared" si="4"/>
        <v>1441.61</v>
      </c>
      <c r="H36" s="232">
        <f t="shared" si="4"/>
        <v>62</v>
      </c>
      <c r="I36" s="452"/>
      <c r="J36" s="452"/>
      <c r="K36" s="232"/>
      <c r="L36" s="232">
        <v>5.45</v>
      </c>
      <c r="M36" s="232">
        <f t="shared" si="2"/>
        <v>0</v>
      </c>
      <c r="N36" s="455"/>
      <c r="O36" s="455"/>
      <c r="P36" s="455"/>
    </row>
    <row r="37" spans="1:16" ht="15.75" x14ac:dyDescent="0.25">
      <c r="A37" s="129"/>
      <c r="B37" s="75"/>
      <c r="C37" s="74"/>
      <c r="D37" s="51"/>
      <c r="E37" s="74"/>
      <c r="F37" s="75"/>
      <c r="G37" s="451">
        <f t="shared" si="4"/>
        <v>1441.61</v>
      </c>
      <c r="H37" s="232">
        <f t="shared" si="4"/>
        <v>62</v>
      </c>
      <c r="I37" s="452"/>
      <c r="J37" s="452"/>
      <c r="K37" s="232"/>
      <c r="L37" s="232">
        <v>5.45</v>
      </c>
      <c r="M37" s="232">
        <f t="shared" si="2"/>
        <v>0</v>
      </c>
      <c r="N37" s="455"/>
      <c r="O37" s="455"/>
      <c r="P37" s="455">
        <f t="shared" si="0"/>
        <v>0</v>
      </c>
    </row>
    <row r="38" spans="1:16" ht="15.75" x14ac:dyDescent="0.25">
      <c r="A38" s="129"/>
      <c r="B38" s="75"/>
      <c r="C38" s="74"/>
      <c r="D38" s="51"/>
      <c r="E38" s="74"/>
      <c r="F38" s="75"/>
      <c r="G38" s="451">
        <f t="shared" si="4"/>
        <v>1441.61</v>
      </c>
      <c r="H38" s="232">
        <f t="shared" si="4"/>
        <v>62</v>
      </c>
      <c r="I38" s="452"/>
      <c r="J38" s="452"/>
      <c r="K38" s="232"/>
      <c r="L38" s="232">
        <v>5.45</v>
      </c>
      <c r="M38" s="232">
        <f t="shared" si="2"/>
        <v>0</v>
      </c>
      <c r="N38" s="455"/>
      <c r="O38" s="455"/>
      <c r="P38" s="455">
        <f t="shared" si="0"/>
        <v>0</v>
      </c>
    </row>
    <row r="39" spans="1:16" ht="15.75" x14ac:dyDescent="0.25">
      <c r="A39" s="129"/>
      <c r="B39" s="75"/>
      <c r="C39" s="74"/>
      <c r="D39" s="51"/>
      <c r="E39" s="74"/>
      <c r="F39" s="75"/>
      <c r="G39" s="451">
        <f t="shared" si="4"/>
        <v>1441.61</v>
      </c>
      <c r="H39" s="232">
        <f t="shared" si="4"/>
        <v>62</v>
      </c>
      <c r="I39" s="452"/>
      <c r="J39" s="452"/>
      <c r="K39" s="232"/>
      <c r="L39" s="232">
        <v>5.45</v>
      </c>
      <c r="M39" s="232">
        <f t="shared" si="2"/>
        <v>0</v>
      </c>
      <c r="N39" s="455"/>
      <c r="O39" s="455"/>
      <c r="P39" s="455">
        <f t="shared" si="0"/>
        <v>0</v>
      </c>
    </row>
    <row r="40" spans="1:16" ht="15.75" x14ac:dyDescent="0.25">
      <c r="A40" s="129"/>
      <c r="B40" s="75"/>
      <c r="C40" s="74"/>
      <c r="D40" s="51"/>
      <c r="E40" s="74"/>
      <c r="F40" s="75"/>
      <c r="G40" s="451">
        <f t="shared" si="4"/>
        <v>1441.61</v>
      </c>
      <c r="H40" s="232">
        <f t="shared" si="4"/>
        <v>62</v>
      </c>
      <c r="I40" s="452"/>
      <c r="J40" s="452"/>
      <c r="K40" s="232"/>
      <c r="L40" s="232">
        <v>5.45</v>
      </c>
      <c r="M40" s="232">
        <f t="shared" si="2"/>
        <v>0</v>
      </c>
      <c r="N40" s="455"/>
      <c r="O40" s="455"/>
      <c r="P40" s="455">
        <f t="shared" si="0"/>
        <v>0</v>
      </c>
    </row>
    <row r="41" spans="1:16" ht="15.75" x14ac:dyDescent="0.25">
      <c r="A41" s="129"/>
      <c r="B41" s="75"/>
      <c r="C41" s="74"/>
      <c r="D41" s="51"/>
      <c r="E41" s="74"/>
      <c r="F41" s="75"/>
      <c r="G41" s="451">
        <f t="shared" si="4"/>
        <v>1441.61</v>
      </c>
      <c r="H41" s="232">
        <f t="shared" si="4"/>
        <v>62</v>
      </c>
      <c r="I41" s="452"/>
      <c r="J41" s="452"/>
      <c r="K41" s="232"/>
      <c r="L41" s="232">
        <v>5.45</v>
      </c>
      <c r="M41" s="232">
        <f t="shared" si="2"/>
        <v>0</v>
      </c>
      <c r="N41" s="455"/>
      <c r="O41" s="455"/>
      <c r="P41" s="455">
        <f t="shared" si="0"/>
        <v>0</v>
      </c>
    </row>
    <row r="42" spans="1:16" ht="15.75" x14ac:dyDescent="0.25">
      <c r="A42" s="129"/>
      <c r="B42" s="75"/>
      <c r="C42" s="74"/>
      <c r="D42" s="51"/>
      <c r="E42" s="74"/>
      <c r="F42" s="75"/>
      <c r="G42" s="451">
        <f t="shared" ref="G42:H57" si="5">G41-E42+C42</f>
        <v>1441.61</v>
      </c>
      <c r="H42" s="232">
        <f t="shared" si="5"/>
        <v>62</v>
      </c>
      <c r="I42" s="452"/>
      <c r="J42" s="452"/>
      <c r="K42" s="232"/>
      <c r="L42" s="232">
        <v>5.45</v>
      </c>
      <c r="M42" s="232">
        <f t="shared" si="2"/>
        <v>0</v>
      </c>
      <c r="N42" s="455"/>
      <c r="O42" s="455"/>
      <c r="P42" s="455"/>
    </row>
    <row r="43" spans="1:16" ht="15.75" x14ac:dyDescent="0.25">
      <c r="A43" s="129"/>
      <c r="B43" s="75"/>
      <c r="C43" s="74"/>
      <c r="D43" s="51"/>
      <c r="E43" s="74"/>
      <c r="F43" s="75"/>
      <c r="G43" s="451">
        <f t="shared" si="5"/>
        <v>1441.61</v>
      </c>
      <c r="H43" s="232">
        <f t="shared" si="5"/>
        <v>62</v>
      </c>
      <c r="I43" s="452"/>
      <c r="J43" s="452"/>
      <c r="K43" s="232"/>
      <c r="L43" s="232">
        <v>5.45</v>
      </c>
      <c r="M43" s="232">
        <f t="shared" si="2"/>
        <v>0</v>
      </c>
      <c r="N43" s="455"/>
      <c r="O43" s="455"/>
      <c r="P43" s="455">
        <f t="shared" si="0"/>
        <v>0</v>
      </c>
    </row>
    <row r="44" spans="1:16" ht="15.75" x14ac:dyDescent="0.25">
      <c r="A44" s="129"/>
      <c r="B44" s="75"/>
      <c r="C44" s="74"/>
      <c r="D44" s="51"/>
      <c r="E44" s="74"/>
      <c r="F44" s="75"/>
      <c r="G44" s="451">
        <f t="shared" si="5"/>
        <v>1441.61</v>
      </c>
      <c r="H44" s="232">
        <f t="shared" si="5"/>
        <v>62</v>
      </c>
      <c r="I44" s="452"/>
      <c r="J44" s="452"/>
      <c r="K44" s="232"/>
      <c r="L44" s="232">
        <v>5.45</v>
      </c>
      <c r="M44" s="232">
        <f t="shared" si="2"/>
        <v>0</v>
      </c>
      <c r="N44" s="455"/>
      <c r="O44" s="455"/>
      <c r="P44" s="455">
        <f t="shared" si="0"/>
        <v>0</v>
      </c>
    </row>
    <row r="45" spans="1:16" ht="15.75" x14ac:dyDescent="0.25">
      <c r="A45" s="129"/>
      <c r="B45" s="75"/>
      <c r="C45" s="74"/>
      <c r="D45" s="51"/>
      <c r="E45" s="74"/>
      <c r="F45" s="75"/>
      <c r="G45" s="451">
        <f t="shared" si="5"/>
        <v>1441.61</v>
      </c>
      <c r="H45" s="232">
        <f t="shared" si="5"/>
        <v>62</v>
      </c>
      <c r="I45" s="452"/>
      <c r="J45" s="452"/>
      <c r="K45" s="232"/>
      <c r="L45" s="232">
        <v>5.45</v>
      </c>
      <c r="M45" s="232">
        <f t="shared" si="2"/>
        <v>0</v>
      </c>
      <c r="N45" s="455"/>
      <c r="O45" s="455"/>
      <c r="P45" s="455">
        <f t="shared" si="0"/>
        <v>0</v>
      </c>
    </row>
    <row r="46" spans="1:16" ht="15.75" x14ac:dyDescent="0.25">
      <c r="A46" s="129"/>
      <c r="B46" s="75"/>
      <c r="C46" s="74"/>
      <c r="D46" s="51"/>
      <c r="E46" s="74"/>
      <c r="F46" s="75"/>
      <c r="G46" s="451">
        <f t="shared" si="5"/>
        <v>1441.61</v>
      </c>
      <c r="H46" s="232">
        <f t="shared" si="5"/>
        <v>62</v>
      </c>
      <c r="I46" s="452"/>
      <c r="J46" s="452"/>
      <c r="K46" s="232"/>
      <c r="L46" s="232">
        <v>5.45</v>
      </c>
      <c r="M46" s="232">
        <f t="shared" si="2"/>
        <v>0</v>
      </c>
      <c r="N46" s="455"/>
      <c r="O46" s="455"/>
      <c r="P46" s="455">
        <f t="shared" si="0"/>
        <v>0</v>
      </c>
    </row>
    <row r="47" spans="1:16" ht="15.75" x14ac:dyDescent="0.25">
      <c r="A47" s="129"/>
      <c r="B47" s="75"/>
      <c r="C47" s="74"/>
      <c r="D47" s="51"/>
      <c r="E47" s="74"/>
      <c r="F47" s="75"/>
      <c r="G47" s="451">
        <f t="shared" si="5"/>
        <v>1441.61</v>
      </c>
      <c r="H47" s="232">
        <f t="shared" si="5"/>
        <v>62</v>
      </c>
      <c r="I47" s="452"/>
      <c r="J47" s="452"/>
      <c r="K47" s="232"/>
      <c r="L47" s="232">
        <v>5.45</v>
      </c>
      <c r="M47" s="232">
        <f t="shared" si="2"/>
        <v>0</v>
      </c>
      <c r="N47" s="455"/>
      <c r="O47" s="455"/>
      <c r="P47" s="455">
        <f t="shared" si="0"/>
        <v>0</v>
      </c>
    </row>
    <row r="48" spans="1:16" ht="15.75" x14ac:dyDescent="0.25">
      <c r="A48" s="129"/>
      <c r="B48" s="75"/>
      <c r="C48" s="74"/>
      <c r="D48" s="51"/>
      <c r="E48" s="74"/>
      <c r="F48" s="75"/>
      <c r="G48" s="451">
        <f t="shared" si="5"/>
        <v>1441.61</v>
      </c>
      <c r="H48" s="232">
        <f t="shared" si="5"/>
        <v>62</v>
      </c>
      <c r="I48" s="452"/>
      <c r="J48" s="452"/>
      <c r="K48" s="232"/>
      <c r="L48" s="232">
        <v>5.45</v>
      </c>
      <c r="M48" s="232">
        <f t="shared" si="2"/>
        <v>0</v>
      </c>
      <c r="N48" s="455"/>
      <c r="O48" s="455"/>
      <c r="P48" s="455">
        <f t="shared" si="0"/>
        <v>0</v>
      </c>
    </row>
    <row r="49" spans="1:16" ht="15.75" x14ac:dyDescent="0.25">
      <c r="A49" s="129"/>
      <c r="B49" s="75"/>
      <c r="C49" s="74"/>
      <c r="D49" s="51"/>
      <c r="E49" s="74"/>
      <c r="F49" s="75"/>
      <c r="G49" s="451">
        <f t="shared" si="5"/>
        <v>1441.61</v>
      </c>
      <c r="H49" s="232">
        <f t="shared" si="5"/>
        <v>62</v>
      </c>
      <c r="I49" s="452"/>
      <c r="J49" s="452"/>
      <c r="K49" s="232"/>
      <c r="L49" s="232">
        <v>5.45</v>
      </c>
      <c r="M49" s="232">
        <f t="shared" si="2"/>
        <v>0</v>
      </c>
      <c r="N49" s="455"/>
      <c r="O49" s="455"/>
      <c r="P49" s="455">
        <f t="shared" si="0"/>
        <v>0</v>
      </c>
    </row>
    <row r="50" spans="1:16" ht="15.75" x14ac:dyDescent="0.25">
      <c r="A50" s="129"/>
      <c r="B50" s="75"/>
      <c r="C50" s="74"/>
      <c r="D50" s="51"/>
      <c r="E50" s="74"/>
      <c r="F50" s="75"/>
      <c r="G50" s="451">
        <f t="shared" si="5"/>
        <v>1441.61</v>
      </c>
      <c r="H50" s="232">
        <f t="shared" si="5"/>
        <v>62</v>
      </c>
      <c r="I50" s="452"/>
      <c r="J50" s="452"/>
      <c r="K50" s="232"/>
      <c r="L50" s="232">
        <v>5.45</v>
      </c>
      <c r="M50" s="232">
        <f t="shared" si="2"/>
        <v>0</v>
      </c>
      <c r="N50" s="455"/>
      <c r="O50" s="455"/>
      <c r="P50" s="455">
        <f t="shared" si="0"/>
        <v>0</v>
      </c>
    </row>
    <row r="51" spans="1:16" ht="15.75" x14ac:dyDescent="0.25">
      <c r="A51" s="129"/>
      <c r="B51" s="75"/>
      <c r="C51" s="74"/>
      <c r="D51" s="51"/>
      <c r="E51" s="74"/>
      <c r="F51" s="75"/>
      <c r="G51" s="451">
        <f t="shared" si="5"/>
        <v>1441.61</v>
      </c>
      <c r="H51" s="232">
        <f t="shared" si="5"/>
        <v>62</v>
      </c>
      <c r="I51" s="452"/>
      <c r="J51" s="452"/>
      <c r="K51" s="232"/>
      <c r="L51" s="232"/>
      <c r="M51" s="232"/>
      <c r="N51" s="455"/>
      <c r="O51" s="455"/>
      <c r="P51" s="455">
        <f t="shared" si="0"/>
        <v>0</v>
      </c>
    </row>
    <row r="52" spans="1:16" ht="15.75" x14ac:dyDescent="0.25">
      <c r="A52" s="129"/>
      <c r="B52" s="75"/>
      <c r="C52" s="74"/>
      <c r="D52" s="51"/>
      <c r="E52" s="74"/>
      <c r="F52" s="75"/>
      <c r="G52" s="451">
        <f t="shared" si="5"/>
        <v>1441.61</v>
      </c>
      <c r="H52" s="232">
        <f t="shared" si="5"/>
        <v>62</v>
      </c>
      <c r="I52" s="452"/>
      <c r="J52" s="452"/>
      <c r="K52" s="232"/>
      <c r="L52" s="232"/>
      <c r="M52" s="232"/>
      <c r="N52" s="455"/>
      <c r="O52" s="455"/>
      <c r="P52" s="455">
        <f t="shared" si="0"/>
        <v>0</v>
      </c>
    </row>
    <row r="53" spans="1:16" ht="15.75" x14ac:dyDescent="0.25">
      <c r="A53" s="129"/>
      <c r="B53" s="75"/>
      <c r="C53" s="74"/>
      <c r="D53" s="51"/>
      <c r="E53" s="74"/>
      <c r="F53" s="75"/>
      <c r="G53" s="451">
        <f t="shared" si="5"/>
        <v>1441.61</v>
      </c>
      <c r="H53" s="232">
        <f t="shared" si="5"/>
        <v>62</v>
      </c>
      <c r="I53" s="452"/>
      <c r="J53" s="452"/>
      <c r="K53" s="232"/>
      <c r="L53" s="232"/>
      <c r="M53" s="232"/>
      <c r="N53" s="455"/>
      <c r="O53" s="455"/>
      <c r="P53" s="455">
        <f t="shared" si="0"/>
        <v>0</v>
      </c>
    </row>
    <row r="54" spans="1:16" ht="15.75" x14ac:dyDescent="0.25">
      <c r="A54" s="129"/>
      <c r="B54" s="75"/>
      <c r="C54" s="74"/>
      <c r="D54" s="51"/>
      <c r="E54" s="74"/>
      <c r="F54" s="75"/>
      <c r="G54" s="451">
        <f t="shared" si="5"/>
        <v>1441.61</v>
      </c>
      <c r="H54" s="232">
        <f t="shared" si="5"/>
        <v>62</v>
      </c>
      <c r="I54" s="452"/>
      <c r="J54" s="452"/>
      <c r="K54" s="232"/>
      <c r="L54" s="232"/>
      <c r="M54" s="232"/>
      <c r="N54" s="455"/>
      <c r="O54" s="455"/>
      <c r="P54" s="455">
        <f t="shared" si="0"/>
        <v>0</v>
      </c>
    </row>
    <row r="55" spans="1:16" ht="15.75" x14ac:dyDescent="0.25">
      <c r="A55" s="129"/>
      <c r="B55" s="75"/>
      <c r="C55" s="74"/>
      <c r="D55" s="51"/>
      <c r="E55" s="74"/>
      <c r="F55" s="75"/>
      <c r="G55" s="451">
        <f t="shared" si="5"/>
        <v>1441.61</v>
      </c>
      <c r="H55" s="232">
        <f t="shared" si="5"/>
        <v>62</v>
      </c>
      <c r="I55" s="452"/>
      <c r="J55" s="452"/>
      <c r="K55" s="232"/>
      <c r="L55" s="232"/>
      <c r="M55" s="232"/>
      <c r="N55" s="455"/>
      <c r="O55" s="455"/>
      <c r="P55" s="455">
        <f t="shared" si="0"/>
        <v>0</v>
      </c>
    </row>
    <row r="56" spans="1:16" ht="15.75" x14ac:dyDescent="0.25">
      <c r="A56" s="129"/>
      <c r="B56" s="75"/>
      <c r="C56" s="74"/>
      <c r="D56" s="51"/>
      <c r="E56" s="74"/>
      <c r="F56" s="75"/>
      <c r="G56" s="451">
        <f t="shared" si="5"/>
        <v>1441.61</v>
      </c>
      <c r="H56" s="232">
        <f t="shared" si="5"/>
        <v>62</v>
      </c>
      <c r="I56" s="452"/>
      <c r="J56" s="452"/>
      <c r="K56" s="232"/>
      <c r="L56" s="232"/>
      <c r="M56" s="232"/>
      <c r="N56" s="455"/>
      <c r="O56" s="455"/>
      <c r="P56" s="455">
        <f t="shared" si="0"/>
        <v>0</v>
      </c>
    </row>
    <row r="57" spans="1:16" ht="15.75" x14ac:dyDescent="0.25">
      <c r="A57" s="129"/>
      <c r="B57" s="75"/>
      <c r="C57" s="74"/>
      <c r="D57" s="51"/>
      <c r="E57" s="74"/>
      <c r="F57" s="75"/>
      <c r="G57" s="451">
        <f t="shared" si="5"/>
        <v>1441.61</v>
      </c>
      <c r="H57" s="232">
        <f t="shared" si="5"/>
        <v>62</v>
      </c>
      <c r="I57" s="452"/>
      <c r="J57" s="452"/>
      <c r="K57" s="232"/>
      <c r="L57" s="232"/>
      <c r="M57" s="232"/>
      <c r="N57" s="455"/>
      <c r="O57" s="455"/>
      <c r="P57" s="455">
        <f t="shared" si="0"/>
        <v>0</v>
      </c>
    </row>
    <row r="58" spans="1:16" ht="15.75" x14ac:dyDescent="0.25">
      <c r="A58" s="129"/>
      <c r="B58" s="75"/>
      <c r="C58" s="74"/>
      <c r="D58" s="51"/>
      <c r="E58" s="74"/>
      <c r="F58" s="75"/>
      <c r="G58" s="451">
        <f t="shared" ref="G58:H73" si="6">G57-E58+C58</f>
        <v>1441.61</v>
      </c>
      <c r="H58" s="232">
        <f t="shared" si="6"/>
        <v>62</v>
      </c>
      <c r="I58" s="452"/>
      <c r="J58" s="452"/>
      <c r="K58" s="232"/>
      <c r="L58" s="232"/>
      <c r="M58" s="232"/>
      <c r="N58" s="455"/>
      <c r="O58" s="455"/>
      <c r="P58" s="455">
        <f t="shared" si="0"/>
        <v>0</v>
      </c>
    </row>
    <row r="59" spans="1:16" ht="15.75" x14ac:dyDescent="0.25">
      <c r="A59" s="129"/>
      <c r="B59" s="51"/>
      <c r="C59" s="74"/>
      <c r="D59" s="51"/>
      <c r="E59" s="74"/>
      <c r="F59" s="51"/>
      <c r="G59" s="451">
        <f t="shared" si="6"/>
        <v>1441.61</v>
      </c>
      <c r="H59" s="232">
        <f t="shared" si="6"/>
        <v>62</v>
      </c>
      <c r="I59" s="232"/>
      <c r="J59" s="232"/>
      <c r="K59" s="232"/>
      <c r="L59" s="232"/>
      <c r="M59" s="232"/>
      <c r="N59" s="455"/>
      <c r="O59" s="455"/>
      <c r="P59" s="455">
        <f t="shared" si="0"/>
        <v>0</v>
      </c>
    </row>
    <row r="60" spans="1:16" ht="15.75" x14ac:dyDescent="0.25">
      <c r="A60" s="129"/>
      <c r="B60" s="51"/>
      <c r="C60" s="74"/>
      <c r="D60" s="51"/>
      <c r="E60" s="74"/>
      <c r="F60" s="51"/>
      <c r="G60" s="451">
        <f t="shared" si="6"/>
        <v>1441.61</v>
      </c>
      <c r="H60" s="232">
        <f t="shared" si="6"/>
        <v>62</v>
      </c>
      <c r="I60" s="232"/>
      <c r="J60" s="232"/>
      <c r="K60" s="232"/>
      <c r="L60" s="232"/>
      <c r="M60" s="232"/>
      <c r="N60" s="455"/>
      <c r="O60" s="455"/>
      <c r="P60" s="455">
        <f t="shared" si="0"/>
        <v>0</v>
      </c>
    </row>
    <row r="61" spans="1:16" ht="15.75" x14ac:dyDescent="0.25">
      <c r="A61" s="129"/>
      <c r="B61" s="51"/>
      <c r="C61" s="74"/>
      <c r="D61" s="51"/>
      <c r="E61" s="74"/>
      <c r="F61" s="51"/>
      <c r="G61" s="451">
        <f t="shared" si="6"/>
        <v>1441.61</v>
      </c>
      <c r="H61" s="232">
        <f t="shared" si="6"/>
        <v>62</v>
      </c>
      <c r="I61" s="232"/>
      <c r="J61" s="232"/>
      <c r="K61" s="232"/>
      <c r="L61" s="232"/>
      <c r="M61" s="232"/>
      <c r="N61" s="455"/>
      <c r="O61" s="455"/>
      <c r="P61" s="455"/>
    </row>
    <row r="62" spans="1:16" ht="15.75" x14ac:dyDescent="0.25">
      <c r="A62" s="129"/>
      <c r="B62" s="51"/>
      <c r="C62" s="74"/>
      <c r="D62" s="51"/>
      <c r="E62" s="74"/>
      <c r="F62" s="51"/>
      <c r="G62" s="451">
        <f t="shared" si="6"/>
        <v>1441.61</v>
      </c>
      <c r="H62" s="232">
        <f t="shared" si="6"/>
        <v>62</v>
      </c>
      <c r="I62" s="232"/>
      <c r="J62" s="232"/>
      <c r="K62" s="232"/>
      <c r="L62" s="232"/>
      <c r="M62" s="232"/>
      <c r="N62" s="455"/>
      <c r="O62" s="455"/>
      <c r="P62" s="455">
        <f t="shared" si="0"/>
        <v>0</v>
      </c>
    </row>
    <row r="63" spans="1:16" ht="15.75" x14ac:dyDescent="0.25">
      <c r="A63" s="129"/>
      <c r="B63" s="51"/>
      <c r="C63" s="74"/>
      <c r="D63" s="51"/>
      <c r="E63" s="74"/>
      <c r="F63" s="51"/>
      <c r="G63" s="451">
        <f t="shared" si="6"/>
        <v>1441.61</v>
      </c>
      <c r="H63" s="232">
        <f t="shared" si="6"/>
        <v>62</v>
      </c>
      <c r="I63" s="232"/>
      <c r="J63" s="232"/>
      <c r="K63" s="232"/>
      <c r="L63" s="232"/>
      <c r="M63" s="232"/>
      <c r="N63" s="455"/>
      <c r="O63" s="455"/>
      <c r="P63" s="455">
        <f t="shared" si="0"/>
        <v>0</v>
      </c>
    </row>
    <row r="64" spans="1:16" ht="15.75" x14ac:dyDescent="0.25">
      <c r="A64" s="129"/>
      <c r="B64" s="51"/>
      <c r="C64" s="74"/>
      <c r="D64" s="51"/>
      <c r="E64" s="74"/>
      <c r="F64" s="51"/>
      <c r="G64" s="451">
        <f t="shared" si="6"/>
        <v>1441.61</v>
      </c>
      <c r="H64" s="232">
        <f t="shared" si="6"/>
        <v>62</v>
      </c>
      <c r="I64" s="232"/>
      <c r="J64" s="232"/>
      <c r="K64" s="232"/>
      <c r="L64" s="232"/>
      <c r="M64" s="232"/>
      <c r="N64" s="455"/>
      <c r="O64" s="455"/>
      <c r="P64" s="455">
        <f t="shared" si="0"/>
        <v>0</v>
      </c>
    </row>
    <row r="65" spans="1:16" ht="15.75" x14ac:dyDescent="0.25">
      <c r="A65" s="129"/>
      <c r="B65" s="51"/>
      <c r="C65" s="74"/>
      <c r="D65" s="51"/>
      <c r="E65" s="74"/>
      <c r="F65" s="51"/>
      <c r="G65" s="451">
        <f t="shared" si="6"/>
        <v>1441.61</v>
      </c>
      <c r="H65" s="232">
        <f t="shared" si="6"/>
        <v>62</v>
      </c>
      <c r="I65" s="232"/>
      <c r="J65" s="232"/>
      <c r="K65" s="232"/>
      <c r="L65" s="232"/>
      <c r="M65" s="232"/>
      <c r="N65" s="455"/>
      <c r="O65" s="455"/>
      <c r="P65" s="455">
        <f t="shared" si="0"/>
        <v>0</v>
      </c>
    </row>
    <row r="66" spans="1:16" ht="15.75" x14ac:dyDescent="0.25">
      <c r="A66" s="129"/>
      <c r="B66" s="51"/>
      <c r="C66" s="74"/>
      <c r="D66" s="51"/>
      <c r="E66" s="74"/>
      <c r="F66" s="51"/>
      <c r="G66" s="451">
        <f t="shared" si="6"/>
        <v>1441.61</v>
      </c>
      <c r="H66" s="232">
        <f t="shared" si="6"/>
        <v>62</v>
      </c>
      <c r="I66" s="232"/>
      <c r="J66" s="232"/>
      <c r="K66" s="232"/>
      <c r="L66" s="232" t="str">
        <f t="shared" ref="L66:L129" si="7">IF(D66&gt;0,D66," ")</f>
        <v xml:space="preserve"> </v>
      </c>
      <c r="M66" s="232"/>
      <c r="N66" s="455"/>
      <c r="O66" s="455"/>
      <c r="P66" s="455">
        <f t="shared" si="0"/>
        <v>0</v>
      </c>
    </row>
    <row r="67" spans="1:16" ht="15.75" x14ac:dyDescent="0.25">
      <c r="A67" s="129"/>
      <c r="B67" s="51"/>
      <c r="C67" s="74"/>
      <c r="D67" s="51"/>
      <c r="E67" s="74"/>
      <c r="F67" s="51"/>
      <c r="G67" s="451">
        <f t="shared" si="6"/>
        <v>1441.61</v>
      </c>
      <c r="H67" s="232">
        <f t="shared" si="6"/>
        <v>62</v>
      </c>
      <c r="I67" s="232"/>
      <c r="J67" s="232"/>
      <c r="K67" s="232"/>
      <c r="L67" s="232" t="str">
        <f t="shared" si="7"/>
        <v xml:space="preserve"> </v>
      </c>
      <c r="M67" s="232"/>
      <c r="N67" s="455"/>
      <c r="O67" s="455"/>
      <c r="P67" s="455">
        <f t="shared" si="0"/>
        <v>0</v>
      </c>
    </row>
    <row r="68" spans="1:16" ht="15.75" x14ac:dyDescent="0.25">
      <c r="A68" s="129"/>
      <c r="B68" s="51"/>
      <c r="C68" s="74"/>
      <c r="D68" s="51"/>
      <c r="E68" s="74"/>
      <c r="F68" s="51"/>
      <c r="G68" s="451">
        <f t="shared" si="6"/>
        <v>1441.61</v>
      </c>
      <c r="H68" s="232">
        <f t="shared" si="6"/>
        <v>62</v>
      </c>
      <c r="I68" s="232"/>
      <c r="J68" s="232"/>
      <c r="K68" s="232"/>
      <c r="L68" s="232" t="str">
        <f t="shared" si="7"/>
        <v xml:space="preserve"> </v>
      </c>
      <c r="M68" s="232"/>
      <c r="N68" s="455"/>
      <c r="O68" s="455"/>
      <c r="P68" s="455">
        <f t="shared" si="0"/>
        <v>0</v>
      </c>
    </row>
    <row r="69" spans="1:16" ht="15.75" x14ac:dyDescent="0.25">
      <c r="A69" s="129"/>
      <c r="B69" s="51"/>
      <c r="C69" s="74"/>
      <c r="D69" s="51"/>
      <c r="E69" s="74"/>
      <c r="F69" s="51"/>
      <c r="G69" s="451">
        <f t="shared" si="6"/>
        <v>1441.61</v>
      </c>
      <c r="H69" s="232">
        <f t="shared" si="6"/>
        <v>62</v>
      </c>
      <c r="I69" s="232"/>
      <c r="J69" s="232"/>
      <c r="K69" s="232"/>
      <c r="L69" s="232" t="str">
        <f t="shared" si="7"/>
        <v xml:space="preserve"> </v>
      </c>
      <c r="M69" s="232"/>
      <c r="N69" s="455"/>
      <c r="O69" s="455"/>
      <c r="P69" s="455">
        <f t="shared" si="0"/>
        <v>0</v>
      </c>
    </row>
    <row r="70" spans="1:16" ht="15.75" x14ac:dyDescent="0.25">
      <c r="A70" s="129"/>
      <c r="B70" s="51"/>
      <c r="C70" s="74"/>
      <c r="D70" s="51"/>
      <c r="E70" s="74"/>
      <c r="F70" s="51"/>
      <c r="G70" s="451">
        <f t="shared" si="6"/>
        <v>1441.61</v>
      </c>
      <c r="H70" s="232">
        <f t="shared" si="6"/>
        <v>62</v>
      </c>
      <c r="I70" s="232"/>
      <c r="J70" s="232"/>
      <c r="K70" s="232"/>
      <c r="L70" s="232" t="str">
        <f t="shared" si="7"/>
        <v xml:space="preserve"> </v>
      </c>
      <c r="M70" s="232"/>
      <c r="N70" s="455"/>
      <c r="O70" s="455"/>
      <c r="P70" s="455">
        <f t="shared" si="0"/>
        <v>0</v>
      </c>
    </row>
    <row r="71" spans="1:16" ht="15.75" x14ac:dyDescent="0.25">
      <c r="A71" s="129"/>
      <c r="B71" s="51"/>
      <c r="C71" s="74"/>
      <c r="D71" s="51"/>
      <c r="E71" s="74"/>
      <c r="F71" s="51"/>
      <c r="G71" s="451">
        <f t="shared" si="6"/>
        <v>1441.61</v>
      </c>
      <c r="H71" s="232">
        <f t="shared" si="6"/>
        <v>62</v>
      </c>
      <c r="I71" s="232"/>
      <c r="J71" s="232"/>
      <c r="K71" s="232"/>
      <c r="L71" s="232" t="str">
        <f t="shared" si="7"/>
        <v xml:space="preserve"> </v>
      </c>
      <c r="M71" s="232"/>
      <c r="N71" s="455"/>
      <c r="O71" s="455"/>
      <c r="P71" s="455">
        <f t="shared" si="0"/>
        <v>0</v>
      </c>
    </row>
    <row r="72" spans="1:16" ht="15.75" x14ac:dyDescent="0.25">
      <c r="A72" s="129"/>
      <c r="B72" s="51"/>
      <c r="C72" s="74"/>
      <c r="D72" s="51"/>
      <c r="E72" s="74"/>
      <c r="F72" s="51"/>
      <c r="G72" s="451">
        <f t="shared" si="6"/>
        <v>1441.61</v>
      </c>
      <c r="H72" s="232">
        <f t="shared" si="6"/>
        <v>62</v>
      </c>
      <c r="I72" s="232"/>
      <c r="J72" s="232"/>
      <c r="K72" s="232"/>
      <c r="L72" s="232" t="str">
        <f t="shared" si="7"/>
        <v xml:space="preserve"> </v>
      </c>
      <c r="M72" s="232"/>
      <c r="N72" s="455"/>
      <c r="O72" s="455"/>
      <c r="P72" s="455">
        <f t="shared" si="0"/>
        <v>0</v>
      </c>
    </row>
    <row r="73" spans="1:16" ht="15.75" x14ac:dyDescent="0.25">
      <c r="A73" s="129"/>
      <c r="B73" s="51"/>
      <c r="C73" s="74"/>
      <c r="D73" s="51"/>
      <c r="E73" s="74"/>
      <c r="F73" s="51"/>
      <c r="G73" s="451">
        <f t="shared" si="6"/>
        <v>1441.61</v>
      </c>
      <c r="H73" s="232">
        <f t="shared" si="6"/>
        <v>62</v>
      </c>
      <c r="I73" s="232"/>
      <c r="J73" s="232"/>
      <c r="K73" s="232"/>
      <c r="L73" s="232" t="str">
        <f t="shared" si="7"/>
        <v xml:space="preserve"> </v>
      </c>
      <c r="M73" s="232"/>
      <c r="N73" s="455"/>
      <c r="O73" s="455"/>
      <c r="P73" s="455">
        <f t="shared" si="0"/>
        <v>0</v>
      </c>
    </row>
    <row r="74" spans="1:16" ht="15.75" x14ac:dyDescent="0.25">
      <c r="A74" s="129"/>
      <c r="B74" s="51"/>
      <c r="C74" s="74"/>
      <c r="D74" s="51"/>
      <c r="E74" s="74"/>
      <c r="F74" s="51"/>
      <c r="G74" s="451">
        <f t="shared" ref="G74:H89" si="8">G73-E74+C74</f>
        <v>1441.61</v>
      </c>
      <c r="H74" s="232">
        <f t="shared" si="8"/>
        <v>62</v>
      </c>
      <c r="I74" s="232"/>
      <c r="J74" s="232"/>
      <c r="K74" s="232"/>
      <c r="L74" s="232" t="str">
        <f t="shared" si="7"/>
        <v xml:space="preserve"> </v>
      </c>
      <c r="M74" s="232"/>
      <c r="N74" s="455"/>
      <c r="O74" s="455"/>
      <c r="P74" s="455">
        <f t="shared" si="0"/>
        <v>0</v>
      </c>
    </row>
    <row r="75" spans="1:16" ht="15.75" x14ac:dyDescent="0.25">
      <c r="A75" s="129"/>
      <c r="B75" s="51"/>
      <c r="C75" s="74"/>
      <c r="D75" s="51"/>
      <c r="E75" s="74"/>
      <c r="F75" s="51"/>
      <c r="G75" s="451">
        <f t="shared" si="8"/>
        <v>1441.61</v>
      </c>
      <c r="H75" s="232">
        <f t="shared" si="8"/>
        <v>62</v>
      </c>
      <c r="I75" s="232"/>
      <c r="J75" s="232"/>
      <c r="K75" s="232"/>
      <c r="L75" s="232" t="str">
        <f t="shared" si="7"/>
        <v xml:space="preserve"> </v>
      </c>
      <c r="M75" s="232"/>
      <c r="N75" s="455"/>
      <c r="O75" s="455"/>
      <c r="P75" s="455">
        <f t="shared" si="0"/>
        <v>0</v>
      </c>
    </row>
    <row r="76" spans="1:16" ht="15.75" x14ac:dyDescent="0.25">
      <c r="A76" s="129"/>
      <c r="B76" s="51"/>
      <c r="C76" s="74"/>
      <c r="D76" s="51"/>
      <c r="E76" s="74"/>
      <c r="F76" s="51"/>
      <c r="G76" s="451">
        <f t="shared" si="8"/>
        <v>1441.61</v>
      </c>
      <c r="H76" s="232">
        <f t="shared" si="8"/>
        <v>62</v>
      </c>
      <c r="I76" s="232"/>
      <c r="J76" s="232"/>
      <c r="K76" s="232"/>
      <c r="L76" s="232" t="str">
        <f t="shared" si="7"/>
        <v xml:space="preserve"> </v>
      </c>
      <c r="M76" s="232"/>
      <c r="N76" s="455"/>
      <c r="O76" s="455"/>
      <c r="P76" s="455">
        <f t="shared" si="0"/>
        <v>0</v>
      </c>
    </row>
    <row r="77" spans="1:16" ht="15.75" x14ac:dyDescent="0.25">
      <c r="A77" s="129"/>
      <c r="B77" s="51"/>
      <c r="C77" s="74"/>
      <c r="D77" s="51"/>
      <c r="E77" s="74"/>
      <c r="F77" s="51"/>
      <c r="G77" s="451">
        <f t="shared" si="8"/>
        <v>1441.61</v>
      </c>
      <c r="H77" s="232">
        <f t="shared" si="8"/>
        <v>62</v>
      </c>
      <c r="I77" s="232"/>
      <c r="J77" s="232"/>
      <c r="K77" s="232"/>
      <c r="L77" s="232" t="str">
        <f t="shared" si="7"/>
        <v xml:space="preserve"> </v>
      </c>
      <c r="M77" s="232"/>
      <c r="N77" s="455"/>
      <c r="O77" s="455"/>
      <c r="P77" s="455">
        <f t="shared" ref="P77:P140" si="9">O77*G77</f>
        <v>0</v>
      </c>
    </row>
    <row r="78" spans="1:16" ht="15.75" x14ac:dyDescent="0.25">
      <c r="A78" s="129"/>
      <c r="B78" s="51"/>
      <c r="C78" s="74"/>
      <c r="D78" s="51"/>
      <c r="E78" s="74"/>
      <c r="F78" s="51"/>
      <c r="G78" s="451">
        <f t="shared" si="8"/>
        <v>1441.61</v>
      </c>
      <c r="H78" s="232">
        <f t="shared" si="8"/>
        <v>62</v>
      </c>
      <c r="I78" s="232"/>
      <c r="J78" s="232"/>
      <c r="K78" s="232"/>
      <c r="L78" s="232" t="str">
        <f t="shared" si="7"/>
        <v xml:space="preserve"> </v>
      </c>
      <c r="M78" s="232"/>
      <c r="N78" s="455"/>
      <c r="O78" s="455"/>
      <c r="P78" s="455">
        <f t="shared" si="9"/>
        <v>0</v>
      </c>
    </row>
    <row r="79" spans="1:16" ht="15.75" x14ac:dyDescent="0.25">
      <c r="A79" s="129"/>
      <c r="B79" s="51"/>
      <c r="C79" s="74"/>
      <c r="D79" s="51"/>
      <c r="E79" s="74"/>
      <c r="F79" s="51"/>
      <c r="G79" s="451">
        <f t="shared" si="8"/>
        <v>1441.61</v>
      </c>
      <c r="H79" s="232">
        <f t="shared" si="8"/>
        <v>62</v>
      </c>
      <c r="I79" s="232"/>
      <c r="J79" s="232"/>
      <c r="K79" s="232"/>
      <c r="L79" s="232" t="str">
        <f t="shared" si="7"/>
        <v xml:space="preserve"> </v>
      </c>
      <c r="M79" s="232"/>
      <c r="N79" s="455"/>
      <c r="O79" s="455"/>
      <c r="P79" s="455">
        <f t="shared" si="9"/>
        <v>0</v>
      </c>
    </row>
    <row r="80" spans="1:16" ht="15.75" x14ac:dyDescent="0.25">
      <c r="A80" s="129"/>
      <c r="B80" s="51"/>
      <c r="C80" s="74"/>
      <c r="D80" s="51"/>
      <c r="E80" s="74"/>
      <c r="F80" s="51"/>
      <c r="G80" s="451">
        <f t="shared" si="8"/>
        <v>1441.61</v>
      </c>
      <c r="H80" s="232">
        <f t="shared" si="8"/>
        <v>62</v>
      </c>
      <c r="I80" s="232"/>
      <c r="J80" s="232"/>
      <c r="K80" s="232"/>
      <c r="L80" s="232" t="str">
        <f t="shared" si="7"/>
        <v xml:space="preserve"> </v>
      </c>
      <c r="M80" s="232"/>
      <c r="N80" s="455"/>
      <c r="O80" s="455"/>
      <c r="P80" s="455">
        <f t="shared" si="9"/>
        <v>0</v>
      </c>
    </row>
    <row r="81" spans="1:16" ht="15.75" x14ac:dyDescent="0.25">
      <c r="A81" s="129"/>
      <c r="B81" s="51"/>
      <c r="C81" s="74"/>
      <c r="D81" s="51"/>
      <c r="E81" s="74"/>
      <c r="F81" s="51"/>
      <c r="G81" s="451">
        <f t="shared" si="8"/>
        <v>1441.61</v>
      </c>
      <c r="H81" s="232">
        <f t="shared" si="8"/>
        <v>62</v>
      </c>
      <c r="I81" s="232"/>
      <c r="J81" s="232"/>
      <c r="K81" s="232"/>
      <c r="L81" s="232" t="str">
        <f t="shared" si="7"/>
        <v xml:space="preserve"> </v>
      </c>
      <c r="M81" s="232"/>
      <c r="N81" s="455"/>
      <c r="O81" s="455"/>
      <c r="P81" s="455">
        <f t="shared" si="9"/>
        <v>0</v>
      </c>
    </row>
    <row r="82" spans="1:16" ht="15.75" x14ac:dyDescent="0.25">
      <c r="A82" s="129"/>
      <c r="B82" s="51"/>
      <c r="C82" s="74"/>
      <c r="D82" s="51"/>
      <c r="E82" s="74"/>
      <c r="F82" s="51"/>
      <c r="G82" s="451">
        <f t="shared" si="8"/>
        <v>1441.61</v>
      </c>
      <c r="H82" s="232">
        <f t="shared" si="8"/>
        <v>62</v>
      </c>
      <c r="I82" s="232"/>
      <c r="J82" s="232"/>
      <c r="K82" s="232"/>
      <c r="L82" s="232" t="str">
        <f t="shared" si="7"/>
        <v xml:space="preserve"> </v>
      </c>
      <c r="M82" s="232"/>
      <c r="N82" s="455"/>
      <c r="O82" s="455"/>
      <c r="P82" s="455">
        <f t="shared" si="9"/>
        <v>0</v>
      </c>
    </row>
    <row r="83" spans="1:16" ht="15.75" x14ac:dyDescent="0.25">
      <c r="A83" s="129"/>
      <c r="B83" s="51"/>
      <c r="C83" s="74"/>
      <c r="D83" s="51"/>
      <c r="E83" s="74"/>
      <c r="F83" s="51"/>
      <c r="G83" s="451">
        <f t="shared" si="8"/>
        <v>1441.61</v>
      </c>
      <c r="H83" s="232">
        <f t="shared" si="8"/>
        <v>62</v>
      </c>
      <c r="I83" s="232"/>
      <c r="J83" s="232"/>
      <c r="K83" s="232"/>
      <c r="L83" s="232" t="str">
        <f t="shared" si="7"/>
        <v xml:space="preserve"> </v>
      </c>
      <c r="M83" s="232"/>
      <c r="N83" s="455"/>
      <c r="O83" s="455"/>
      <c r="P83" s="455">
        <f t="shared" si="9"/>
        <v>0</v>
      </c>
    </row>
    <row r="84" spans="1:16" ht="15.75" x14ac:dyDescent="0.25">
      <c r="A84" s="129"/>
      <c r="B84" s="51"/>
      <c r="C84" s="74"/>
      <c r="D84" s="51"/>
      <c r="E84" s="74"/>
      <c r="F84" s="51"/>
      <c r="G84" s="451">
        <f t="shared" si="8"/>
        <v>1441.61</v>
      </c>
      <c r="H84" s="232">
        <f t="shared" si="8"/>
        <v>62</v>
      </c>
      <c r="I84" s="232"/>
      <c r="J84" s="232"/>
      <c r="K84" s="232"/>
      <c r="L84" s="232" t="str">
        <f t="shared" si="7"/>
        <v xml:space="preserve"> </v>
      </c>
      <c r="M84" s="232"/>
      <c r="N84" s="455"/>
      <c r="O84" s="455"/>
      <c r="P84" s="455">
        <f t="shared" si="9"/>
        <v>0</v>
      </c>
    </row>
    <row r="85" spans="1:16" ht="15.75" x14ac:dyDescent="0.25">
      <c r="A85" s="129"/>
      <c r="B85" s="51"/>
      <c r="C85" s="74"/>
      <c r="D85" s="51"/>
      <c r="E85" s="74"/>
      <c r="F85" s="51"/>
      <c r="G85" s="451">
        <f t="shared" si="8"/>
        <v>1441.61</v>
      </c>
      <c r="H85" s="232">
        <f t="shared" si="8"/>
        <v>62</v>
      </c>
      <c r="I85" s="232"/>
      <c r="J85" s="232"/>
      <c r="K85" s="232"/>
      <c r="L85" s="232" t="str">
        <f t="shared" si="7"/>
        <v xml:space="preserve"> </v>
      </c>
      <c r="M85" s="232"/>
      <c r="N85" s="455"/>
      <c r="O85" s="455"/>
      <c r="P85" s="455">
        <f t="shared" si="9"/>
        <v>0</v>
      </c>
    </row>
    <row r="86" spans="1:16" ht="15.75" x14ac:dyDescent="0.25">
      <c r="A86" s="129"/>
      <c r="B86" s="51"/>
      <c r="C86" s="74"/>
      <c r="D86" s="51"/>
      <c r="E86" s="74"/>
      <c r="F86" s="51"/>
      <c r="G86" s="451">
        <f t="shared" si="8"/>
        <v>1441.61</v>
      </c>
      <c r="H86" s="232">
        <f t="shared" si="8"/>
        <v>62</v>
      </c>
      <c r="I86" s="232"/>
      <c r="J86" s="232"/>
      <c r="K86" s="232"/>
      <c r="L86" s="232" t="str">
        <f t="shared" si="7"/>
        <v xml:space="preserve"> </v>
      </c>
      <c r="M86" s="232"/>
      <c r="N86" s="455"/>
      <c r="O86" s="455"/>
      <c r="P86" s="455">
        <f t="shared" si="9"/>
        <v>0</v>
      </c>
    </row>
    <row r="87" spans="1:16" ht="15.75" x14ac:dyDescent="0.25">
      <c r="A87" s="129"/>
      <c r="B87" s="51"/>
      <c r="C87" s="74"/>
      <c r="D87" s="51"/>
      <c r="E87" s="74"/>
      <c r="F87" s="51"/>
      <c r="G87" s="451">
        <f t="shared" si="8"/>
        <v>1441.61</v>
      </c>
      <c r="H87" s="232">
        <f t="shared" si="8"/>
        <v>62</v>
      </c>
      <c r="I87" s="232"/>
      <c r="J87" s="232"/>
      <c r="K87" s="232"/>
      <c r="L87" s="232" t="str">
        <f t="shared" si="7"/>
        <v xml:space="preserve"> </v>
      </c>
      <c r="M87" s="232"/>
      <c r="N87" s="455"/>
      <c r="O87" s="455"/>
      <c r="P87" s="455">
        <f t="shared" si="9"/>
        <v>0</v>
      </c>
    </row>
    <row r="88" spans="1:16" ht="15.75" x14ac:dyDescent="0.25">
      <c r="A88" s="129"/>
      <c r="B88" s="51"/>
      <c r="C88" s="74"/>
      <c r="D88" s="51"/>
      <c r="E88" s="74"/>
      <c r="F88" s="51"/>
      <c r="G88" s="451">
        <f t="shared" si="8"/>
        <v>1441.61</v>
      </c>
      <c r="H88" s="232">
        <f t="shared" si="8"/>
        <v>62</v>
      </c>
      <c r="I88" s="232"/>
      <c r="J88" s="232"/>
      <c r="K88" s="232"/>
      <c r="L88" s="232" t="str">
        <f t="shared" si="7"/>
        <v xml:space="preserve"> </v>
      </c>
      <c r="M88" s="232"/>
      <c r="N88" s="455"/>
      <c r="O88" s="455"/>
      <c r="P88" s="455">
        <f t="shared" si="9"/>
        <v>0</v>
      </c>
    </row>
    <row r="89" spans="1:16" ht="15.75" x14ac:dyDescent="0.25">
      <c r="A89" s="129"/>
      <c r="B89" s="51"/>
      <c r="C89" s="74"/>
      <c r="D89" s="51"/>
      <c r="E89" s="74"/>
      <c r="F89" s="51"/>
      <c r="G89" s="451">
        <f t="shared" si="8"/>
        <v>1441.61</v>
      </c>
      <c r="H89" s="232">
        <f t="shared" si="8"/>
        <v>62</v>
      </c>
      <c r="I89" s="232"/>
      <c r="J89" s="232"/>
      <c r="K89" s="232"/>
      <c r="L89" s="232" t="str">
        <f t="shared" si="7"/>
        <v xml:space="preserve"> </v>
      </c>
      <c r="M89" s="232"/>
      <c r="N89" s="455"/>
      <c r="O89" s="455"/>
      <c r="P89" s="455">
        <f t="shared" si="9"/>
        <v>0</v>
      </c>
    </row>
    <row r="90" spans="1:16" ht="15.75" x14ac:dyDescent="0.25">
      <c r="A90" s="129"/>
      <c r="B90" s="51"/>
      <c r="C90" s="74"/>
      <c r="D90" s="51"/>
      <c r="E90" s="74"/>
      <c r="F90" s="51"/>
      <c r="G90" s="451">
        <f t="shared" ref="G90:H105" si="10">G89-E90+C90</f>
        <v>1441.61</v>
      </c>
      <c r="H90" s="232">
        <f t="shared" si="10"/>
        <v>62</v>
      </c>
      <c r="I90" s="232"/>
      <c r="J90" s="232"/>
      <c r="K90" s="232"/>
      <c r="L90" s="232" t="str">
        <f t="shared" si="7"/>
        <v xml:space="preserve"> </v>
      </c>
      <c r="M90" s="232"/>
      <c r="N90" s="455"/>
      <c r="O90" s="455"/>
      <c r="P90" s="455">
        <f t="shared" si="9"/>
        <v>0</v>
      </c>
    </row>
    <row r="91" spans="1:16" ht="15.75" x14ac:dyDescent="0.25">
      <c r="A91" s="129"/>
      <c r="B91" s="51"/>
      <c r="C91" s="74"/>
      <c r="D91" s="51"/>
      <c r="E91" s="74"/>
      <c r="F91" s="51"/>
      <c r="G91" s="451">
        <f t="shared" si="10"/>
        <v>1441.61</v>
      </c>
      <c r="H91" s="232">
        <f t="shared" si="10"/>
        <v>62</v>
      </c>
      <c r="I91" s="232"/>
      <c r="J91" s="232"/>
      <c r="K91" s="232"/>
      <c r="L91" s="232" t="str">
        <f t="shared" si="7"/>
        <v xml:space="preserve"> </v>
      </c>
      <c r="M91" s="232"/>
      <c r="N91" s="455"/>
      <c r="O91" s="455"/>
      <c r="P91" s="455">
        <f t="shared" si="9"/>
        <v>0</v>
      </c>
    </row>
    <row r="92" spans="1:16" ht="15.75" x14ac:dyDescent="0.25">
      <c r="A92" s="129"/>
      <c r="B92" s="51"/>
      <c r="C92" s="74"/>
      <c r="D92" s="51"/>
      <c r="E92" s="74"/>
      <c r="F92" s="51"/>
      <c r="G92" s="451">
        <f t="shared" si="10"/>
        <v>1441.61</v>
      </c>
      <c r="H92" s="232">
        <f t="shared" si="10"/>
        <v>62</v>
      </c>
      <c r="I92" s="232"/>
      <c r="J92" s="232"/>
      <c r="K92" s="232"/>
      <c r="L92" s="232" t="str">
        <f t="shared" si="7"/>
        <v xml:space="preserve"> </v>
      </c>
      <c r="M92" s="232"/>
      <c r="N92" s="455"/>
      <c r="O92" s="455"/>
      <c r="P92" s="455">
        <f t="shared" si="9"/>
        <v>0</v>
      </c>
    </row>
    <row r="93" spans="1:16" ht="15.75" x14ac:dyDescent="0.25">
      <c r="A93" s="129"/>
      <c r="B93" s="51"/>
      <c r="C93" s="74"/>
      <c r="D93" s="51"/>
      <c r="E93" s="74"/>
      <c r="F93" s="51"/>
      <c r="G93" s="451">
        <f t="shared" si="10"/>
        <v>1441.61</v>
      </c>
      <c r="H93" s="232">
        <f t="shared" si="10"/>
        <v>62</v>
      </c>
      <c r="I93" s="232"/>
      <c r="J93" s="232"/>
      <c r="K93" s="232"/>
      <c r="L93" s="232" t="str">
        <f t="shared" si="7"/>
        <v xml:space="preserve"> </v>
      </c>
      <c r="M93" s="232"/>
      <c r="N93" s="455"/>
      <c r="O93" s="455"/>
      <c r="P93" s="455">
        <f t="shared" si="9"/>
        <v>0</v>
      </c>
    </row>
    <row r="94" spans="1:16" ht="15.75" x14ac:dyDescent="0.25">
      <c r="A94" s="129"/>
      <c r="B94" s="51"/>
      <c r="C94" s="74"/>
      <c r="D94" s="51"/>
      <c r="E94" s="74"/>
      <c r="F94" s="51"/>
      <c r="G94" s="451">
        <f t="shared" si="10"/>
        <v>1441.61</v>
      </c>
      <c r="H94" s="232">
        <f t="shared" si="10"/>
        <v>62</v>
      </c>
      <c r="I94" s="232"/>
      <c r="J94" s="232"/>
      <c r="K94" s="232"/>
      <c r="L94" s="232" t="str">
        <f t="shared" si="7"/>
        <v xml:space="preserve"> </v>
      </c>
      <c r="M94" s="232"/>
      <c r="N94" s="455"/>
      <c r="O94" s="455"/>
      <c r="P94" s="455">
        <f t="shared" si="9"/>
        <v>0</v>
      </c>
    </row>
    <row r="95" spans="1:16" ht="15.75" x14ac:dyDescent="0.25">
      <c r="A95" s="129"/>
      <c r="B95" s="51"/>
      <c r="C95" s="74"/>
      <c r="D95" s="51"/>
      <c r="E95" s="74"/>
      <c r="F95" s="51"/>
      <c r="G95" s="451">
        <f t="shared" si="10"/>
        <v>1441.61</v>
      </c>
      <c r="H95" s="232">
        <f t="shared" si="10"/>
        <v>62</v>
      </c>
      <c r="I95" s="232"/>
      <c r="J95" s="232"/>
      <c r="K95" s="232"/>
      <c r="L95" s="232" t="str">
        <f t="shared" si="7"/>
        <v xml:space="preserve"> </v>
      </c>
      <c r="M95" s="232"/>
      <c r="N95" s="455"/>
      <c r="O95" s="455"/>
      <c r="P95" s="455">
        <f t="shared" si="9"/>
        <v>0</v>
      </c>
    </row>
    <row r="96" spans="1:16" ht="15.75" x14ac:dyDescent="0.25">
      <c r="A96" s="129"/>
      <c r="B96" s="51"/>
      <c r="C96" s="74"/>
      <c r="D96" s="51"/>
      <c r="E96" s="74"/>
      <c r="F96" s="51"/>
      <c r="G96" s="451">
        <f t="shared" si="10"/>
        <v>1441.61</v>
      </c>
      <c r="H96" s="232">
        <f t="shared" si="10"/>
        <v>62</v>
      </c>
      <c r="I96" s="232"/>
      <c r="J96" s="232"/>
      <c r="K96" s="232"/>
      <c r="L96" s="232" t="str">
        <f t="shared" si="7"/>
        <v xml:space="preserve"> </v>
      </c>
      <c r="M96" s="232"/>
      <c r="N96" s="455"/>
      <c r="O96" s="455"/>
      <c r="P96" s="455">
        <f t="shared" si="9"/>
        <v>0</v>
      </c>
    </row>
    <row r="97" spans="1:16" ht="15.75" x14ac:dyDescent="0.25">
      <c r="A97" s="129"/>
      <c r="B97" s="51"/>
      <c r="C97" s="74"/>
      <c r="D97" s="51"/>
      <c r="E97" s="74"/>
      <c r="F97" s="51"/>
      <c r="G97" s="451">
        <f t="shared" si="10"/>
        <v>1441.61</v>
      </c>
      <c r="H97" s="232">
        <f t="shared" si="10"/>
        <v>62</v>
      </c>
      <c r="I97" s="232"/>
      <c r="J97" s="232"/>
      <c r="K97" s="232"/>
      <c r="L97" s="232" t="str">
        <f t="shared" si="7"/>
        <v xml:space="preserve"> </v>
      </c>
      <c r="M97" s="232"/>
      <c r="N97" s="455"/>
      <c r="O97" s="455"/>
      <c r="P97" s="455">
        <f t="shared" si="9"/>
        <v>0</v>
      </c>
    </row>
    <row r="98" spans="1:16" ht="15.75" x14ac:dyDescent="0.25">
      <c r="A98" s="129"/>
      <c r="B98" s="51"/>
      <c r="C98" s="74"/>
      <c r="D98" s="51"/>
      <c r="E98" s="74"/>
      <c r="F98" s="51"/>
      <c r="G98" s="451">
        <f t="shared" si="10"/>
        <v>1441.61</v>
      </c>
      <c r="H98" s="232">
        <f t="shared" si="10"/>
        <v>62</v>
      </c>
      <c r="I98" s="232"/>
      <c r="J98" s="232"/>
      <c r="K98" s="232"/>
      <c r="L98" s="232" t="str">
        <f t="shared" si="7"/>
        <v xml:space="preserve"> </v>
      </c>
      <c r="M98" s="232"/>
      <c r="N98" s="455"/>
      <c r="O98" s="455"/>
      <c r="P98" s="455">
        <f t="shared" si="9"/>
        <v>0</v>
      </c>
    </row>
    <row r="99" spans="1:16" ht="15.75" x14ac:dyDescent="0.25">
      <c r="A99" s="129"/>
      <c r="B99" s="51"/>
      <c r="C99" s="74"/>
      <c r="D99" s="51"/>
      <c r="E99" s="74"/>
      <c r="F99" s="51"/>
      <c r="G99" s="451">
        <f t="shared" si="10"/>
        <v>1441.61</v>
      </c>
      <c r="H99" s="232">
        <f t="shared" si="10"/>
        <v>62</v>
      </c>
      <c r="I99" s="232"/>
      <c r="J99" s="232"/>
      <c r="K99" s="232"/>
      <c r="L99" s="232" t="str">
        <f t="shared" si="7"/>
        <v xml:space="preserve"> </v>
      </c>
      <c r="M99" s="232"/>
      <c r="N99" s="455"/>
      <c r="O99" s="455"/>
      <c r="P99" s="455">
        <f t="shared" si="9"/>
        <v>0</v>
      </c>
    </row>
    <row r="100" spans="1:16" ht="15.75" x14ac:dyDescent="0.25">
      <c r="A100" s="129"/>
      <c r="B100" s="51"/>
      <c r="C100" s="74"/>
      <c r="D100" s="51"/>
      <c r="E100" s="74"/>
      <c r="F100" s="51"/>
      <c r="G100" s="451">
        <f t="shared" si="10"/>
        <v>1441.61</v>
      </c>
      <c r="H100" s="232">
        <f t="shared" si="10"/>
        <v>62</v>
      </c>
      <c r="I100" s="232"/>
      <c r="J100" s="232"/>
      <c r="K100" s="232"/>
      <c r="L100" s="232" t="str">
        <f t="shared" si="7"/>
        <v xml:space="preserve"> </v>
      </c>
      <c r="M100" s="232"/>
      <c r="N100" s="455"/>
      <c r="O100" s="455"/>
      <c r="P100" s="455">
        <f t="shared" si="9"/>
        <v>0</v>
      </c>
    </row>
    <row r="101" spans="1:16" ht="15.75" x14ac:dyDescent="0.25">
      <c r="A101" s="129"/>
      <c r="B101" s="51"/>
      <c r="C101" s="74"/>
      <c r="D101" s="51"/>
      <c r="E101" s="74"/>
      <c r="F101" s="51"/>
      <c r="G101" s="451">
        <f t="shared" si="10"/>
        <v>1441.61</v>
      </c>
      <c r="H101" s="232">
        <f t="shared" si="10"/>
        <v>62</v>
      </c>
      <c r="I101" s="232"/>
      <c r="J101" s="232"/>
      <c r="K101" s="232"/>
      <c r="L101" s="232" t="str">
        <f t="shared" si="7"/>
        <v xml:space="preserve"> </v>
      </c>
      <c r="M101" s="232"/>
      <c r="N101" s="455"/>
      <c r="O101" s="455"/>
      <c r="P101" s="455">
        <f t="shared" si="9"/>
        <v>0</v>
      </c>
    </row>
    <row r="102" spans="1:16" ht="15.75" x14ac:dyDescent="0.25">
      <c r="A102" s="129"/>
      <c r="B102" s="51"/>
      <c r="C102" s="74"/>
      <c r="D102" s="51"/>
      <c r="E102" s="74"/>
      <c r="F102" s="51"/>
      <c r="G102" s="451">
        <f t="shared" si="10"/>
        <v>1441.61</v>
      </c>
      <c r="H102" s="232">
        <f t="shared" si="10"/>
        <v>62</v>
      </c>
      <c r="I102" s="232"/>
      <c r="J102" s="232"/>
      <c r="K102" s="232"/>
      <c r="L102" s="232" t="str">
        <f t="shared" si="7"/>
        <v xml:space="preserve"> </v>
      </c>
      <c r="M102" s="232"/>
      <c r="N102" s="455"/>
      <c r="O102" s="455"/>
      <c r="P102" s="455">
        <f t="shared" si="9"/>
        <v>0</v>
      </c>
    </row>
    <row r="103" spans="1:16" ht="15.75" x14ac:dyDescent="0.25">
      <c r="A103" s="129"/>
      <c r="B103" s="51"/>
      <c r="C103" s="74"/>
      <c r="D103" s="51"/>
      <c r="E103" s="74"/>
      <c r="F103" s="51"/>
      <c r="G103" s="451">
        <f t="shared" si="10"/>
        <v>1441.61</v>
      </c>
      <c r="H103" s="232">
        <f t="shared" si="10"/>
        <v>62</v>
      </c>
      <c r="I103" s="232"/>
      <c r="J103" s="232"/>
      <c r="K103" s="232"/>
      <c r="L103" s="232" t="str">
        <f t="shared" si="7"/>
        <v xml:space="preserve"> </v>
      </c>
      <c r="M103" s="232"/>
      <c r="N103" s="455"/>
      <c r="O103" s="455"/>
      <c r="P103" s="455">
        <f t="shared" si="9"/>
        <v>0</v>
      </c>
    </row>
    <row r="104" spans="1:16" ht="15.75" x14ac:dyDescent="0.25">
      <c r="A104" s="129"/>
      <c r="B104" s="51"/>
      <c r="C104" s="74"/>
      <c r="D104" s="51"/>
      <c r="E104" s="74"/>
      <c r="F104" s="51"/>
      <c r="G104" s="451">
        <f t="shared" si="10"/>
        <v>1441.61</v>
      </c>
      <c r="H104" s="232">
        <f t="shared" si="10"/>
        <v>62</v>
      </c>
      <c r="I104" s="232"/>
      <c r="J104" s="232"/>
      <c r="K104" s="232"/>
      <c r="L104" s="232" t="str">
        <f t="shared" si="7"/>
        <v xml:space="preserve"> </v>
      </c>
      <c r="M104" s="232"/>
      <c r="N104" s="455"/>
      <c r="O104" s="455"/>
      <c r="P104" s="455">
        <f t="shared" si="9"/>
        <v>0</v>
      </c>
    </row>
    <row r="105" spans="1:16" ht="15.75" x14ac:dyDescent="0.25">
      <c r="A105" s="129"/>
      <c r="B105" s="51"/>
      <c r="C105" s="74"/>
      <c r="D105" s="51"/>
      <c r="E105" s="74"/>
      <c r="F105" s="51"/>
      <c r="G105" s="451">
        <f t="shared" si="10"/>
        <v>1441.61</v>
      </c>
      <c r="H105" s="232">
        <f t="shared" si="10"/>
        <v>62</v>
      </c>
      <c r="I105" s="232"/>
      <c r="J105" s="232"/>
      <c r="K105" s="232"/>
      <c r="L105" s="232" t="str">
        <f t="shared" si="7"/>
        <v xml:space="preserve"> </v>
      </c>
      <c r="M105" s="232"/>
      <c r="N105" s="455"/>
      <c r="O105" s="455"/>
      <c r="P105" s="455">
        <f t="shared" si="9"/>
        <v>0</v>
      </c>
    </row>
    <row r="106" spans="1:16" ht="15.75" x14ac:dyDescent="0.25">
      <c r="A106" s="129"/>
      <c r="B106" s="51"/>
      <c r="C106" s="74"/>
      <c r="D106" s="51"/>
      <c r="E106" s="74"/>
      <c r="F106" s="51"/>
      <c r="G106" s="451">
        <f t="shared" ref="G106:H121" si="11">G105-E106+C106</f>
        <v>1441.61</v>
      </c>
      <c r="H106" s="232">
        <f t="shared" si="11"/>
        <v>62</v>
      </c>
      <c r="I106" s="232"/>
      <c r="J106" s="232"/>
      <c r="K106" s="232"/>
      <c r="L106" s="232" t="str">
        <f t="shared" si="7"/>
        <v xml:space="preserve"> </v>
      </c>
      <c r="M106" s="232"/>
      <c r="N106" s="455"/>
      <c r="O106" s="455"/>
      <c r="P106" s="455">
        <f t="shared" si="9"/>
        <v>0</v>
      </c>
    </row>
    <row r="107" spans="1:16" ht="15.75" x14ac:dyDescent="0.25">
      <c r="A107" s="129"/>
      <c r="B107" s="51"/>
      <c r="C107" s="74"/>
      <c r="D107" s="51"/>
      <c r="E107" s="74"/>
      <c r="F107" s="51"/>
      <c r="G107" s="451">
        <f t="shared" si="11"/>
        <v>1441.61</v>
      </c>
      <c r="H107" s="232">
        <f t="shared" si="11"/>
        <v>62</v>
      </c>
      <c r="I107" s="232"/>
      <c r="J107" s="232"/>
      <c r="K107" s="232"/>
      <c r="L107" s="232" t="str">
        <f t="shared" si="7"/>
        <v xml:space="preserve"> </v>
      </c>
      <c r="M107" s="232"/>
      <c r="N107" s="455"/>
      <c r="O107" s="455"/>
      <c r="P107" s="455">
        <f t="shared" si="9"/>
        <v>0</v>
      </c>
    </row>
    <row r="108" spans="1:16" ht="15.75" x14ac:dyDescent="0.25">
      <c r="A108" s="129"/>
      <c r="B108" s="51"/>
      <c r="C108" s="74"/>
      <c r="D108" s="51"/>
      <c r="E108" s="74"/>
      <c r="F108" s="51"/>
      <c r="G108" s="451">
        <f t="shared" si="11"/>
        <v>1441.61</v>
      </c>
      <c r="H108" s="232">
        <f t="shared" si="11"/>
        <v>62</v>
      </c>
      <c r="I108" s="232"/>
      <c r="J108" s="232"/>
      <c r="K108" s="232"/>
      <c r="L108" s="232" t="str">
        <f t="shared" si="7"/>
        <v xml:space="preserve"> </v>
      </c>
      <c r="M108" s="232"/>
      <c r="N108" s="455"/>
      <c r="O108" s="455"/>
      <c r="P108" s="455">
        <f t="shared" si="9"/>
        <v>0</v>
      </c>
    </row>
    <row r="109" spans="1:16" ht="15.75" x14ac:dyDescent="0.25">
      <c r="A109" s="129"/>
      <c r="B109" s="51"/>
      <c r="C109" s="74"/>
      <c r="D109" s="51"/>
      <c r="E109" s="74"/>
      <c r="F109" s="51"/>
      <c r="G109" s="451">
        <f t="shared" si="11"/>
        <v>1441.61</v>
      </c>
      <c r="H109" s="232">
        <f t="shared" si="11"/>
        <v>62</v>
      </c>
      <c r="I109" s="232"/>
      <c r="J109" s="232"/>
      <c r="K109" s="232"/>
      <c r="L109" s="232" t="str">
        <f t="shared" si="7"/>
        <v xml:space="preserve"> </v>
      </c>
      <c r="M109" s="232"/>
      <c r="N109" s="455"/>
      <c r="O109" s="455"/>
      <c r="P109" s="455">
        <f t="shared" si="9"/>
        <v>0</v>
      </c>
    </row>
    <row r="110" spans="1:16" ht="15.75" x14ac:dyDescent="0.25">
      <c r="A110" s="129"/>
      <c r="B110" s="51"/>
      <c r="C110" s="74"/>
      <c r="D110" s="51"/>
      <c r="E110" s="74"/>
      <c r="F110" s="51"/>
      <c r="G110" s="451">
        <f t="shared" si="11"/>
        <v>1441.61</v>
      </c>
      <c r="H110" s="232">
        <f t="shared" si="11"/>
        <v>62</v>
      </c>
      <c r="I110" s="232"/>
      <c r="J110" s="232"/>
      <c r="K110" s="232"/>
      <c r="L110" s="232" t="str">
        <f t="shared" si="7"/>
        <v xml:space="preserve"> </v>
      </c>
      <c r="M110" s="232"/>
      <c r="N110" s="455"/>
      <c r="O110" s="455"/>
      <c r="P110" s="455">
        <f t="shared" si="9"/>
        <v>0</v>
      </c>
    </row>
    <row r="111" spans="1:16" ht="15.75" x14ac:dyDescent="0.25">
      <c r="A111" s="136"/>
      <c r="B111" s="67"/>
      <c r="C111" s="68"/>
      <c r="D111" s="67"/>
      <c r="E111" s="68"/>
      <c r="F111" s="67"/>
      <c r="G111" s="451">
        <f t="shared" si="11"/>
        <v>1441.61</v>
      </c>
      <c r="H111" s="232">
        <f t="shared" si="11"/>
        <v>62</v>
      </c>
      <c r="I111" s="232"/>
      <c r="J111" s="232"/>
      <c r="K111" s="172"/>
      <c r="L111" s="232" t="str">
        <f t="shared" si="7"/>
        <v xml:space="preserve"> </v>
      </c>
      <c r="M111" s="172"/>
      <c r="N111" s="454"/>
      <c r="O111" s="454"/>
      <c r="P111" s="455">
        <f t="shared" si="9"/>
        <v>0</v>
      </c>
    </row>
    <row r="112" spans="1:16" ht="15.75" x14ac:dyDescent="0.25">
      <c r="A112" s="136"/>
      <c r="B112" s="67"/>
      <c r="C112" s="68"/>
      <c r="D112" s="67"/>
      <c r="E112" s="68"/>
      <c r="F112" s="67"/>
      <c r="G112" s="451">
        <f t="shared" si="11"/>
        <v>1441.61</v>
      </c>
      <c r="H112" s="232">
        <f t="shared" si="11"/>
        <v>62</v>
      </c>
      <c r="I112" s="232"/>
      <c r="J112" s="232"/>
      <c r="K112" s="172"/>
      <c r="L112" s="232" t="str">
        <f t="shared" si="7"/>
        <v xml:space="preserve"> </v>
      </c>
      <c r="M112" s="172"/>
      <c r="N112" s="454"/>
      <c r="O112" s="454"/>
      <c r="P112" s="455">
        <f t="shared" si="9"/>
        <v>0</v>
      </c>
    </row>
    <row r="113" spans="1:16" ht="15.75" x14ac:dyDescent="0.25">
      <c r="A113" s="136"/>
      <c r="B113" s="67"/>
      <c r="C113" s="68"/>
      <c r="D113" s="67"/>
      <c r="E113" s="68"/>
      <c r="F113" s="67"/>
      <c r="G113" s="451">
        <f t="shared" si="11"/>
        <v>1441.61</v>
      </c>
      <c r="H113" s="232">
        <f t="shared" si="11"/>
        <v>62</v>
      </c>
      <c r="I113" s="232"/>
      <c r="J113" s="232"/>
      <c r="K113" s="172"/>
      <c r="L113" s="232" t="str">
        <f t="shared" si="7"/>
        <v xml:space="preserve"> </v>
      </c>
      <c r="M113" s="172"/>
      <c r="N113" s="454"/>
      <c r="O113" s="454"/>
      <c r="P113" s="455">
        <f t="shared" si="9"/>
        <v>0</v>
      </c>
    </row>
    <row r="114" spans="1:16" ht="15.75" x14ac:dyDescent="0.25">
      <c r="A114" s="136"/>
      <c r="B114" s="67"/>
      <c r="C114" s="68"/>
      <c r="D114" s="67"/>
      <c r="E114" s="68"/>
      <c r="F114" s="67"/>
      <c r="G114" s="451">
        <f t="shared" si="11"/>
        <v>1441.61</v>
      </c>
      <c r="H114" s="232">
        <f t="shared" si="11"/>
        <v>62</v>
      </c>
      <c r="I114" s="232"/>
      <c r="J114" s="232"/>
      <c r="K114" s="172"/>
      <c r="L114" s="232" t="str">
        <f t="shared" si="7"/>
        <v xml:space="preserve"> </v>
      </c>
      <c r="M114" s="172"/>
      <c r="N114" s="454"/>
      <c r="O114" s="454"/>
      <c r="P114" s="455">
        <f t="shared" si="9"/>
        <v>0</v>
      </c>
    </row>
    <row r="115" spans="1:16" ht="15.75" x14ac:dyDescent="0.25">
      <c r="A115" s="136"/>
      <c r="B115" s="67"/>
      <c r="C115" s="68"/>
      <c r="D115" s="67"/>
      <c r="E115" s="68"/>
      <c r="F115" s="67"/>
      <c r="G115" s="451">
        <f t="shared" si="11"/>
        <v>1441.61</v>
      </c>
      <c r="H115" s="232">
        <f t="shared" si="11"/>
        <v>62</v>
      </c>
      <c r="I115" s="232"/>
      <c r="J115" s="232"/>
      <c r="K115" s="172"/>
      <c r="L115" s="232" t="str">
        <f t="shared" si="7"/>
        <v xml:space="preserve"> </v>
      </c>
      <c r="M115" s="172"/>
      <c r="N115" s="454"/>
      <c r="O115" s="454"/>
      <c r="P115" s="455">
        <f t="shared" si="9"/>
        <v>0</v>
      </c>
    </row>
    <row r="116" spans="1:16" ht="15.75" x14ac:dyDescent="0.25">
      <c r="A116" s="136"/>
      <c r="B116" s="67"/>
      <c r="C116" s="68"/>
      <c r="D116" s="67"/>
      <c r="E116" s="68"/>
      <c r="F116" s="67"/>
      <c r="G116" s="451">
        <f t="shared" si="11"/>
        <v>1441.61</v>
      </c>
      <c r="H116" s="232">
        <f t="shared" si="11"/>
        <v>62</v>
      </c>
      <c r="I116" s="232"/>
      <c r="J116" s="232"/>
      <c r="K116" s="172"/>
      <c r="L116" s="232" t="str">
        <f t="shared" si="7"/>
        <v xml:space="preserve"> </v>
      </c>
      <c r="M116" s="172"/>
      <c r="N116" s="454"/>
      <c r="O116" s="454"/>
      <c r="P116" s="455">
        <f t="shared" si="9"/>
        <v>0</v>
      </c>
    </row>
    <row r="117" spans="1:16" ht="15.75" x14ac:dyDescent="0.25">
      <c r="A117" s="136"/>
      <c r="B117" s="67"/>
      <c r="C117" s="74"/>
      <c r="D117" s="67"/>
      <c r="E117" s="68"/>
      <c r="F117" s="67"/>
      <c r="G117" s="451">
        <f t="shared" si="11"/>
        <v>1441.61</v>
      </c>
      <c r="H117" s="232">
        <f t="shared" si="11"/>
        <v>62</v>
      </c>
      <c r="I117" s="232"/>
      <c r="J117" s="232"/>
      <c r="K117" s="172"/>
      <c r="L117" s="232" t="str">
        <f t="shared" si="7"/>
        <v xml:space="preserve"> </v>
      </c>
      <c r="M117" s="172"/>
      <c r="N117" s="454"/>
      <c r="O117" s="454"/>
      <c r="P117" s="455">
        <f t="shared" si="9"/>
        <v>0</v>
      </c>
    </row>
    <row r="118" spans="1:16" ht="15.75" x14ac:dyDescent="0.25">
      <c r="A118" s="136"/>
      <c r="B118" s="67"/>
      <c r="C118" s="68"/>
      <c r="D118" s="67"/>
      <c r="E118" s="68"/>
      <c r="F118" s="67"/>
      <c r="G118" s="451">
        <f t="shared" si="11"/>
        <v>1441.61</v>
      </c>
      <c r="H118" s="232">
        <f t="shared" si="11"/>
        <v>62</v>
      </c>
      <c r="I118" s="232"/>
      <c r="J118" s="232"/>
      <c r="K118" s="172"/>
      <c r="L118" s="232" t="str">
        <f t="shared" si="7"/>
        <v xml:space="preserve"> </v>
      </c>
      <c r="M118" s="172"/>
      <c r="N118" s="454"/>
      <c r="O118" s="454"/>
      <c r="P118" s="455">
        <f t="shared" si="9"/>
        <v>0</v>
      </c>
    </row>
    <row r="119" spans="1:16" ht="15.75" x14ac:dyDescent="0.25">
      <c r="A119" s="136"/>
      <c r="B119" s="67"/>
      <c r="C119" s="68"/>
      <c r="D119" s="67"/>
      <c r="E119" s="68"/>
      <c r="F119" s="67"/>
      <c r="G119" s="451">
        <f t="shared" si="11"/>
        <v>1441.61</v>
      </c>
      <c r="H119" s="232">
        <f t="shared" si="11"/>
        <v>62</v>
      </c>
      <c r="I119" s="232"/>
      <c r="J119" s="232"/>
      <c r="K119" s="172"/>
      <c r="L119" s="232" t="str">
        <f t="shared" si="7"/>
        <v xml:space="preserve"> </v>
      </c>
      <c r="M119" s="172"/>
      <c r="N119" s="454"/>
      <c r="O119" s="454"/>
      <c r="P119" s="455">
        <f t="shared" si="9"/>
        <v>0</v>
      </c>
    </row>
    <row r="120" spans="1:16" ht="15.75" x14ac:dyDescent="0.25">
      <c r="A120" s="136"/>
      <c r="B120" s="67"/>
      <c r="C120" s="68"/>
      <c r="D120" s="67"/>
      <c r="E120" s="68"/>
      <c r="F120" s="67"/>
      <c r="G120" s="451">
        <f t="shared" si="11"/>
        <v>1441.61</v>
      </c>
      <c r="H120" s="232">
        <f t="shared" si="11"/>
        <v>62</v>
      </c>
      <c r="I120" s="232"/>
      <c r="J120" s="232"/>
      <c r="K120" s="172"/>
      <c r="L120" s="232" t="str">
        <f t="shared" si="7"/>
        <v xml:space="preserve"> </v>
      </c>
      <c r="M120" s="172"/>
      <c r="N120" s="454"/>
      <c r="O120" s="454"/>
      <c r="P120" s="455">
        <f t="shared" si="9"/>
        <v>0</v>
      </c>
    </row>
    <row r="121" spans="1:16" ht="15.75" x14ac:dyDescent="0.25">
      <c r="A121" s="136"/>
      <c r="B121" s="67"/>
      <c r="C121" s="68"/>
      <c r="D121" s="67"/>
      <c r="E121" s="68"/>
      <c r="F121" s="67"/>
      <c r="G121" s="451">
        <f t="shared" si="11"/>
        <v>1441.61</v>
      </c>
      <c r="H121" s="232">
        <f t="shared" si="11"/>
        <v>62</v>
      </c>
      <c r="I121" s="232"/>
      <c r="J121" s="232"/>
      <c r="K121" s="172"/>
      <c r="L121" s="232" t="str">
        <f t="shared" si="7"/>
        <v xml:space="preserve"> </v>
      </c>
      <c r="M121" s="172"/>
      <c r="N121" s="454"/>
      <c r="O121" s="454"/>
      <c r="P121" s="455">
        <f t="shared" si="9"/>
        <v>0</v>
      </c>
    </row>
    <row r="122" spans="1:16" ht="15.75" x14ac:dyDescent="0.25">
      <c r="A122" s="136"/>
      <c r="B122" s="67"/>
      <c r="C122" s="68"/>
      <c r="D122" s="67"/>
      <c r="E122" s="68"/>
      <c r="F122" s="67"/>
      <c r="G122" s="451">
        <f t="shared" ref="G122:H137" si="12">G121-E122+C122</f>
        <v>1441.61</v>
      </c>
      <c r="H122" s="232">
        <f t="shared" si="12"/>
        <v>62</v>
      </c>
      <c r="I122" s="232"/>
      <c r="J122" s="232"/>
      <c r="K122" s="172"/>
      <c r="L122" s="232" t="str">
        <f t="shared" si="7"/>
        <v xml:space="preserve"> </v>
      </c>
      <c r="M122" s="172"/>
      <c r="N122" s="454"/>
      <c r="O122" s="454"/>
      <c r="P122" s="455">
        <f t="shared" si="9"/>
        <v>0</v>
      </c>
    </row>
    <row r="123" spans="1:16" ht="15.75" x14ac:dyDescent="0.25">
      <c r="A123" s="136"/>
      <c r="B123" s="67"/>
      <c r="C123" s="68"/>
      <c r="D123" s="67"/>
      <c r="E123" s="68"/>
      <c r="F123" s="67"/>
      <c r="G123" s="451">
        <f t="shared" si="12"/>
        <v>1441.61</v>
      </c>
      <c r="H123" s="232">
        <f t="shared" si="12"/>
        <v>62</v>
      </c>
      <c r="I123" s="232"/>
      <c r="J123" s="232"/>
      <c r="K123" s="172"/>
      <c r="L123" s="232" t="str">
        <f t="shared" si="7"/>
        <v xml:space="preserve"> </v>
      </c>
      <c r="M123" s="172"/>
      <c r="N123" s="454"/>
      <c r="O123" s="454"/>
      <c r="P123" s="455">
        <f t="shared" si="9"/>
        <v>0</v>
      </c>
    </row>
    <row r="124" spans="1:16" ht="15.75" x14ac:dyDescent="0.25">
      <c r="A124" s="136"/>
      <c r="B124" s="67"/>
      <c r="C124" s="68"/>
      <c r="D124" s="67"/>
      <c r="E124" s="68"/>
      <c r="F124" s="67"/>
      <c r="G124" s="451">
        <f t="shared" si="12"/>
        <v>1441.61</v>
      </c>
      <c r="H124" s="232">
        <f t="shared" si="12"/>
        <v>62</v>
      </c>
      <c r="I124" s="232"/>
      <c r="J124" s="232"/>
      <c r="K124" s="172"/>
      <c r="L124" s="232" t="str">
        <f t="shared" si="7"/>
        <v xml:space="preserve"> </v>
      </c>
      <c r="M124" s="172"/>
      <c r="N124" s="454"/>
      <c r="O124" s="454"/>
      <c r="P124" s="455">
        <f t="shared" si="9"/>
        <v>0</v>
      </c>
    </row>
    <row r="125" spans="1:16" ht="15.75" x14ac:dyDescent="0.25">
      <c r="A125" s="136"/>
      <c r="B125" s="67"/>
      <c r="C125" s="68"/>
      <c r="D125" s="67"/>
      <c r="E125" s="68"/>
      <c r="F125" s="67"/>
      <c r="G125" s="451">
        <f t="shared" si="12"/>
        <v>1441.61</v>
      </c>
      <c r="H125" s="232">
        <f t="shared" si="12"/>
        <v>62</v>
      </c>
      <c r="I125" s="232"/>
      <c r="J125" s="232"/>
      <c r="K125" s="172"/>
      <c r="L125" s="232" t="str">
        <f t="shared" si="7"/>
        <v xml:space="preserve"> </v>
      </c>
      <c r="M125" s="172"/>
      <c r="N125" s="454"/>
      <c r="O125" s="454"/>
      <c r="P125" s="455">
        <f t="shared" si="9"/>
        <v>0</v>
      </c>
    </row>
    <row r="126" spans="1:16" ht="15.75" x14ac:dyDescent="0.25">
      <c r="A126" s="136"/>
      <c r="B126" s="67"/>
      <c r="C126" s="68"/>
      <c r="D126" s="67"/>
      <c r="E126" s="68"/>
      <c r="F126" s="67"/>
      <c r="G126" s="451">
        <f t="shared" si="12"/>
        <v>1441.61</v>
      </c>
      <c r="H126" s="232">
        <f t="shared" si="12"/>
        <v>62</v>
      </c>
      <c r="I126" s="232"/>
      <c r="J126" s="232"/>
      <c r="K126" s="172"/>
      <c r="L126" s="232" t="str">
        <f t="shared" si="7"/>
        <v xml:space="preserve"> </v>
      </c>
      <c r="M126" s="172"/>
      <c r="N126" s="454"/>
      <c r="O126" s="454"/>
      <c r="P126" s="455">
        <f t="shared" si="9"/>
        <v>0</v>
      </c>
    </row>
    <row r="127" spans="1:16" ht="15.75" x14ac:dyDescent="0.25">
      <c r="A127" s="136"/>
      <c r="B127" s="67"/>
      <c r="C127" s="76"/>
      <c r="D127" s="67"/>
      <c r="E127" s="68"/>
      <c r="F127" s="67"/>
      <c r="G127" s="451">
        <f t="shared" si="12"/>
        <v>1441.61</v>
      </c>
      <c r="H127" s="232">
        <f t="shared" si="12"/>
        <v>62</v>
      </c>
      <c r="I127" s="232"/>
      <c r="J127" s="232"/>
      <c r="K127" s="172"/>
      <c r="L127" s="232" t="str">
        <f t="shared" si="7"/>
        <v xml:space="preserve"> </v>
      </c>
      <c r="M127" s="172"/>
      <c r="N127" s="454"/>
      <c r="O127" s="454"/>
      <c r="P127" s="455">
        <f t="shared" si="9"/>
        <v>0</v>
      </c>
    </row>
    <row r="128" spans="1:16" ht="15.75" x14ac:dyDescent="0.25">
      <c r="A128" s="136"/>
      <c r="B128" s="67"/>
      <c r="C128" s="68"/>
      <c r="D128" s="67"/>
      <c r="E128" s="68"/>
      <c r="F128" s="67"/>
      <c r="G128" s="451">
        <f t="shared" si="12"/>
        <v>1441.61</v>
      </c>
      <c r="H128" s="232">
        <f t="shared" si="12"/>
        <v>62</v>
      </c>
      <c r="I128" s="232"/>
      <c r="J128" s="232"/>
      <c r="K128" s="172"/>
      <c r="L128" s="232" t="str">
        <f t="shared" si="7"/>
        <v xml:space="preserve"> </v>
      </c>
      <c r="M128" s="172"/>
      <c r="N128" s="454"/>
      <c r="O128" s="454"/>
      <c r="P128" s="455">
        <f t="shared" si="9"/>
        <v>0</v>
      </c>
    </row>
    <row r="129" spans="1:16" ht="15.75" x14ac:dyDescent="0.25">
      <c r="A129" s="136"/>
      <c r="B129" s="67"/>
      <c r="C129" s="68"/>
      <c r="D129" s="67"/>
      <c r="E129" s="68"/>
      <c r="F129" s="67"/>
      <c r="G129" s="451">
        <f t="shared" si="12"/>
        <v>1441.61</v>
      </c>
      <c r="H129" s="232">
        <f t="shared" si="12"/>
        <v>62</v>
      </c>
      <c r="I129" s="232"/>
      <c r="J129" s="232"/>
      <c r="K129" s="172"/>
      <c r="L129" s="232" t="str">
        <f t="shared" si="7"/>
        <v xml:space="preserve"> </v>
      </c>
      <c r="M129" s="172"/>
      <c r="N129" s="454"/>
      <c r="O129" s="454"/>
      <c r="P129" s="455">
        <f t="shared" si="9"/>
        <v>0</v>
      </c>
    </row>
    <row r="130" spans="1:16" ht="15.75" x14ac:dyDescent="0.25">
      <c r="A130" s="136"/>
      <c r="B130" s="67"/>
      <c r="C130" s="68"/>
      <c r="D130" s="67"/>
      <c r="E130" s="68"/>
      <c r="F130" s="67"/>
      <c r="G130" s="451">
        <f t="shared" si="12"/>
        <v>1441.61</v>
      </c>
      <c r="H130" s="232">
        <f t="shared" si="12"/>
        <v>62</v>
      </c>
      <c r="I130" s="232"/>
      <c r="J130" s="232"/>
      <c r="K130" s="172"/>
      <c r="L130" s="232" t="str">
        <f t="shared" ref="L130:L193" si="13">IF(D130&gt;0,D130," ")</f>
        <v xml:space="preserve"> </v>
      </c>
      <c r="M130" s="172"/>
      <c r="N130" s="454"/>
      <c r="O130" s="454"/>
      <c r="P130" s="455">
        <f t="shared" si="9"/>
        <v>0</v>
      </c>
    </row>
    <row r="131" spans="1:16" ht="15.75" x14ac:dyDescent="0.25">
      <c r="A131" s="136"/>
      <c r="B131" s="67"/>
      <c r="C131" s="68"/>
      <c r="D131" s="67"/>
      <c r="E131" s="68"/>
      <c r="F131" s="67"/>
      <c r="G131" s="451">
        <f t="shared" si="12"/>
        <v>1441.61</v>
      </c>
      <c r="H131" s="232">
        <f t="shared" si="12"/>
        <v>62</v>
      </c>
      <c r="I131" s="232"/>
      <c r="J131" s="232"/>
      <c r="K131" s="172"/>
      <c r="L131" s="232" t="str">
        <f t="shared" si="13"/>
        <v xml:space="preserve"> </v>
      </c>
      <c r="M131" s="172"/>
      <c r="N131" s="454"/>
      <c r="O131" s="454"/>
      <c r="P131" s="455">
        <f t="shared" si="9"/>
        <v>0</v>
      </c>
    </row>
    <row r="132" spans="1:16" ht="15.75" x14ac:dyDescent="0.25">
      <c r="A132" s="136"/>
      <c r="B132" s="67"/>
      <c r="C132" s="68"/>
      <c r="D132" s="67"/>
      <c r="E132" s="68"/>
      <c r="F132" s="67"/>
      <c r="G132" s="451">
        <f t="shared" si="12"/>
        <v>1441.61</v>
      </c>
      <c r="H132" s="232">
        <f t="shared" si="12"/>
        <v>62</v>
      </c>
      <c r="I132" s="232"/>
      <c r="J132" s="232"/>
      <c r="K132" s="172"/>
      <c r="L132" s="232" t="str">
        <f t="shared" si="13"/>
        <v xml:space="preserve"> </v>
      </c>
      <c r="M132" s="172"/>
      <c r="N132" s="454"/>
      <c r="O132" s="454"/>
      <c r="P132" s="455">
        <f t="shared" si="9"/>
        <v>0</v>
      </c>
    </row>
    <row r="133" spans="1:16" ht="15.75" x14ac:dyDescent="0.25">
      <c r="A133" s="136"/>
      <c r="B133" s="67"/>
      <c r="C133" s="68"/>
      <c r="D133" s="67"/>
      <c r="E133" s="68"/>
      <c r="F133" s="67"/>
      <c r="G133" s="451">
        <f t="shared" si="12"/>
        <v>1441.61</v>
      </c>
      <c r="H133" s="232">
        <f t="shared" si="12"/>
        <v>62</v>
      </c>
      <c r="I133" s="232"/>
      <c r="J133" s="232"/>
      <c r="K133" s="172"/>
      <c r="L133" s="232" t="str">
        <f t="shared" si="13"/>
        <v xml:space="preserve"> </v>
      </c>
      <c r="M133" s="172"/>
      <c r="N133" s="454"/>
      <c r="O133" s="454"/>
      <c r="P133" s="455">
        <f t="shared" si="9"/>
        <v>0</v>
      </c>
    </row>
    <row r="134" spans="1:16" ht="15.75" x14ac:dyDescent="0.25">
      <c r="A134" s="136"/>
      <c r="B134" s="67"/>
      <c r="C134" s="68"/>
      <c r="D134" s="67"/>
      <c r="E134" s="68"/>
      <c r="F134" s="67"/>
      <c r="G134" s="451">
        <f t="shared" si="12"/>
        <v>1441.61</v>
      </c>
      <c r="H134" s="232">
        <f t="shared" si="12"/>
        <v>62</v>
      </c>
      <c r="I134" s="232"/>
      <c r="J134" s="232"/>
      <c r="K134" s="172"/>
      <c r="L134" s="232" t="str">
        <f t="shared" si="13"/>
        <v xml:space="preserve"> </v>
      </c>
      <c r="M134" s="172"/>
      <c r="N134" s="454"/>
      <c r="O134" s="454"/>
      <c r="P134" s="455">
        <f t="shared" si="9"/>
        <v>0</v>
      </c>
    </row>
    <row r="135" spans="1:16" ht="15.75" x14ac:dyDescent="0.25">
      <c r="A135" s="136"/>
      <c r="B135" s="67"/>
      <c r="C135" s="68"/>
      <c r="D135" s="67"/>
      <c r="E135" s="68"/>
      <c r="F135" s="67"/>
      <c r="G135" s="451">
        <f t="shared" si="12"/>
        <v>1441.61</v>
      </c>
      <c r="H135" s="232">
        <f t="shared" si="12"/>
        <v>62</v>
      </c>
      <c r="I135" s="232"/>
      <c r="J135" s="232"/>
      <c r="K135" s="172"/>
      <c r="L135" s="232" t="str">
        <f t="shared" si="13"/>
        <v xml:space="preserve"> </v>
      </c>
      <c r="M135" s="172"/>
      <c r="N135" s="454"/>
      <c r="O135" s="454"/>
      <c r="P135" s="455">
        <f t="shared" si="9"/>
        <v>0</v>
      </c>
    </row>
    <row r="136" spans="1:16" ht="15.75" x14ac:dyDescent="0.25">
      <c r="A136" s="136"/>
      <c r="B136" s="67"/>
      <c r="C136" s="68"/>
      <c r="D136" s="67"/>
      <c r="E136" s="68"/>
      <c r="F136" s="67"/>
      <c r="G136" s="451">
        <f t="shared" si="12"/>
        <v>1441.61</v>
      </c>
      <c r="H136" s="232">
        <f t="shared" si="12"/>
        <v>62</v>
      </c>
      <c r="I136" s="232"/>
      <c r="J136" s="232"/>
      <c r="K136" s="172"/>
      <c r="L136" s="232" t="str">
        <f t="shared" si="13"/>
        <v xml:space="preserve"> </v>
      </c>
      <c r="M136" s="172"/>
      <c r="N136" s="454"/>
      <c r="O136" s="454"/>
      <c r="P136" s="455">
        <f t="shared" si="9"/>
        <v>0</v>
      </c>
    </row>
    <row r="137" spans="1:16" ht="15.75" x14ac:dyDescent="0.25">
      <c r="A137" s="136"/>
      <c r="B137" s="67"/>
      <c r="C137" s="68"/>
      <c r="D137" s="67"/>
      <c r="E137" s="68"/>
      <c r="F137" s="67"/>
      <c r="G137" s="451">
        <f t="shared" si="12"/>
        <v>1441.61</v>
      </c>
      <c r="H137" s="232">
        <f t="shared" si="12"/>
        <v>62</v>
      </c>
      <c r="I137" s="232"/>
      <c r="J137" s="232"/>
      <c r="K137" s="172"/>
      <c r="L137" s="232" t="str">
        <f t="shared" si="13"/>
        <v xml:space="preserve"> </v>
      </c>
      <c r="M137" s="172"/>
      <c r="N137" s="454"/>
      <c r="O137" s="454"/>
      <c r="P137" s="455">
        <f t="shared" si="9"/>
        <v>0</v>
      </c>
    </row>
    <row r="138" spans="1:16" ht="15.75" x14ac:dyDescent="0.25">
      <c r="A138" s="136"/>
      <c r="B138" s="67"/>
      <c r="C138" s="68"/>
      <c r="D138" s="67"/>
      <c r="E138" s="68"/>
      <c r="F138" s="67"/>
      <c r="G138" s="451">
        <f t="shared" ref="G138:H153" si="14">G137-E138+C138</f>
        <v>1441.61</v>
      </c>
      <c r="H138" s="232">
        <f t="shared" si="14"/>
        <v>62</v>
      </c>
      <c r="I138" s="232"/>
      <c r="J138" s="232"/>
      <c r="K138" s="172"/>
      <c r="L138" s="232" t="str">
        <f t="shared" si="13"/>
        <v xml:space="preserve"> </v>
      </c>
      <c r="M138" s="172"/>
      <c r="N138" s="454"/>
      <c r="O138" s="454"/>
      <c r="P138" s="455">
        <f t="shared" si="9"/>
        <v>0</v>
      </c>
    </row>
    <row r="139" spans="1:16" ht="15.75" x14ac:dyDescent="0.25">
      <c r="A139" s="136"/>
      <c r="B139" s="67"/>
      <c r="C139" s="68"/>
      <c r="D139" s="67"/>
      <c r="E139" s="68"/>
      <c r="F139" s="67"/>
      <c r="G139" s="451">
        <f t="shared" si="14"/>
        <v>1441.61</v>
      </c>
      <c r="H139" s="232">
        <f t="shared" si="14"/>
        <v>62</v>
      </c>
      <c r="I139" s="232"/>
      <c r="J139" s="232"/>
      <c r="K139" s="172"/>
      <c r="L139" s="232" t="str">
        <f t="shared" si="13"/>
        <v xml:space="preserve"> </v>
      </c>
      <c r="M139" s="172"/>
      <c r="N139" s="454"/>
      <c r="O139" s="454"/>
      <c r="P139" s="455">
        <f t="shared" si="9"/>
        <v>0</v>
      </c>
    </row>
    <row r="140" spans="1:16" ht="15.75" x14ac:dyDescent="0.25">
      <c r="A140" s="136"/>
      <c r="B140" s="67"/>
      <c r="C140" s="68"/>
      <c r="D140" s="67"/>
      <c r="E140" s="68"/>
      <c r="F140" s="67"/>
      <c r="G140" s="451">
        <f t="shared" si="14"/>
        <v>1441.61</v>
      </c>
      <c r="H140" s="232">
        <f t="shared" si="14"/>
        <v>62</v>
      </c>
      <c r="I140" s="232"/>
      <c r="J140" s="232"/>
      <c r="K140" s="172"/>
      <c r="L140" s="232" t="str">
        <f t="shared" si="13"/>
        <v xml:space="preserve"> </v>
      </c>
      <c r="M140" s="172"/>
      <c r="N140" s="454"/>
      <c r="O140" s="454"/>
      <c r="P140" s="455">
        <f t="shared" si="9"/>
        <v>0</v>
      </c>
    </row>
    <row r="141" spans="1:16" ht="15.75" x14ac:dyDescent="0.25">
      <c r="A141" s="136"/>
      <c r="B141" s="67"/>
      <c r="C141" s="68"/>
      <c r="D141" s="67"/>
      <c r="E141" s="68"/>
      <c r="F141" s="67"/>
      <c r="G141" s="451">
        <f t="shared" si="14"/>
        <v>1441.61</v>
      </c>
      <c r="H141" s="232">
        <f t="shared" si="14"/>
        <v>62</v>
      </c>
      <c r="I141" s="232"/>
      <c r="J141" s="232"/>
      <c r="K141" s="172"/>
      <c r="L141" s="232" t="str">
        <f t="shared" si="13"/>
        <v xml:space="preserve"> </v>
      </c>
      <c r="M141" s="172"/>
      <c r="N141" s="454"/>
      <c r="O141" s="454"/>
      <c r="P141" s="455">
        <f t="shared" ref="P141:P205" si="15">O141*G141</f>
        <v>0</v>
      </c>
    </row>
    <row r="142" spans="1:16" ht="15.75" x14ac:dyDescent="0.25">
      <c r="A142" s="136"/>
      <c r="B142" s="67"/>
      <c r="C142" s="68"/>
      <c r="D142" s="67"/>
      <c r="E142" s="68"/>
      <c r="F142" s="67"/>
      <c r="G142" s="451">
        <f t="shared" si="14"/>
        <v>1441.61</v>
      </c>
      <c r="H142" s="232">
        <f t="shared" si="14"/>
        <v>62</v>
      </c>
      <c r="I142" s="232"/>
      <c r="J142" s="232"/>
      <c r="K142" s="172"/>
      <c r="L142" s="232" t="str">
        <f t="shared" si="13"/>
        <v xml:space="preserve"> </v>
      </c>
      <c r="M142" s="172"/>
      <c r="N142" s="454"/>
      <c r="O142" s="454"/>
      <c r="P142" s="455">
        <f t="shared" si="15"/>
        <v>0</v>
      </c>
    </row>
    <row r="143" spans="1:16" ht="15.75" x14ac:dyDescent="0.25">
      <c r="A143" s="136"/>
      <c r="B143" s="67"/>
      <c r="C143" s="68"/>
      <c r="D143" s="67"/>
      <c r="E143" s="68"/>
      <c r="F143" s="67"/>
      <c r="G143" s="451">
        <f t="shared" si="14"/>
        <v>1441.61</v>
      </c>
      <c r="H143" s="232">
        <f t="shared" si="14"/>
        <v>62</v>
      </c>
      <c r="I143" s="232"/>
      <c r="J143" s="232"/>
      <c r="K143" s="172"/>
      <c r="L143" s="232" t="str">
        <f t="shared" si="13"/>
        <v xml:space="preserve"> </v>
      </c>
      <c r="M143" s="172"/>
      <c r="N143" s="454"/>
      <c r="O143" s="454"/>
      <c r="P143" s="455">
        <f t="shared" si="15"/>
        <v>0</v>
      </c>
    </row>
    <row r="144" spans="1:16" ht="15.75" x14ac:dyDescent="0.25">
      <c r="A144" s="136"/>
      <c r="B144" s="67"/>
      <c r="C144" s="68"/>
      <c r="D144" s="67"/>
      <c r="E144" s="68"/>
      <c r="F144" s="67"/>
      <c r="G144" s="451">
        <f t="shared" si="14"/>
        <v>1441.61</v>
      </c>
      <c r="H144" s="232">
        <f t="shared" si="14"/>
        <v>62</v>
      </c>
      <c r="I144" s="232"/>
      <c r="J144" s="232"/>
      <c r="K144" s="172"/>
      <c r="L144" s="232" t="str">
        <f t="shared" si="13"/>
        <v xml:space="preserve"> </v>
      </c>
      <c r="M144" s="172"/>
      <c r="N144" s="454"/>
      <c r="O144" s="454"/>
      <c r="P144" s="455">
        <f t="shared" si="15"/>
        <v>0</v>
      </c>
    </row>
    <row r="145" spans="1:16" ht="15.75" x14ac:dyDescent="0.25">
      <c r="A145" s="136"/>
      <c r="B145" s="67"/>
      <c r="C145" s="68"/>
      <c r="D145" s="67"/>
      <c r="E145" s="68"/>
      <c r="F145" s="67"/>
      <c r="G145" s="451">
        <f t="shared" si="14"/>
        <v>1441.61</v>
      </c>
      <c r="H145" s="232">
        <f t="shared" si="14"/>
        <v>62</v>
      </c>
      <c r="I145" s="232"/>
      <c r="J145" s="232"/>
      <c r="K145" s="172"/>
      <c r="L145" s="232" t="str">
        <f t="shared" si="13"/>
        <v xml:space="preserve"> </v>
      </c>
      <c r="M145" s="172"/>
      <c r="N145" s="454"/>
      <c r="O145" s="454"/>
      <c r="P145" s="455">
        <f t="shared" si="15"/>
        <v>0</v>
      </c>
    </row>
    <row r="146" spans="1:16" ht="15.75" x14ac:dyDescent="0.25">
      <c r="A146" s="136"/>
      <c r="B146" s="67"/>
      <c r="C146" s="76"/>
      <c r="D146" s="67"/>
      <c r="E146" s="68"/>
      <c r="F146" s="67"/>
      <c r="G146" s="451">
        <f t="shared" si="14"/>
        <v>1441.61</v>
      </c>
      <c r="H146" s="232">
        <f t="shared" si="14"/>
        <v>62</v>
      </c>
      <c r="I146" s="232"/>
      <c r="J146" s="232"/>
      <c r="K146" s="172"/>
      <c r="L146" s="232"/>
      <c r="M146" s="172"/>
      <c r="N146" s="454"/>
      <c r="O146" s="454"/>
      <c r="P146" s="455">
        <f t="shared" si="15"/>
        <v>0</v>
      </c>
    </row>
    <row r="147" spans="1:16" ht="15.75" x14ac:dyDescent="0.25">
      <c r="A147" s="136"/>
      <c r="B147" s="67"/>
      <c r="C147" s="68"/>
      <c r="D147" s="67"/>
      <c r="E147" s="68"/>
      <c r="F147" s="67"/>
      <c r="G147" s="451">
        <f t="shared" si="14"/>
        <v>1441.61</v>
      </c>
      <c r="H147" s="232">
        <f t="shared" si="14"/>
        <v>62</v>
      </c>
      <c r="I147" s="232"/>
      <c r="J147" s="232"/>
      <c r="K147" s="172"/>
      <c r="L147" s="232" t="str">
        <f t="shared" si="13"/>
        <v xml:space="preserve"> </v>
      </c>
      <c r="M147" s="172"/>
      <c r="N147" s="454"/>
      <c r="O147" s="454"/>
      <c r="P147" s="455">
        <f t="shared" si="15"/>
        <v>0</v>
      </c>
    </row>
    <row r="148" spans="1:16" ht="15.75" x14ac:dyDescent="0.25">
      <c r="A148" s="136"/>
      <c r="B148" s="67"/>
      <c r="C148" s="68"/>
      <c r="D148" s="67"/>
      <c r="E148" s="68"/>
      <c r="F148" s="67"/>
      <c r="G148" s="451">
        <f t="shared" si="14"/>
        <v>1441.61</v>
      </c>
      <c r="H148" s="232">
        <f t="shared" si="14"/>
        <v>62</v>
      </c>
      <c r="I148" s="232"/>
      <c r="J148" s="232"/>
      <c r="K148" s="172"/>
      <c r="L148" s="232" t="str">
        <f t="shared" si="13"/>
        <v xml:space="preserve"> </v>
      </c>
      <c r="M148" s="172"/>
      <c r="N148" s="454"/>
      <c r="O148" s="454"/>
      <c r="P148" s="455">
        <f t="shared" si="15"/>
        <v>0</v>
      </c>
    </row>
    <row r="149" spans="1:16" ht="15.75" x14ac:dyDescent="0.25">
      <c r="A149" s="136"/>
      <c r="B149" s="67"/>
      <c r="C149" s="68"/>
      <c r="D149" s="67"/>
      <c r="E149" s="68"/>
      <c r="F149" s="67"/>
      <c r="G149" s="451">
        <f t="shared" si="14"/>
        <v>1441.61</v>
      </c>
      <c r="H149" s="232">
        <f t="shared" si="14"/>
        <v>62</v>
      </c>
      <c r="I149" s="232"/>
      <c r="J149" s="232"/>
      <c r="K149" s="172"/>
      <c r="L149" s="232" t="str">
        <f t="shared" si="13"/>
        <v xml:space="preserve"> </v>
      </c>
      <c r="M149" s="172"/>
      <c r="N149" s="454"/>
      <c r="O149" s="454"/>
      <c r="P149" s="455">
        <f t="shared" si="15"/>
        <v>0</v>
      </c>
    </row>
    <row r="150" spans="1:16" ht="15.75" x14ac:dyDescent="0.25">
      <c r="A150" s="136"/>
      <c r="B150" s="67"/>
      <c r="C150" s="68"/>
      <c r="D150" s="67"/>
      <c r="E150" s="68"/>
      <c r="F150" s="67"/>
      <c r="G150" s="451">
        <f t="shared" si="14"/>
        <v>1441.61</v>
      </c>
      <c r="H150" s="232">
        <f t="shared" si="14"/>
        <v>62</v>
      </c>
      <c r="I150" s="232"/>
      <c r="J150" s="232"/>
      <c r="K150" s="172"/>
      <c r="L150" s="232" t="str">
        <f t="shared" si="13"/>
        <v xml:space="preserve"> </v>
      </c>
      <c r="M150" s="172"/>
      <c r="N150" s="454"/>
      <c r="O150" s="454"/>
      <c r="P150" s="455">
        <f t="shared" si="15"/>
        <v>0</v>
      </c>
    </row>
    <row r="151" spans="1:16" ht="15.75" x14ac:dyDescent="0.25">
      <c r="A151" s="136"/>
      <c r="B151" s="67"/>
      <c r="C151" s="68"/>
      <c r="D151" s="67"/>
      <c r="E151" s="68"/>
      <c r="F151" s="67"/>
      <c r="G151" s="451">
        <f t="shared" si="14"/>
        <v>1441.61</v>
      </c>
      <c r="H151" s="232">
        <f t="shared" si="14"/>
        <v>62</v>
      </c>
      <c r="I151" s="232"/>
      <c r="J151" s="232"/>
      <c r="K151" s="172"/>
      <c r="L151" s="232" t="str">
        <f t="shared" si="13"/>
        <v xml:space="preserve"> </v>
      </c>
      <c r="M151" s="172"/>
      <c r="N151" s="454"/>
      <c r="O151" s="454"/>
      <c r="P151" s="455">
        <f t="shared" si="15"/>
        <v>0</v>
      </c>
    </row>
    <row r="152" spans="1:16" ht="15.75" x14ac:dyDescent="0.25">
      <c r="A152" s="136"/>
      <c r="B152" s="67"/>
      <c r="C152" s="68"/>
      <c r="D152" s="67"/>
      <c r="E152" s="68"/>
      <c r="F152" s="67"/>
      <c r="G152" s="451">
        <f t="shared" si="14"/>
        <v>1441.61</v>
      </c>
      <c r="H152" s="232">
        <f t="shared" si="14"/>
        <v>62</v>
      </c>
      <c r="I152" s="232"/>
      <c r="J152" s="232"/>
      <c r="K152" s="172"/>
      <c r="L152" s="232" t="str">
        <f t="shared" si="13"/>
        <v xml:space="preserve"> </v>
      </c>
      <c r="M152" s="172"/>
      <c r="N152" s="454"/>
      <c r="O152" s="454"/>
      <c r="P152" s="455">
        <f t="shared" si="15"/>
        <v>0</v>
      </c>
    </row>
    <row r="153" spans="1:16" ht="15.75" x14ac:dyDescent="0.25">
      <c r="A153" s="136"/>
      <c r="B153" s="67"/>
      <c r="C153" s="68"/>
      <c r="D153" s="67"/>
      <c r="E153" s="68"/>
      <c r="F153" s="67"/>
      <c r="G153" s="451">
        <f t="shared" si="14"/>
        <v>1441.61</v>
      </c>
      <c r="H153" s="232">
        <f t="shared" si="14"/>
        <v>62</v>
      </c>
      <c r="I153" s="232"/>
      <c r="J153" s="232"/>
      <c r="K153" s="172"/>
      <c r="L153" s="232" t="str">
        <f t="shared" si="13"/>
        <v xml:space="preserve"> </v>
      </c>
      <c r="M153" s="172"/>
      <c r="N153" s="454"/>
      <c r="O153" s="454"/>
      <c r="P153" s="455">
        <f t="shared" si="15"/>
        <v>0</v>
      </c>
    </row>
    <row r="154" spans="1:16" ht="15.75" x14ac:dyDescent="0.25">
      <c r="A154" s="136"/>
      <c r="B154" s="67"/>
      <c r="C154" s="68"/>
      <c r="D154" s="67"/>
      <c r="E154" s="68"/>
      <c r="F154" s="67"/>
      <c r="G154" s="451">
        <f t="shared" ref="G154:H169" si="16">G153-E154+C154</f>
        <v>1441.61</v>
      </c>
      <c r="H154" s="232">
        <f t="shared" si="16"/>
        <v>62</v>
      </c>
      <c r="I154" s="232"/>
      <c r="J154" s="232"/>
      <c r="K154" s="172"/>
      <c r="L154" s="232" t="str">
        <f t="shared" si="13"/>
        <v xml:space="preserve"> </v>
      </c>
      <c r="M154" s="172"/>
      <c r="N154" s="454"/>
      <c r="O154" s="454"/>
      <c r="P154" s="455">
        <f t="shared" si="15"/>
        <v>0</v>
      </c>
    </row>
    <row r="155" spans="1:16" ht="15.75" x14ac:dyDescent="0.25">
      <c r="A155" s="136"/>
      <c r="B155" s="67"/>
      <c r="C155" s="68"/>
      <c r="D155" s="67"/>
      <c r="E155" s="68"/>
      <c r="F155" s="67"/>
      <c r="G155" s="451">
        <f t="shared" si="16"/>
        <v>1441.61</v>
      </c>
      <c r="H155" s="232">
        <f t="shared" si="16"/>
        <v>62</v>
      </c>
      <c r="I155" s="232"/>
      <c r="J155" s="232"/>
      <c r="K155" s="172"/>
      <c r="L155" s="232" t="str">
        <f t="shared" si="13"/>
        <v xml:space="preserve"> </v>
      </c>
      <c r="M155" s="172"/>
      <c r="N155" s="454"/>
      <c r="O155" s="454"/>
      <c r="P155" s="455">
        <f t="shared" si="15"/>
        <v>0</v>
      </c>
    </row>
    <row r="156" spans="1:16" ht="15.75" x14ac:dyDescent="0.25">
      <c r="A156" s="136"/>
      <c r="B156" s="67"/>
      <c r="C156" s="68"/>
      <c r="D156" s="67"/>
      <c r="E156" s="68"/>
      <c r="F156" s="67"/>
      <c r="G156" s="451">
        <f t="shared" si="16"/>
        <v>1441.61</v>
      </c>
      <c r="H156" s="232">
        <f t="shared" si="16"/>
        <v>62</v>
      </c>
      <c r="I156" s="232"/>
      <c r="J156" s="232"/>
      <c r="K156" s="172"/>
      <c r="L156" s="232" t="str">
        <f t="shared" si="13"/>
        <v xml:space="preserve"> </v>
      </c>
      <c r="M156" s="172"/>
      <c r="N156" s="454"/>
      <c r="O156" s="454"/>
      <c r="P156" s="455">
        <f t="shared" si="15"/>
        <v>0</v>
      </c>
    </row>
    <row r="157" spans="1:16" ht="15.75" x14ac:dyDescent="0.25">
      <c r="A157" s="136"/>
      <c r="B157" s="67"/>
      <c r="C157" s="68"/>
      <c r="D157" s="67"/>
      <c r="E157" s="68"/>
      <c r="F157" s="67"/>
      <c r="G157" s="451">
        <f t="shared" si="16"/>
        <v>1441.61</v>
      </c>
      <c r="H157" s="232">
        <f t="shared" si="16"/>
        <v>62</v>
      </c>
      <c r="I157" s="232"/>
      <c r="J157" s="232"/>
      <c r="K157" s="172"/>
      <c r="L157" s="232" t="str">
        <f t="shared" si="13"/>
        <v xml:space="preserve"> </v>
      </c>
      <c r="M157" s="172"/>
      <c r="N157" s="454"/>
      <c r="O157" s="454"/>
      <c r="P157" s="455">
        <f t="shared" si="15"/>
        <v>0</v>
      </c>
    </row>
    <row r="158" spans="1:16" ht="15.75" x14ac:dyDescent="0.25">
      <c r="A158" s="136"/>
      <c r="B158" s="67"/>
      <c r="C158" s="68"/>
      <c r="D158" s="67"/>
      <c r="E158" s="68"/>
      <c r="F158" s="67"/>
      <c r="G158" s="451">
        <f t="shared" si="16"/>
        <v>1441.61</v>
      </c>
      <c r="H158" s="232">
        <f t="shared" si="16"/>
        <v>62</v>
      </c>
      <c r="I158" s="232"/>
      <c r="J158" s="232"/>
      <c r="K158" s="172"/>
      <c r="L158" s="232" t="str">
        <f t="shared" si="13"/>
        <v xml:space="preserve"> </v>
      </c>
      <c r="M158" s="172"/>
      <c r="N158" s="454"/>
      <c r="O158" s="454"/>
      <c r="P158" s="455">
        <f t="shared" si="15"/>
        <v>0</v>
      </c>
    </row>
    <row r="159" spans="1:16" ht="15.75" x14ac:dyDescent="0.25">
      <c r="A159" s="136"/>
      <c r="B159" s="67"/>
      <c r="C159" s="68"/>
      <c r="D159" s="67"/>
      <c r="E159" s="68"/>
      <c r="F159" s="67"/>
      <c r="G159" s="451">
        <f t="shared" si="16"/>
        <v>1441.61</v>
      </c>
      <c r="H159" s="232">
        <f t="shared" si="16"/>
        <v>62</v>
      </c>
      <c r="I159" s="232"/>
      <c r="J159" s="232"/>
      <c r="K159" s="172"/>
      <c r="L159" s="232" t="str">
        <f t="shared" si="13"/>
        <v xml:space="preserve"> </v>
      </c>
      <c r="M159" s="172"/>
      <c r="N159" s="454"/>
      <c r="O159" s="454"/>
      <c r="P159" s="455">
        <f t="shared" si="15"/>
        <v>0</v>
      </c>
    </row>
    <row r="160" spans="1:16" ht="15.75" x14ac:dyDescent="0.25">
      <c r="A160" s="136"/>
      <c r="B160" s="67"/>
      <c r="C160" s="68"/>
      <c r="D160" s="67"/>
      <c r="E160" s="68"/>
      <c r="F160" s="67"/>
      <c r="G160" s="451">
        <f t="shared" si="16"/>
        <v>1441.61</v>
      </c>
      <c r="H160" s="232">
        <f t="shared" si="16"/>
        <v>62</v>
      </c>
      <c r="I160" s="232"/>
      <c r="J160" s="232"/>
      <c r="K160" s="172"/>
      <c r="L160" s="232" t="str">
        <f t="shared" si="13"/>
        <v xml:space="preserve"> </v>
      </c>
      <c r="M160" s="172"/>
      <c r="N160" s="454"/>
      <c r="O160" s="454"/>
      <c r="P160" s="455">
        <f t="shared" si="15"/>
        <v>0</v>
      </c>
    </row>
    <row r="161" spans="1:16" ht="15.75" x14ac:dyDescent="0.25">
      <c r="A161" s="136"/>
      <c r="B161" s="67"/>
      <c r="C161" s="68"/>
      <c r="D161" s="67"/>
      <c r="E161" s="68"/>
      <c r="F161" s="67"/>
      <c r="G161" s="451">
        <f t="shared" si="16"/>
        <v>1441.61</v>
      </c>
      <c r="H161" s="232">
        <f t="shared" si="16"/>
        <v>62</v>
      </c>
      <c r="I161" s="232"/>
      <c r="J161" s="232"/>
      <c r="K161" s="172"/>
      <c r="L161" s="232" t="str">
        <f t="shared" si="13"/>
        <v xml:space="preserve"> </v>
      </c>
      <c r="M161" s="172"/>
      <c r="N161" s="454"/>
      <c r="O161" s="454"/>
      <c r="P161" s="455">
        <f t="shared" si="15"/>
        <v>0</v>
      </c>
    </row>
    <row r="162" spans="1:16" ht="15.75" x14ac:dyDescent="0.25">
      <c r="A162" s="136"/>
      <c r="B162" s="67"/>
      <c r="C162" s="68"/>
      <c r="D162" s="67"/>
      <c r="E162" s="68"/>
      <c r="F162" s="67"/>
      <c r="G162" s="451">
        <f t="shared" si="16"/>
        <v>1441.61</v>
      </c>
      <c r="H162" s="232">
        <f t="shared" si="16"/>
        <v>62</v>
      </c>
      <c r="I162" s="232"/>
      <c r="J162" s="232"/>
      <c r="K162" s="172"/>
      <c r="L162" s="232" t="str">
        <f t="shared" si="13"/>
        <v xml:space="preserve"> </v>
      </c>
      <c r="M162" s="172"/>
      <c r="N162" s="454"/>
      <c r="O162" s="454"/>
      <c r="P162" s="455">
        <f t="shared" si="15"/>
        <v>0</v>
      </c>
    </row>
    <row r="163" spans="1:16" ht="15.75" x14ac:dyDescent="0.25">
      <c r="A163" s="136"/>
      <c r="B163" s="67"/>
      <c r="C163" s="68"/>
      <c r="D163" s="67"/>
      <c r="E163" s="68"/>
      <c r="F163" s="67"/>
      <c r="G163" s="451">
        <f t="shared" si="16"/>
        <v>1441.61</v>
      </c>
      <c r="H163" s="232">
        <f t="shared" si="16"/>
        <v>62</v>
      </c>
      <c r="I163" s="232"/>
      <c r="J163" s="232"/>
      <c r="K163" s="172"/>
      <c r="L163" s="232" t="str">
        <f t="shared" si="13"/>
        <v xml:space="preserve"> </v>
      </c>
      <c r="M163" s="172"/>
      <c r="N163" s="454"/>
      <c r="O163" s="454"/>
      <c r="P163" s="455">
        <f t="shared" si="15"/>
        <v>0</v>
      </c>
    </row>
    <row r="164" spans="1:16" ht="15.75" x14ac:dyDescent="0.25">
      <c r="A164" s="136"/>
      <c r="B164" s="67"/>
      <c r="C164" s="68"/>
      <c r="D164" s="67"/>
      <c r="E164" s="68"/>
      <c r="F164" s="67"/>
      <c r="G164" s="451">
        <f t="shared" si="16"/>
        <v>1441.61</v>
      </c>
      <c r="H164" s="232">
        <f t="shared" si="16"/>
        <v>62</v>
      </c>
      <c r="I164" s="232"/>
      <c r="J164" s="232"/>
      <c r="K164" s="172"/>
      <c r="L164" s="232" t="str">
        <f t="shared" si="13"/>
        <v xml:space="preserve"> </v>
      </c>
      <c r="M164" s="172"/>
      <c r="N164" s="454"/>
      <c r="O164" s="454"/>
      <c r="P164" s="455">
        <f t="shared" si="15"/>
        <v>0</v>
      </c>
    </row>
    <row r="165" spans="1:16" ht="15.75" x14ac:dyDescent="0.25">
      <c r="A165" s="136"/>
      <c r="B165" s="67"/>
      <c r="C165" s="68"/>
      <c r="D165" s="67"/>
      <c r="E165" s="68"/>
      <c r="F165" s="67"/>
      <c r="G165" s="451">
        <f t="shared" si="16"/>
        <v>1441.61</v>
      </c>
      <c r="H165" s="232">
        <f t="shared" si="16"/>
        <v>62</v>
      </c>
      <c r="I165" s="232"/>
      <c r="J165" s="232"/>
      <c r="K165" s="172"/>
      <c r="L165" s="232" t="str">
        <f t="shared" si="13"/>
        <v xml:space="preserve"> </v>
      </c>
      <c r="M165" s="172"/>
      <c r="N165" s="454"/>
      <c r="O165" s="454"/>
      <c r="P165" s="455">
        <f t="shared" si="15"/>
        <v>0</v>
      </c>
    </row>
    <row r="166" spans="1:16" ht="15.75" x14ac:dyDescent="0.25">
      <c r="A166" s="136"/>
      <c r="B166" s="67"/>
      <c r="C166" s="76"/>
      <c r="D166" s="67"/>
      <c r="E166" s="68"/>
      <c r="F166" s="67"/>
      <c r="G166" s="451">
        <f t="shared" si="16"/>
        <v>1441.61</v>
      </c>
      <c r="H166" s="232">
        <f t="shared" si="16"/>
        <v>62</v>
      </c>
      <c r="I166" s="232"/>
      <c r="J166" s="232"/>
      <c r="K166" s="172"/>
      <c r="L166" s="232" t="str">
        <f t="shared" si="13"/>
        <v xml:space="preserve"> </v>
      </c>
      <c r="M166" s="172"/>
      <c r="N166" s="454"/>
      <c r="O166" s="454"/>
      <c r="P166" s="455">
        <f t="shared" si="15"/>
        <v>0</v>
      </c>
    </row>
    <row r="167" spans="1:16" ht="15.75" x14ac:dyDescent="0.25">
      <c r="A167" s="136"/>
      <c r="B167" s="67"/>
      <c r="C167" s="68"/>
      <c r="D167" s="67"/>
      <c r="E167" s="68"/>
      <c r="F167" s="67"/>
      <c r="G167" s="451">
        <f t="shared" si="16"/>
        <v>1441.61</v>
      </c>
      <c r="H167" s="232">
        <f t="shared" si="16"/>
        <v>62</v>
      </c>
      <c r="I167" s="232"/>
      <c r="J167" s="232"/>
      <c r="K167" s="172"/>
      <c r="L167" s="232" t="str">
        <f t="shared" si="13"/>
        <v xml:space="preserve"> </v>
      </c>
      <c r="M167" s="172"/>
      <c r="N167" s="454"/>
      <c r="O167" s="454"/>
      <c r="P167" s="455">
        <f t="shared" si="15"/>
        <v>0</v>
      </c>
    </row>
    <row r="168" spans="1:16" ht="15.75" x14ac:dyDescent="0.25">
      <c r="A168" s="136"/>
      <c r="B168" s="67"/>
      <c r="C168" s="68"/>
      <c r="D168" s="67"/>
      <c r="E168" s="68"/>
      <c r="F168" s="67"/>
      <c r="G168" s="451">
        <f t="shared" si="16"/>
        <v>1441.61</v>
      </c>
      <c r="H168" s="232">
        <f t="shared" si="16"/>
        <v>62</v>
      </c>
      <c r="I168" s="232"/>
      <c r="J168" s="232"/>
      <c r="K168" s="172"/>
      <c r="L168" s="232" t="str">
        <f t="shared" si="13"/>
        <v xml:space="preserve"> </v>
      </c>
      <c r="M168" s="172"/>
      <c r="N168" s="454"/>
      <c r="O168" s="454"/>
      <c r="P168" s="455">
        <f t="shared" si="15"/>
        <v>0</v>
      </c>
    </row>
    <row r="169" spans="1:16" ht="15.75" x14ac:dyDescent="0.25">
      <c r="A169" s="136"/>
      <c r="B169" s="67"/>
      <c r="C169" s="68"/>
      <c r="D169" s="67"/>
      <c r="E169" s="68"/>
      <c r="F169" s="67"/>
      <c r="G169" s="451">
        <f t="shared" si="16"/>
        <v>1441.61</v>
      </c>
      <c r="H169" s="232">
        <f t="shared" si="16"/>
        <v>62</v>
      </c>
      <c r="I169" s="232"/>
      <c r="J169" s="232"/>
      <c r="K169" s="172"/>
      <c r="L169" s="232" t="str">
        <f t="shared" si="13"/>
        <v xml:space="preserve"> </v>
      </c>
      <c r="M169" s="172"/>
      <c r="N169" s="454"/>
      <c r="O169" s="454"/>
      <c r="P169" s="455">
        <f t="shared" si="15"/>
        <v>0</v>
      </c>
    </row>
    <row r="170" spans="1:16" ht="15.75" x14ac:dyDescent="0.25">
      <c r="A170" s="136"/>
      <c r="B170" s="67"/>
      <c r="C170" s="68"/>
      <c r="D170" s="67"/>
      <c r="E170" s="68"/>
      <c r="F170" s="67"/>
      <c r="G170" s="451">
        <f t="shared" ref="G170:H185" si="17">G169-E170+C170</f>
        <v>1441.61</v>
      </c>
      <c r="H170" s="232">
        <f t="shared" si="17"/>
        <v>62</v>
      </c>
      <c r="I170" s="232"/>
      <c r="J170" s="232"/>
      <c r="K170" s="172"/>
      <c r="L170" s="232" t="str">
        <f t="shared" si="13"/>
        <v xml:space="preserve"> </v>
      </c>
      <c r="M170" s="172"/>
      <c r="N170" s="454"/>
      <c r="O170" s="454"/>
      <c r="P170" s="455">
        <f t="shared" si="15"/>
        <v>0</v>
      </c>
    </row>
    <row r="171" spans="1:16" ht="15.75" x14ac:dyDescent="0.25">
      <c r="A171" s="136"/>
      <c r="B171" s="67"/>
      <c r="C171" s="68"/>
      <c r="D171" s="67"/>
      <c r="E171" s="68"/>
      <c r="F171" s="67"/>
      <c r="G171" s="451">
        <f t="shared" si="17"/>
        <v>1441.61</v>
      </c>
      <c r="H171" s="232">
        <f t="shared" si="17"/>
        <v>62</v>
      </c>
      <c r="I171" s="232"/>
      <c r="J171" s="232"/>
      <c r="K171" s="172"/>
      <c r="L171" s="232" t="str">
        <f t="shared" si="13"/>
        <v xml:space="preserve"> </v>
      </c>
      <c r="M171" s="172"/>
      <c r="N171" s="454"/>
      <c r="O171" s="454"/>
      <c r="P171" s="455">
        <f t="shared" si="15"/>
        <v>0</v>
      </c>
    </row>
    <row r="172" spans="1:16" ht="15.75" x14ac:dyDescent="0.25">
      <c r="A172" s="136"/>
      <c r="B172" s="67"/>
      <c r="C172" s="68"/>
      <c r="D172" s="67"/>
      <c r="E172" s="68"/>
      <c r="F172" s="67"/>
      <c r="G172" s="451">
        <f t="shared" si="17"/>
        <v>1441.61</v>
      </c>
      <c r="H172" s="232">
        <f t="shared" si="17"/>
        <v>62</v>
      </c>
      <c r="I172" s="232"/>
      <c r="J172" s="232"/>
      <c r="K172" s="172"/>
      <c r="L172" s="232" t="str">
        <f t="shared" si="13"/>
        <v xml:space="preserve"> </v>
      </c>
      <c r="M172" s="172"/>
      <c r="N172" s="454"/>
      <c r="O172" s="454"/>
      <c r="P172" s="455">
        <f t="shared" si="15"/>
        <v>0</v>
      </c>
    </row>
    <row r="173" spans="1:16" ht="15.75" x14ac:dyDescent="0.25">
      <c r="A173" s="136"/>
      <c r="B173" s="67"/>
      <c r="C173" s="68"/>
      <c r="D173" s="67"/>
      <c r="E173" s="68"/>
      <c r="F173" s="67"/>
      <c r="G173" s="451">
        <f t="shared" si="17"/>
        <v>1441.61</v>
      </c>
      <c r="H173" s="232">
        <f t="shared" si="17"/>
        <v>62</v>
      </c>
      <c r="I173" s="232"/>
      <c r="J173" s="232"/>
      <c r="K173" s="172"/>
      <c r="L173" s="232" t="str">
        <f t="shared" si="13"/>
        <v xml:space="preserve"> </v>
      </c>
      <c r="M173" s="172"/>
      <c r="N173" s="454"/>
      <c r="O173" s="454"/>
      <c r="P173" s="455">
        <f t="shared" si="15"/>
        <v>0</v>
      </c>
    </row>
    <row r="174" spans="1:16" ht="15.75" x14ac:dyDescent="0.25">
      <c r="A174" s="136"/>
      <c r="B174" s="67"/>
      <c r="C174" s="68"/>
      <c r="D174" s="67"/>
      <c r="E174" s="68"/>
      <c r="F174" s="67"/>
      <c r="G174" s="451">
        <f t="shared" si="17"/>
        <v>1441.61</v>
      </c>
      <c r="H174" s="232">
        <f t="shared" si="17"/>
        <v>62</v>
      </c>
      <c r="I174" s="232"/>
      <c r="J174" s="232"/>
      <c r="K174" s="172"/>
      <c r="L174" s="232" t="str">
        <f t="shared" si="13"/>
        <v xml:space="preserve"> </v>
      </c>
      <c r="M174" s="172"/>
      <c r="N174" s="454"/>
      <c r="O174" s="454"/>
      <c r="P174" s="455">
        <f t="shared" si="15"/>
        <v>0</v>
      </c>
    </row>
    <row r="175" spans="1:16" ht="15.75" x14ac:dyDescent="0.25">
      <c r="A175" s="136"/>
      <c r="B175" s="67"/>
      <c r="C175" s="68"/>
      <c r="D175" s="67"/>
      <c r="E175" s="68"/>
      <c r="F175" s="67"/>
      <c r="G175" s="451">
        <f t="shared" si="17"/>
        <v>1441.61</v>
      </c>
      <c r="H175" s="232">
        <f t="shared" si="17"/>
        <v>62</v>
      </c>
      <c r="I175" s="232"/>
      <c r="J175" s="232"/>
      <c r="K175" s="172"/>
      <c r="L175" s="232" t="str">
        <f t="shared" si="13"/>
        <v xml:space="preserve"> </v>
      </c>
      <c r="M175" s="172"/>
      <c r="N175" s="454"/>
      <c r="O175" s="454"/>
      <c r="P175" s="455">
        <f t="shared" si="15"/>
        <v>0</v>
      </c>
    </row>
    <row r="176" spans="1:16" ht="15.75" x14ac:dyDescent="0.25">
      <c r="A176" s="136"/>
      <c r="B176" s="67"/>
      <c r="C176" s="68"/>
      <c r="D176" s="67"/>
      <c r="E176" s="68"/>
      <c r="F176" s="67"/>
      <c r="G176" s="451">
        <f t="shared" si="17"/>
        <v>1441.61</v>
      </c>
      <c r="H176" s="232">
        <f t="shared" si="17"/>
        <v>62</v>
      </c>
      <c r="I176" s="232"/>
      <c r="J176" s="232"/>
      <c r="K176" s="172"/>
      <c r="L176" s="232" t="str">
        <f t="shared" si="13"/>
        <v xml:space="preserve"> </v>
      </c>
      <c r="M176" s="172"/>
      <c r="N176" s="454"/>
      <c r="O176" s="454"/>
      <c r="P176" s="455">
        <f t="shared" si="15"/>
        <v>0</v>
      </c>
    </row>
    <row r="177" spans="1:16" ht="15.75" x14ac:dyDescent="0.25">
      <c r="A177" s="136"/>
      <c r="B177" s="67"/>
      <c r="C177" s="68"/>
      <c r="D177" s="67"/>
      <c r="E177" s="68"/>
      <c r="F177" s="67"/>
      <c r="G177" s="451">
        <f t="shared" si="17"/>
        <v>1441.61</v>
      </c>
      <c r="H177" s="232">
        <f t="shared" si="17"/>
        <v>62</v>
      </c>
      <c r="I177" s="232"/>
      <c r="J177" s="232"/>
      <c r="K177" s="172"/>
      <c r="L177" s="232" t="str">
        <f t="shared" si="13"/>
        <v xml:space="preserve"> </v>
      </c>
      <c r="M177" s="172"/>
      <c r="N177" s="454"/>
      <c r="O177" s="454"/>
      <c r="P177" s="455">
        <f t="shared" si="15"/>
        <v>0</v>
      </c>
    </row>
    <row r="178" spans="1:16" ht="15.75" x14ac:dyDescent="0.25">
      <c r="A178" s="136"/>
      <c r="B178" s="67"/>
      <c r="C178" s="68"/>
      <c r="D178" s="67"/>
      <c r="E178" s="68"/>
      <c r="F178" s="67"/>
      <c r="G178" s="451">
        <f t="shared" si="17"/>
        <v>1441.61</v>
      </c>
      <c r="H178" s="232">
        <f t="shared" si="17"/>
        <v>62</v>
      </c>
      <c r="I178" s="232"/>
      <c r="J178" s="232"/>
      <c r="K178" s="172"/>
      <c r="L178" s="232" t="str">
        <f t="shared" si="13"/>
        <v xml:space="preserve"> </v>
      </c>
      <c r="M178" s="172"/>
      <c r="N178" s="454"/>
      <c r="O178" s="454"/>
      <c r="P178" s="455">
        <f t="shared" si="15"/>
        <v>0</v>
      </c>
    </row>
    <row r="179" spans="1:16" ht="15.75" x14ac:dyDescent="0.25">
      <c r="A179" s="136"/>
      <c r="B179" s="67"/>
      <c r="C179" s="68"/>
      <c r="D179" s="67"/>
      <c r="E179" s="68"/>
      <c r="F179" s="67"/>
      <c r="G179" s="451">
        <f t="shared" si="17"/>
        <v>1441.61</v>
      </c>
      <c r="H179" s="232">
        <f t="shared" si="17"/>
        <v>62</v>
      </c>
      <c r="I179" s="232"/>
      <c r="J179" s="232"/>
      <c r="K179" s="172"/>
      <c r="L179" s="232" t="str">
        <f t="shared" si="13"/>
        <v xml:space="preserve"> </v>
      </c>
      <c r="M179" s="172"/>
      <c r="N179" s="454"/>
      <c r="O179" s="454"/>
      <c r="P179" s="455">
        <f t="shared" si="15"/>
        <v>0</v>
      </c>
    </row>
    <row r="180" spans="1:16" ht="15.75" x14ac:dyDescent="0.25">
      <c r="A180" s="136"/>
      <c r="B180" s="67"/>
      <c r="C180" s="68"/>
      <c r="D180" s="67"/>
      <c r="E180" s="68"/>
      <c r="F180" s="67"/>
      <c r="G180" s="451">
        <f t="shared" si="17"/>
        <v>1441.61</v>
      </c>
      <c r="H180" s="232">
        <f t="shared" si="17"/>
        <v>62</v>
      </c>
      <c r="I180" s="232"/>
      <c r="J180" s="232"/>
      <c r="K180" s="172"/>
      <c r="L180" s="232" t="str">
        <f t="shared" si="13"/>
        <v xml:space="preserve"> </v>
      </c>
      <c r="M180" s="172"/>
      <c r="N180" s="454"/>
      <c r="O180" s="454"/>
      <c r="P180" s="455">
        <f t="shared" si="15"/>
        <v>0</v>
      </c>
    </row>
    <row r="181" spans="1:16" ht="15.75" x14ac:dyDescent="0.25">
      <c r="A181" s="136"/>
      <c r="B181" s="67"/>
      <c r="C181" s="68"/>
      <c r="D181" s="67"/>
      <c r="E181" s="68"/>
      <c r="F181" s="67"/>
      <c r="G181" s="451">
        <f t="shared" si="17"/>
        <v>1441.61</v>
      </c>
      <c r="H181" s="232">
        <f t="shared" si="17"/>
        <v>62</v>
      </c>
      <c r="I181" s="232"/>
      <c r="J181" s="232"/>
      <c r="K181" s="172"/>
      <c r="L181" s="232" t="str">
        <f t="shared" si="13"/>
        <v xml:space="preserve"> </v>
      </c>
      <c r="M181" s="172"/>
      <c r="N181" s="454"/>
      <c r="O181" s="454"/>
      <c r="P181" s="455">
        <f t="shared" si="15"/>
        <v>0</v>
      </c>
    </row>
    <row r="182" spans="1:16" ht="15.75" x14ac:dyDescent="0.25">
      <c r="A182" s="136"/>
      <c r="B182" s="67"/>
      <c r="C182" s="68"/>
      <c r="D182" s="67"/>
      <c r="E182" s="68"/>
      <c r="F182" s="67"/>
      <c r="G182" s="451">
        <f t="shared" si="17"/>
        <v>1441.61</v>
      </c>
      <c r="H182" s="232">
        <f t="shared" si="17"/>
        <v>62</v>
      </c>
      <c r="I182" s="232"/>
      <c r="J182" s="232"/>
      <c r="K182" s="172"/>
      <c r="L182" s="232" t="str">
        <f t="shared" si="13"/>
        <v xml:space="preserve"> </v>
      </c>
      <c r="M182" s="172"/>
      <c r="N182" s="454"/>
      <c r="O182" s="454"/>
      <c r="P182" s="455">
        <f t="shared" si="15"/>
        <v>0</v>
      </c>
    </row>
    <row r="183" spans="1:16" ht="15.75" x14ac:dyDescent="0.25">
      <c r="A183" s="136"/>
      <c r="B183" s="67"/>
      <c r="C183" s="68"/>
      <c r="D183" s="67"/>
      <c r="E183" s="68"/>
      <c r="F183" s="67"/>
      <c r="G183" s="451">
        <f t="shared" si="17"/>
        <v>1441.61</v>
      </c>
      <c r="H183" s="232">
        <f t="shared" si="17"/>
        <v>62</v>
      </c>
      <c r="I183" s="232"/>
      <c r="J183" s="232"/>
      <c r="K183" s="172"/>
      <c r="L183" s="232" t="str">
        <f t="shared" si="13"/>
        <v xml:space="preserve"> </v>
      </c>
      <c r="M183" s="172"/>
      <c r="N183" s="454"/>
      <c r="O183" s="454"/>
      <c r="P183" s="455">
        <f t="shared" si="15"/>
        <v>0</v>
      </c>
    </row>
    <row r="184" spans="1:16" ht="15.75" x14ac:dyDescent="0.25">
      <c r="A184" s="136"/>
      <c r="B184" s="67"/>
      <c r="C184" s="68"/>
      <c r="D184" s="67"/>
      <c r="E184" s="68"/>
      <c r="F184" s="67"/>
      <c r="G184" s="451">
        <f t="shared" si="17"/>
        <v>1441.61</v>
      </c>
      <c r="H184" s="232">
        <f t="shared" si="17"/>
        <v>62</v>
      </c>
      <c r="I184" s="232"/>
      <c r="J184" s="232"/>
      <c r="K184" s="172"/>
      <c r="L184" s="232" t="str">
        <f t="shared" si="13"/>
        <v xml:space="preserve"> </v>
      </c>
      <c r="M184" s="172"/>
      <c r="N184" s="454"/>
      <c r="O184" s="454"/>
      <c r="P184" s="455">
        <f t="shared" si="15"/>
        <v>0</v>
      </c>
    </row>
    <row r="185" spans="1:16" ht="15.75" x14ac:dyDescent="0.25">
      <c r="A185" s="136"/>
      <c r="B185" s="67"/>
      <c r="C185" s="68"/>
      <c r="D185" s="67"/>
      <c r="E185" s="68"/>
      <c r="F185" s="67"/>
      <c r="G185" s="451">
        <f t="shared" si="17"/>
        <v>1441.61</v>
      </c>
      <c r="H185" s="232">
        <f t="shared" si="17"/>
        <v>62</v>
      </c>
      <c r="I185" s="232"/>
      <c r="J185" s="232"/>
      <c r="K185" s="172"/>
      <c r="L185" s="232" t="str">
        <f t="shared" si="13"/>
        <v xml:space="preserve"> </v>
      </c>
      <c r="M185" s="172"/>
      <c r="N185" s="454"/>
      <c r="O185" s="454"/>
      <c r="P185" s="455">
        <f t="shared" si="15"/>
        <v>0</v>
      </c>
    </row>
    <row r="186" spans="1:16" ht="15.75" x14ac:dyDescent="0.25">
      <c r="A186" s="136"/>
      <c r="B186" s="67"/>
      <c r="C186" s="68"/>
      <c r="D186" s="67"/>
      <c r="E186" s="68"/>
      <c r="F186" s="67"/>
      <c r="G186" s="451">
        <f t="shared" ref="G186:H201" si="18">G185-E186+C186</f>
        <v>1441.61</v>
      </c>
      <c r="H186" s="232">
        <f t="shared" si="18"/>
        <v>62</v>
      </c>
      <c r="I186" s="232"/>
      <c r="J186" s="232"/>
      <c r="K186" s="172"/>
      <c r="L186" s="232" t="str">
        <f t="shared" si="13"/>
        <v xml:space="preserve"> </v>
      </c>
      <c r="M186" s="172"/>
      <c r="N186" s="454"/>
      <c r="O186" s="454"/>
      <c r="P186" s="455">
        <f t="shared" si="15"/>
        <v>0</v>
      </c>
    </row>
    <row r="187" spans="1:16" ht="15.75" x14ac:dyDescent="0.25">
      <c r="A187" s="136"/>
      <c r="B187" s="67"/>
      <c r="C187" s="68"/>
      <c r="D187" s="67"/>
      <c r="E187" s="68"/>
      <c r="F187" s="67"/>
      <c r="G187" s="451">
        <f t="shared" si="18"/>
        <v>1441.61</v>
      </c>
      <c r="H187" s="232">
        <f t="shared" si="18"/>
        <v>62</v>
      </c>
      <c r="I187" s="232"/>
      <c r="J187" s="232"/>
      <c r="K187" s="172"/>
      <c r="L187" s="232" t="str">
        <f t="shared" si="13"/>
        <v xml:space="preserve"> </v>
      </c>
      <c r="M187" s="172"/>
      <c r="N187" s="454"/>
      <c r="O187" s="454"/>
      <c r="P187" s="455">
        <f t="shared" si="15"/>
        <v>0</v>
      </c>
    </row>
    <row r="188" spans="1:16" ht="15.75" x14ac:dyDescent="0.25">
      <c r="A188" s="136"/>
      <c r="B188" s="67"/>
      <c r="C188" s="68"/>
      <c r="D188" s="67"/>
      <c r="E188" s="68"/>
      <c r="F188" s="67"/>
      <c r="G188" s="451">
        <f t="shared" si="18"/>
        <v>1441.61</v>
      </c>
      <c r="H188" s="232">
        <f t="shared" si="18"/>
        <v>62</v>
      </c>
      <c r="I188" s="232"/>
      <c r="J188" s="232"/>
      <c r="K188" s="172"/>
      <c r="L188" s="232" t="str">
        <f t="shared" si="13"/>
        <v xml:space="preserve"> </v>
      </c>
      <c r="M188" s="172"/>
      <c r="N188" s="454"/>
      <c r="O188" s="454"/>
      <c r="P188" s="455">
        <f t="shared" si="15"/>
        <v>0</v>
      </c>
    </row>
    <row r="189" spans="1:16" ht="15.75" x14ac:dyDescent="0.25">
      <c r="A189" s="136"/>
      <c r="B189" s="67"/>
      <c r="C189" s="68"/>
      <c r="D189" s="67"/>
      <c r="E189" s="68"/>
      <c r="F189" s="67"/>
      <c r="G189" s="451">
        <f t="shared" si="18"/>
        <v>1441.61</v>
      </c>
      <c r="H189" s="232">
        <f t="shared" si="18"/>
        <v>62</v>
      </c>
      <c r="I189" s="232"/>
      <c r="J189" s="232"/>
      <c r="K189" s="172"/>
      <c r="L189" s="232" t="str">
        <f t="shared" si="13"/>
        <v xml:space="preserve"> </v>
      </c>
      <c r="M189" s="172"/>
      <c r="N189" s="454"/>
      <c r="O189" s="454"/>
      <c r="P189" s="455">
        <f t="shared" si="15"/>
        <v>0</v>
      </c>
    </row>
    <row r="190" spans="1:16" ht="15.75" x14ac:dyDescent="0.25">
      <c r="A190" s="136"/>
      <c r="B190" s="67"/>
      <c r="C190" s="68"/>
      <c r="D190" s="67"/>
      <c r="E190" s="68"/>
      <c r="F190" s="67"/>
      <c r="G190" s="451">
        <f t="shared" si="18"/>
        <v>1441.61</v>
      </c>
      <c r="H190" s="232">
        <f t="shared" si="18"/>
        <v>62</v>
      </c>
      <c r="I190" s="232"/>
      <c r="J190" s="232"/>
      <c r="K190" s="172"/>
      <c r="L190" s="232" t="str">
        <f t="shared" si="13"/>
        <v xml:space="preserve"> </v>
      </c>
      <c r="M190" s="172"/>
      <c r="N190" s="454"/>
      <c r="O190" s="454"/>
      <c r="P190" s="455">
        <f t="shared" si="15"/>
        <v>0</v>
      </c>
    </row>
    <row r="191" spans="1:16" ht="15.75" x14ac:dyDescent="0.25">
      <c r="A191" s="136"/>
      <c r="B191" s="67"/>
      <c r="C191" s="68"/>
      <c r="D191" s="67"/>
      <c r="E191" s="68"/>
      <c r="F191" s="67"/>
      <c r="G191" s="451">
        <f t="shared" si="18"/>
        <v>1441.61</v>
      </c>
      <c r="H191" s="232">
        <f t="shared" si="18"/>
        <v>62</v>
      </c>
      <c r="I191" s="232"/>
      <c r="J191" s="232"/>
      <c r="K191" s="172"/>
      <c r="L191" s="232" t="str">
        <f t="shared" si="13"/>
        <v xml:space="preserve"> </v>
      </c>
      <c r="M191" s="172"/>
      <c r="N191" s="454"/>
      <c r="O191" s="454"/>
      <c r="P191" s="455">
        <f t="shared" si="15"/>
        <v>0</v>
      </c>
    </row>
    <row r="192" spans="1:16" ht="15.75" x14ac:dyDescent="0.25">
      <c r="A192" s="136"/>
      <c r="B192" s="67"/>
      <c r="C192" s="68"/>
      <c r="D192" s="67"/>
      <c r="E192" s="68"/>
      <c r="F192" s="67"/>
      <c r="G192" s="451">
        <f t="shared" si="18"/>
        <v>1441.61</v>
      </c>
      <c r="H192" s="232">
        <f t="shared" si="18"/>
        <v>62</v>
      </c>
      <c r="I192" s="232"/>
      <c r="J192" s="232"/>
      <c r="K192" s="172"/>
      <c r="L192" s="232" t="str">
        <f t="shared" si="13"/>
        <v xml:space="preserve"> </v>
      </c>
      <c r="M192" s="172"/>
      <c r="N192" s="454"/>
      <c r="O192" s="454"/>
      <c r="P192" s="455">
        <f t="shared" si="15"/>
        <v>0</v>
      </c>
    </row>
    <row r="193" spans="1:16" ht="15.75" x14ac:dyDescent="0.25">
      <c r="A193" s="136"/>
      <c r="B193" s="67"/>
      <c r="C193" s="68"/>
      <c r="D193" s="67"/>
      <c r="E193" s="68"/>
      <c r="F193" s="67"/>
      <c r="G193" s="451">
        <f t="shared" si="18"/>
        <v>1441.61</v>
      </c>
      <c r="H193" s="232">
        <f t="shared" si="18"/>
        <v>62</v>
      </c>
      <c r="I193" s="232"/>
      <c r="J193" s="232"/>
      <c r="K193" s="172"/>
      <c r="L193" s="232" t="str">
        <f t="shared" si="13"/>
        <v xml:space="preserve"> </v>
      </c>
      <c r="M193" s="172"/>
      <c r="N193" s="454"/>
      <c r="O193" s="454"/>
      <c r="P193" s="455">
        <f t="shared" si="15"/>
        <v>0</v>
      </c>
    </row>
    <row r="194" spans="1:16" ht="15.75" x14ac:dyDescent="0.25">
      <c r="A194" s="136"/>
      <c r="B194" s="67"/>
      <c r="C194" s="68"/>
      <c r="D194" s="67"/>
      <c r="E194" s="68"/>
      <c r="F194" s="67"/>
      <c r="G194" s="451">
        <f t="shared" si="18"/>
        <v>1441.61</v>
      </c>
      <c r="H194" s="232">
        <f t="shared" si="18"/>
        <v>62</v>
      </c>
      <c r="I194" s="232"/>
      <c r="J194" s="232"/>
      <c r="K194" s="172"/>
      <c r="L194" s="232" t="str">
        <f t="shared" ref="L194:L212" si="19">IF(D194&gt;0,D194," ")</f>
        <v xml:space="preserve"> </v>
      </c>
      <c r="M194" s="172"/>
      <c r="N194" s="454"/>
      <c r="O194" s="454"/>
      <c r="P194" s="455">
        <f t="shared" si="15"/>
        <v>0</v>
      </c>
    </row>
    <row r="195" spans="1:16" ht="15.75" x14ac:dyDescent="0.25">
      <c r="A195" s="136"/>
      <c r="B195" s="67"/>
      <c r="C195" s="68"/>
      <c r="D195" s="67"/>
      <c r="E195" s="68"/>
      <c r="F195" s="67"/>
      <c r="G195" s="451">
        <f t="shared" si="18"/>
        <v>1441.61</v>
      </c>
      <c r="H195" s="232">
        <f t="shared" si="18"/>
        <v>62</v>
      </c>
      <c r="I195" s="232"/>
      <c r="J195" s="232"/>
      <c r="K195" s="172"/>
      <c r="L195" s="232" t="str">
        <f t="shared" si="19"/>
        <v xml:space="preserve"> </v>
      </c>
      <c r="M195" s="172"/>
      <c r="N195" s="454"/>
      <c r="O195" s="454"/>
      <c r="P195" s="455">
        <f t="shared" si="15"/>
        <v>0</v>
      </c>
    </row>
    <row r="196" spans="1:16" ht="15.75" x14ac:dyDescent="0.25">
      <c r="A196" s="136"/>
      <c r="B196" s="67"/>
      <c r="C196" s="68"/>
      <c r="D196" s="67"/>
      <c r="E196" s="68"/>
      <c r="F196" s="67"/>
      <c r="G196" s="451">
        <f t="shared" si="18"/>
        <v>1441.61</v>
      </c>
      <c r="H196" s="232">
        <f t="shared" si="18"/>
        <v>62</v>
      </c>
      <c r="I196" s="232"/>
      <c r="J196" s="232"/>
      <c r="K196" s="172"/>
      <c r="L196" s="232" t="str">
        <f t="shared" si="19"/>
        <v xml:space="preserve"> </v>
      </c>
      <c r="M196" s="172"/>
      <c r="N196" s="454"/>
      <c r="O196" s="454"/>
      <c r="P196" s="455">
        <f t="shared" si="15"/>
        <v>0</v>
      </c>
    </row>
    <row r="197" spans="1:16" ht="15.75" x14ac:dyDescent="0.25">
      <c r="A197" s="136"/>
      <c r="B197" s="67"/>
      <c r="C197" s="68"/>
      <c r="D197" s="67"/>
      <c r="E197" s="68"/>
      <c r="F197" s="67"/>
      <c r="G197" s="451">
        <f t="shared" si="18"/>
        <v>1441.61</v>
      </c>
      <c r="H197" s="232">
        <f t="shared" si="18"/>
        <v>62</v>
      </c>
      <c r="I197" s="232"/>
      <c r="J197" s="232"/>
      <c r="K197" s="172"/>
      <c r="L197" s="232" t="str">
        <f t="shared" si="19"/>
        <v xml:space="preserve"> </v>
      </c>
      <c r="M197" s="172"/>
      <c r="N197" s="454"/>
      <c r="O197" s="454"/>
      <c r="P197" s="455">
        <f t="shared" si="15"/>
        <v>0</v>
      </c>
    </row>
    <row r="198" spans="1:16" ht="15.75" x14ac:dyDescent="0.25">
      <c r="A198" s="136"/>
      <c r="B198" s="67"/>
      <c r="C198" s="68"/>
      <c r="D198" s="67"/>
      <c r="E198" s="68"/>
      <c r="F198" s="67"/>
      <c r="G198" s="451">
        <f t="shared" si="18"/>
        <v>1441.61</v>
      </c>
      <c r="H198" s="232">
        <f t="shared" si="18"/>
        <v>62</v>
      </c>
      <c r="I198" s="232"/>
      <c r="J198" s="232"/>
      <c r="K198" s="172"/>
      <c r="L198" s="232" t="str">
        <f t="shared" si="19"/>
        <v xml:space="preserve"> </v>
      </c>
      <c r="M198" s="172"/>
      <c r="N198" s="454"/>
      <c r="O198" s="454"/>
      <c r="P198" s="455">
        <f t="shared" si="15"/>
        <v>0</v>
      </c>
    </row>
    <row r="199" spans="1:16" ht="15.75" x14ac:dyDescent="0.25">
      <c r="A199" s="136"/>
      <c r="B199" s="67"/>
      <c r="C199" s="68"/>
      <c r="D199" s="67"/>
      <c r="E199" s="68"/>
      <c r="F199" s="67"/>
      <c r="G199" s="451">
        <f t="shared" si="18"/>
        <v>1441.61</v>
      </c>
      <c r="H199" s="232">
        <f t="shared" si="18"/>
        <v>62</v>
      </c>
      <c r="I199" s="232"/>
      <c r="J199" s="232"/>
      <c r="K199" s="172"/>
      <c r="L199" s="232" t="str">
        <f t="shared" si="19"/>
        <v xml:space="preserve"> </v>
      </c>
      <c r="M199" s="172"/>
      <c r="N199" s="454"/>
      <c r="O199" s="454"/>
      <c r="P199" s="455">
        <f t="shared" si="15"/>
        <v>0</v>
      </c>
    </row>
    <row r="200" spans="1:16" ht="15.75" x14ac:dyDescent="0.25">
      <c r="A200" s="136"/>
      <c r="B200" s="67"/>
      <c r="C200" s="68"/>
      <c r="D200" s="67"/>
      <c r="E200" s="68"/>
      <c r="F200" s="67"/>
      <c r="G200" s="451">
        <f t="shared" si="18"/>
        <v>1441.61</v>
      </c>
      <c r="H200" s="232">
        <f t="shared" si="18"/>
        <v>62</v>
      </c>
      <c r="I200" s="232"/>
      <c r="J200" s="232"/>
      <c r="K200" s="172"/>
      <c r="L200" s="232" t="str">
        <f t="shared" si="19"/>
        <v xml:space="preserve"> </v>
      </c>
      <c r="M200" s="172"/>
      <c r="N200" s="454"/>
      <c r="O200" s="454"/>
      <c r="P200" s="455">
        <f t="shared" si="15"/>
        <v>0</v>
      </c>
    </row>
    <row r="201" spans="1:16" ht="15.75" x14ac:dyDescent="0.25">
      <c r="A201" s="136"/>
      <c r="B201" s="67"/>
      <c r="C201" s="68"/>
      <c r="D201" s="67"/>
      <c r="E201" s="68"/>
      <c r="F201" s="67"/>
      <c r="G201" s="451">
        <f t="shared" si="18"/>
        <v>1441.61</v>
      </c>
      <c r="H201" s="232">
        <f t="shared" si="18"/>
        <v>62</v>
      </c>
      <c r="I201" s="232"/>
      <c r="J201" s="232"/>
      <c r="K201" s="172"/>
      <c r="L201" s="232" t="str">
        <f t="shared" si="19"/>
        <v xml:space="preserve"> </v>
      </c>
      <c r="M201" s="172"/>
      <c r="N201" s="454"/>
      <c r="O201" s="454"/>
      <c r="P201" s="455">
        <f t="shared" si="15"/>
        <v>0</v>
      </c>
    </row>
    <row r="202" spans="1:16" ht="15.75" x14ac:dyDescent="0.25">
      <c r="A202" s="136"/>
      <c r="B202" s="67"/>
      <c r="C202" s="68"/>
      <c r="D202" s="67"/>
      <c r="E202" s="68"/>
      <c r="F202" s="67"/>
      <c r="G202" s="451">
        <f t="shared" ref="G202:H217" si="20">G201-E202+C202</f>
        <v>1441.61</v>
      </c>
      <c r="H202" s="232">
        <f t="shared" si="20"/>
        <v>62</v>
      </c>
      <c r="I202" s="232"/>
      <c r="J202" s="232"/>
      <c r="K202" s="172"/>
      <c r="L202" s="232" t="str">
        <f t="shared" si="19"/>
        <v xml:space="preserve"> </v>
      </c>
      <c r="M202" s="172"/>
      <c r="N202" s="454"/>
      <c r="O202" s="454"/>
      <c r="P202" s="455">
        <f t="shared" si="15"/>
        <v>0</v>
      </c>
    </row>
    <row r="203" spans="1:16" ht="15.75" x14ac:dyDescent="0.25">
      <c r="A203" s="136"/>
      <c r="B203" s="67"/>
      <c r="C203" s="68"/>
      <c r="D203" s="67"/>
      <c r="E203" s="68"/>
      <c r="F203" s="67"/>
      <c r="G203" s="451">
        <f t="shared" si="20"/>
        <v>1441.61</v>
      </c>
      <c r="H203" s="232">
        <f t="shared" si="20"/>
        <v>62</v>
      </c>
      <c r="I203" s="232"/>
      <c r="J203" s="232"/>
      <c r="K203" s="172"/>
      <c r="L203" s="232" t="str">
        <f t="shared" si="19"/>
        <v xml:space="preserve"> </v>
      </c>
      <c r="M203" s="172"/>
      <c r="N203" s="454"/>
      <c r="O203" s="454"/>
      <c r="P203" s="455">
        <f t="shared" si="15"/>
        <v>0</v>
      </c>
    </row>
    <row r="204" spans="1:16" ht="15.75" x14ac:dyDescent="0.25">
      <c r="A204" s="136"/>
      <c r="B204" s="67"/>
      <c r="C204" s="68"/>
      <c r="D204" s="67"/>
      <c r="E204" s="68"/>
      <c r="F204" s="67"/>
      <c r="G204" s="451">
        <f t="shared" si="20"/>
        <v>1441.61</v>
      </c>
      <c r="H204" s="232">
        <f t="shared" si="20"/>
        <v>62</v>
      </c>
      <c r="I204" s="232"/>
      <c r="J204" s="232"/>
      <c r="K204" s="172"/>
      <c r="L204" s="232" t="str">
        <f t="shared" si="19"/>
        <v xml:space="preserve"> </v>
      </c>
      <c r="M204" s="172"/>
      <c r="N204" s="454"/>
      <c r="O204" s="454"/>
      <c r="P204" s="455">
        <f t="shared" si="15"/>
        <v>0</v>
      </c>
    </row>
    <row r="205" spans="1:16" ht="15.75" x14ac:dyDescent="0.25">
      <c r="A205" s="136"/>
      <c r="B205" s="67"/>
      <c r="C205" s="68"/>
      <c r="D205" s="67"/>
      <c r="E205" s="68"/>
      <c r="F205" s="67"/>
      <c r="G205" s="451">
        <f t="shared" si="20"/>
        <v>1441.61</v>
      </c>
      <c r="H205" s="232">
        <f t="shared" si="20"/>
        <v>62</v>
      </c>
      <c r="I205" s="232"/>
      <c r="J205" s="232"/>
      <c r="K205" s="172"/>
      <c r="L205" s="232" t="str">
        <f t="shared" si="19"/>
        <v xml:space="preserve"> </v>
      </c>
      <c r="M205" s="172"/>
      <c r="N205" s="454"/>
      <c r="O205" s="454"/>
      <c r="P205" s="455">
        <f t="shared" si="15"/>
        <v>0</v>
      </c>
    </row>
    <row r="206" spans="1:16" ht="15.75" x14ac:dyDescent="0.25">
      <c r="A206" s="136"/>
      <c r="B206" s="67"/>
      <c r="C206" s="68"/>
      <c r="D206" s="67"/>
      <c r="E206" s="68"/>
      <c r="F206" s="67"/>
      <c r="G206" s="451">
        <f t="shared" si="20"/>
        <v>1441.61</v>
      </c>
      <c r="H206" s="232">
        <f t="shared" si="20"/>
        <v>62</v>
      </c>
      <c r="I206" s="232"/>
      <c r="J206" s="232"/>
      <c r="K206" s="172"/>
      <c r="L206" s="232" t="str">
        <f t="shared" si="19"/>
        <v xml:space="preserve"> </v>
      </c>
      <c r="M206" s="172"/>
      <c r="N206" s="454"/>
      <c r="O206" s="454"/>
      <c r="P206" s="455">
        <f t="shared" ref="P206:P212" si="21">O206*G206</f>
        <v>0</v>
      </c>
    </row>
    <row r="207" spans="1:16" ht="15.75" x14ac:dyDescent="0.25">
      <c r="A207" s="136"/>
      <c r="B207" s="67"/>
      <c r="C207" s="68"/>
      <c r="D207" s="67"/>
      <c r="E207" s="68"/>
      <c r="F207" s="67"/>
      <c r="G207" s="451">
        <f t="shared" si="20"/>
        <v>1441.61</v>
      </c>
      <c r="H207" s="232">
        <f t="shared" si="20"/>
        <v>62</v>
      </c>
      <c r="I207" s="232"/>
      <c r="J207" s="232"/>
      <c r="K207" s="172"/>
      <c r="L207" s="232" t="str">
        <f t="shared" si="19"/>
        <v xml:space="preserve"> </v>
      </c>
      <c r="M207" s="172"/>
      <c r="N207" s="454"/>
      <c r="O207" s="454"/>
      <c r="P207" s="455">
        <f t="shared" si="21"/>
        <v>0</v>
      </c>
    </row>
    <row r="208" spans="1:16" ht="15.75" x14ac:dyDescent="0.25">
      <c r="A208" s="136"/>
      <c r="B208" s="67"/>
      <c r="C208" s="68"/>
      <c r="D208" s="67"/>
      <c r="E208" s="68"/>
      <c r="F208" s="67"/>
      <c r="G208" s="451">
        <f t="shared" si="20"/>
        <v>1441.61</v>
      </c>
      <c r="H208" s="232">
        <f t="shared" si="20"/>
        <v>62</v>
      </c>
      <c r="I208" s="232"/>
      <c r="J208" s="232"/>
      <c r="K208" s="172"/>
      <c r="L208" s="232" t="str">
        <f t="shared" si="19"/>
        <v xml:space="preserve"> </v>
      </c>
      <c r="M208" s="172"/>
      <c r="N208" s="454"/>
      <c r="O208" s="454"/>
      <c r="P208" s="455">
        <f t="shared" si="21"/>
        <v>0</v>
      </c>
    </row>
    <row r="209" spans="1:16" ht="15.75" x14ac:dyDescent="0.25">
      <c r="A209" s="136"/>
      <c r="B209" s="67"/>
      <c r="C209" s="68"/>
      <c r="D209" s="67"/>
      <c r="E209" s="68"/>
      <c r="F209" s="67"/>
      <c r="G209" s="451">
        <f t="shared" si="20"/>
        <v>1441.61</v>
      </c>
      <c r="H209" s="232">
        <f t="shared" si="20"/>
        <v>62</v>
      </c>
      <c r="I209" s="232"/>
      <c r="J209" s="232"/>
      <c r="K209" s="172"/>
      <c r="L209" s="232" t="str">
        <f t="shared" si="19"/>
        <v xml:space="preserve"> </v>
      </c>
      <c r="M209" s="172"/>
      <c r="N209" s="454"/>
      <c r="O209" s="454"/>
      <c r="P209" s="455">
        <f t="shared" si="21"/>
        <v>0</v>
      </c>
    </row>
    <row r="210" spans="1:16" ht="15.75" x14ac:dyDescent="0.25">
      <c r="A210" s="136"/>
      <c r="B210" s="67"/>
      <c r="C210" s="68"/>
      <c r="D210" s="67"/>
      <c r="E210" s="68"/>
      <c r="F210" s="67"/>
      <c r="G210" s="451">
        <f t="shared" si="20"/>
        <v>1441.61</v>
      </c>
      <c r="H210" s="232">
        <f t="shared" si="20"/>
        <v>62</v>
      </c>
      <c r="I210" s="232"/>
      <c r="J210" s="232"/>
      <c r="K210" s="172"/>
      <c r="L210" s="232" t="str">
        <f t="shared" si="19"/>
        <v xml:space="preserve"> </v>
      </c>
      <c r="M210" s="172"/>
      <c r="N210" s="454"/>
      <c r="O210" s="454"/>
      <c r="P210" s="455">
        <f t="shared" si="21"/>
        <v>0</v>
      </c>
    </row>
    <row r="211" spans="1:16" ht="15.75" x14ac:dyDescent="0.25">
      <c r="A211" s="136"/>
      <c r="B211" s="67"/>
      <c r="C211" s="68"/>
      <c r="D211" s="67"/>
      <c r="E211" s="68"/>
      <c r="F211" s="67"/>
      <c r="G211" s="451">
        <f t="shared" si="20"/>
        <v>1441.61</v>
      </c>
      <c r="H211" s="232">
        <f t="shared" si="20"/>
        <v>62</v>
      </c>
      <c r="I211" s="232"/>
      <c r="J211" s="232"/>
      <c r="K211" s="172"/>
      <c r="L211" s="232" t="str">
        <f t="shared" si="19"/>
        <v xml:space="preserve"> </v>
      </c>
      <c r="M211" s="172"/>
      <c r="N211" s="454"/>
      <c r="O211" s="454"/>
      <c r="P211" s="455">
        <f t="shared" si="21"/>
        <v>0</v>
      </c>
    </row>
    <row r="212" spans="1:16" ht="15.75" x14ac:dyDescent="0.25">
      <c r="A212" s="136"/>
      <c r="B212" s="67"/>
      <c r="C212" s="68"/>
      <c r="D212" s="67"/>
      <c r="E212" s="68"/>
      <c r="F212" s="67"/>
      <c r="G212" s="451">
        <f t="shared" si="20"/>
        <v>1441.61</v>
      </c>
      <c r="H212" s="232">
        <f t="shared" si="20"/>
        <v>62</v>
      </c>
      <c r="I212" s="232"/>
      <c r="J212" s="232"/>
      <c r="K212" s="172"/>
      <c r="L212" s="232" t="str">
        <f t="shared" si="19"/>
        <v xml:space="preserve"> </v>
      </c>
      <c r="M212" s="172"/>
      <c r="N212" s="454"/>
      <c r="O212" s="454"/>
      <c r="P212" s="455">
        <f t="shared" si="21"/>
        <v>0</v>
      </c>
    </row>
    <row r="213" spans="1:16" ht="15.75" x14ac:dyDescent="0.25">
      <c r="A213" s="136"/>
      <c r="B213" s="67"/>
      <c r="C213" s="68"/>
      <c r="D213" s="67"/>
      <c r="E213" s="68"/>
      <c r="F213" s="67"/>
      <c r="G213" s="451">
        <f t="shared" si="20"/>
        <v>1441.61</v>
      </c>
      <c r="H213" s="232">
        <f t="shared" si="20"/>
        <v>62</v>
      </c>
      <c r="I213" s="172"/>
      <c r="J213" s="172"/>
      <c r="K213" s="172"/>
      <c r="L213" s="172"/>
      <c r="M213" s="172"/>
      <c r="N213" s="454"/>
      <c r="O213" s="454"/>
      <c r="P213" s="454"/>
    </row>
    <row r="214" spans="1:16" ht="15.75" x14ac:dyDescent="0.25">
      <c r="A214" s="136"/>
      <c r="B214" s="67"/>
      <c r="C214" s="68"/>
      <c r="D214" s="67"/>
      <c r="E214" s="68"/>
      <c r="F214" s="67"/>
      <c r="G214" s="451">
        <f t="shared" si="20"/>
        <v>1441.61</v>
      </c>
      <c r="H214" s="232">
        <f t="shared" si="20"/>
        <v>62</v>
      </c>
      <c r="I214" s="172"/>
      <c r="J214" s="172"/>
      <c r="K214" s="172"/>
      <c r="L214" s="172"/>
      <c r="M214" s="172"/>
      <c r="N214" s="454"/>
      <c r="O214" s="454"/>
      <c r="P214" s="454"/>
    </row>
    <row r="215" spans="1:16" ht="15.75" x14ac:dyDescent="0.25">
      <c r="A215" s="136"/>
      <c r="B215" s="67"/>
      <c r="C215" s="68"/>
      <c r="D215" s="67"/>
      <c r="E215" s="68"/>
      <c r="F215" s="67"/>
      <c r="G215" s="451">
        <f t="shared" si="20"/>
        <v>1441.61</v>
      </c>
      <c r="H215" s="232">
        <f t="shared" si="20"/>
        <v>62</v>
      </c>
      <c r="I215" s="172"/>
      <c r="J215" s="172"/>
      <c r="K215" s="172"/>
      <c r="L215" s="172"/>
      <c r="M215" s="172"/>
      <c r="N215" s="454"/>
      <c r="O215" s="454"/>
      <c r="P215" s="454"/>
    </row>
    <row r="216" spans="1:16" ht="15.75" x14ac:dyDescent="0.25">
      <c r="A216" s="136"/>
      <c r="B216" s="67"/>
      <c r="C216" s="68"/>
      <c r="D216" s="67"/>
      <c r="E216" s="68"/>
      <c r="F216" s="67"/>
      <c r="G216" s="451">
        <f t="shared" si="20"/>
        <v>1441.61</v>
      </c>
      <c r="H216" s="232">
        <f t="shared" si="20"/>
        <v>62</v>
      </c>
      <c r="I216" s="172"/>
      <c r="J216" s="172"/>
      <c r="K216" s="172"/>
      <c r="L216" s="172"/>
      <c r="M216" s="172"/>
      <c r="N216" s="454"/>
      <c r="O216" s="454"/>
      <c r="P216" s="454"/>
    </row>
    <row r="217" spans="1:16" ht="15.75" x14ac:dyDescent="0.25">
      <c r="A217" s="136"/>
      <c r="B217" s="67"/>
      <c r="C217" s="68"/>
      <c r="D217" s="67"/>
      <c r="E217" s="68"/>
      <c r="F217" s="67"/>
      <c r="G217" s="451">
        <f t="shared" si="20"/>
        <v>1441.61</v>
      </c>
      <c r="H217" s="232">
        <f t="shared" si="20"/>
        <v>62</v>
      </c>
      <c r="I217" s="172"/>
      <c r="J217" s="172"/>
      <c r="K217" s="172"/>
      <c r="L217" s="172"/>
      <c r="M217" s="172"/>
      <c r="N217" s="454"/>
      <c r="O217" s="454"/>
      <c r="P217" s="454"/>
    </row>
    <row r="218" spans="1:16" ht="15.75" x14ac:dyDescent="0.25">
      <c r="A218" s="136"/>
      <c r="B218" s="67"/>
      <c r="C218" s="68"/>
      <c r="D218" s="67"/>
      <c r="E218" s="68"/>
      <c r="F218" s="67"/>
      <c r="G218" s="451">
        <f t="shared" ref="G218:H220" si="22">G217-E218+C218</f>
        <v>1441.61</v>
      </c>
      <c r="H218" s="232">
        <f t="shared" si="22"/>
        <v>62</v>
      </c>
      <c r="I218" s="172"/>
      <c r="J218" s="172"/>
      <c r="K218" s="172"/>
      <c r="L218" s="172"/>
      <c r="M218" s="172"/>
      <c r="N218" s="454"/>
      <c r="O218" s="454"/>
      <c r="P218" s="454"/>
    </row>
    <row r="219" spans="1:16" ht="15.75" x14ac:dyDescent="0.25">
      <c r="A219" s="136"/>
      <c r="B219" s="67"/>
      <c r="C219" s="68"/>
      <c r="D219" s="67"/>
      <c r="E219" s="68"/>
      <c r="F219" s="67"/>
      <c r="G219" s="451">
        <f t="shared" si="22"/>
        <v>1441.61</v>
      </c>
      <c r="H219" s="232">
        <f t="shared" si="22"/>
        <v>62</v>
      </c>
      <c r="I219" s="172"/>
      <c r="J219" s="172"/>
      <c r="K219" s="172"/>
      <c r="L219" s="172"/>
      <c r="M219" s="172"/>
      <c r="N219" s="454"/>
      <c r="O219" s="454"/>
      <c r="P219" s="454"/>
    </row>
    <row r="220" spans="1:16" ht="15.75" x14ac:dyDescent="0.25">
      <c r="A220" s="136"/>
      <c r="B220" s="67"/>
      <c r="C220" s="68"/>
      <c r="D220" s="67"/>
      <c r="E220" s="68"/>
      <c r="F220" s="67"/>
      <c r="G220" s="451">
        <f t="shared" si="22"/>
        <v>1441.61</v>
      </c>
      <c r="H220" s="232">
        <f t="shared" si="22"/>
        <v>62</v>
      </c>
      <c r="I220" s="172"/>
      <c r="J220" s="172"/>
      <c r="K220" s="172"/>
      <c r="L220" s="172"/>
      <c r="M220" s="172"/>
      <c r="N220" s="454"/>
      <c r="O220" s="454"/>
      <c r="P220" s="454"/>
    </row>
    <row r="221" spans="1:16" ht="15" x14ac:dyDescent="0.2">
      <c r="A221" s="136"/>
      <c r="B221" s="67"/>
      <c r="C221" s="68"/>
      <c r="D221" s="67"/>
      <c r="E221" s="68"/>
      <c r="F221" s="67"/>
      <c r="G221" s="68"/>
      <c r="H221" s="67"/>
      <c r="I221" s="67"/>
      <c r="J221" s="67"/>
      <c r="K221" s="67"/>
      <c r="L221" s="67"/>
      <c r="M221" s="67"/>
      <c r="N221" s="72"/>
      <c r="O221" s="72"/>
      <c r="P221" s="72"/>
    </row>
    <row r="222" spans="1:16" ht="15" x14ac:dyDescent="0.2">
      <c r="A222" s="136"/>
      <c r="B222" s="67"/>
      <c r="C222" s="68"/>
      <c r="D222" s="67"/>
      <c r="E222" s="68"/>
      <c r="F222" s="67"/>
      <c r="G222" s="68"/>
      <c r="H222" s="67"/>
      <c r="I222" s="67"/>
      <c r="J222" s="67"/>
      <c r="K222" s="67"/>
      <c r="L222" s="67"/>
      <c r="M222" s="67"/>
      <c r="N222" s="72"/>
      <c r="O222" s="72"/>
      <c r="P222" s="72"/>
    </row>
    <row r="223" spans="1:16" ht="15" x14ac:dyDescent="0.2">
      <c r="A223" s="136"/>
      <c r="B223" s="67"/>
      <c r="C223" s="68"/>
      <c r="D223" s="67"/>
      <c r="E223" s="68"/>
      <c r="F223" s="67"/>
      <c r="G223" s="68"/>
      <c r="H223" s="67"/>
      <c r="I223" s="67"/>
      <c r="J223" s="67"/>
      <c r="K223" s="67"/>
      <c r="L223" s="67"/>
      <c r="M223" s="67"/>
      <c r="N223" s="72"/>
      <c r="O223" s="72"/>
      <c r="P223" s="72"/>
    </row>
    <row r="224" spans="1:16" ht="15" x14ac:dyDescent="0.2">
      <c r="A224" s="136"/>
      <c r="B224" s="67"/>
      <c r="C224" s="68"/>
      <c r="D224" s="67"/>
      <c r="E224" s="68"/>
      <c r="F224" s="67"/>
      <c r="G224" s="68"/>
      <c r="H224" s="67"/>
      <c r="I224" s="67"/>
      <c r="J224" s="67"/>
      <c r="K224" s="67"/>
      <c r="L224" s="67"/>
      <c r="M224" s="67"/>
      <c r="N224" s="72"/>
      <c r="O224" s="72"/>
      <c r="P224" s="72"/>
    </row>
    <row r="225" spans="1:16" ht="15" x14ac:dyDescent="0.2">
      <c r="A225" s="136"/>
      <c r="B225" s="67"/>
      <c r="C225" s="68"/>
      <c r="D225" s="67"/>
      <c r="E225" s="68"/>
      <c r="F225" s="67"/>
      <c r="G225" s="68"/>
      <c r="H225" s="67"/>
      <c r="I225" s="67"/>
      <c r="J225" s="67"/>
      <c r="K225" s="67"/>
      <c r="L225" s="67"/>
      <c r="M225" s="67"/>
      <c r="N225" s="72"/>
      <c r="O225" s="72"/>
      <c r="P225" s="72"/>
    </row>
    <row r="226" spans="1:16" ht="15" x14ac:dyDescent="0.2">
      <c r="A226" s="136"/>
      <c r="B226" s="67"/>
      <c r="C226" s="68"/>
      <c r="D226" s="67"/>
      <c r="E226" s="68"/>
      <c r="F226" s="67"/>
      <c r="G226" s="68"/>
      <c r="H226" s="67"/>
      <c r="I226" s="67"/>
      <c r="J226" s="67"/>
      <c r="K226" s="67"/>
      <c r="L226" s="67"/>
      <c r="M226" s="67"/>
      <c r="N226" s="72"/>
      <c r="O226" s="72"/>
      <c r="P226" s="72"/>
    </row>
    <row r="227" spans="1:16" ht="15" x14ac:dyDescent="0.2">
      <c r="A227" s="136"/>
      <c r="B227" s="67"/>
      <c r="C227" s="68"/>
      <c r="D227" s="67"/>
      <c r="E227" s="68"/>
      <c r="F227" s="67"/>
      <c r="G227" s="68"/>
      <c r="H227" s="67"/>
      <c r="I227" s="67"/>
      <c r="J227" s="67"/>
      <c r="K227" s="67"/>
      <c r="L227" s="67"/>
      <c r="M227" s="67"/>
      <c r="N227" s="72"/>
      <c r="O227" s="72"/>
      <c r="P227" s="72"/>
    </row>
    <row r="228" spans="1:16" ht="15" x14ac:dyDescent="0.2">
      <c r="A228" s="136"/>
      <c r="B228" s="67"/>
      <c r="C228" s="68"/>
      <c r="D228" s="67"/>
      <c r="E228" s="68"/>
      <c r="F228" s="67"/>
      <c r="G228" s="68"/>
      <c r="H228" s="67"/>
      <c r="I228" s="67"/>
      <c r="J228" s="67"/>
      <c r="K228" s="67"/>
      <c r="L228" s="67"/>
      <c r="M228" s="67"/>
      <c r="N228" s="72"/>
      <c r="O228" s="72"/>
      <c r="P228" s="72"/>
    </row>
    <row r="229" spans="1:16" ht="15" x14ac:dyDescent="0.2">
      <c r="A229" s="136"/>
      <c r="B229" s="67"/>
      <c r="C229" s="68"/>
      <c r="D229" s="67"/>
      <c r="E229" s="68"/>
      <c r="F229" s="67"/>
      <c r="G229" s="68"/>
      <c r="H229" s="67"/>
      <c r="I229" s="67"/>
      <c r="J229" s="67"/>
      <c r="K229" s="67"/>
      <c r="L229" s="67"/>
      <c r="M229" s="67"/>
      <c r="N229" s="72"/>
      <c r="O229" s="72"/>
      <c r="P229" s="72"/>
    </row>
    <row r="230" spans="1:16" ht="15" x14ac:dyDescent="0.2">
      <c r="A230" s="136"/>
      <c r="B230" s="67"/>
      <c r="C230" s="68"/>
      <c r="D230" s="67"/>
      <c r="E230" s="68"/>
      <c r="F230" s="67"/>
      <c r="G230" s="68"/>
      <c r="H230" s="67"/>
      <c r="I230" s="67"/>
      <c r="J230" s="67"/>
      <c r="K230" s="67"/>
      <c r="L230" s="67"/>
      <c r="M230" s="67"/>
      <c r="N230" s="72"/>
      <c r="O230" s="72"/>
      <c r="P230" s="72"/>
    </row>
    <row r="231" spans="1:16" ht="15" x14ac:dyDescent="0.2">
      <c r="A231" s="136"/>
      <c r="B231" s="67"/>
      <c r="C231" s="68"/>
      <c r="D231" s="67"/>
      <c r="E231" s="68"/>
      <c r="F231" s="67"/>
      <c r="G231" s="68"/>
      <c r="H231" s="67"/>
      <c r="I231" s="67"/>
      <c r="J231" s="67"/>
      <c r="K231" s="67"/>
      <c r="L231" s="67"/>
      <c r="M231" s="67"/>
      <c r="N231" s="72"/>
      <c r="O231" s="72"/>
      <c r="P231" s="72"/>
    </row>
    <row r="232" spans="1:16" ht="15" x14ac:dyDescent="0.2">
      <c r="A232" s="136"/>
      <c r="B232" s="67"/>
      <c r="C232" s="68"/>
      <c r="D232" s="67"/>
      <c r="E232" s="68"/>
      <c r="F232" s="67"/>
      <c r="G232" s="68"/>
      <c r="H232" s="67"/>
      <c r="I232" s="67"/>
      <c r="J232" s="67"/>
      <c r="K232" s="67"/>
      <c r="L232" s="67"/>
      <c r="M232" s="67"/>
      <c r="N232" s="72"/>
      <c r="O232" s="72"/>
      <c r="P232" s="72"/>
    </row>
    <row r="233" spans="1:16" ht="15" x14ac:dyDescent="0.2">
      <c r="A233" s="136"/>
      <c r="B233" s="67"/>
      <c r="C233" s="68"/>
      <c r="D233" s="67"/>
      <c r="E233" s="68"/>
      <c r="F233" s="67"/>
      <c r="G233" s="68"/>
      <c r="H233" s="67"/>
      <c r="I233" s="67"/>
      <c r="J233" s="67"/>
      <c r="K233" s="67"/>
      <c r="L233" s="67"/>
      <c r="M233" s="67"/>
      <c r="N233" s="72"/>
      <c r="O233" s="72"/>
      <c r="P233" s="72"/>
    </row>
    <row r="234" spans="1:16" ht="15" x14ac:dyDescent="0.2">
      <c r="A234" s="136"/>
      <c r="B234" s="67"/>
      <c r="C234" s="68"/>
      <c r="D234" s="67"/>
      <c r="E234" s="68"/>
      <c r="F234" s="67"/>
      <c r="G234" s="68"/>
      <c r="H234" s="67"/>
      <c r="I234" s="67"/>
      <c r="J234" s="67"/>
      <c r="K234" s="67"/>
      <c r="L234" s="67"/>
      <c r="M234" s="67"/>
      <c r="N234" s="72"/>
      <c r="O234" s="72"/>
      <c r="P234" s="72"/>
    </row>
    <row r="235" spans="1:16" ht="15" x14ac:dyDescent="0.2">
      <c r="A235" s="136"/>
      <c r="B235" s="67"/>
      <c r="C235" s="68"/>
      <c r="D235" s="67"/>
      <c r="E235" s="68"/>
      <c r="F235" s="67"/>
      <c r="G235" s="68"/>
      <c r="H235" s="67"/>
      <c r="I235" s="67"/>
      <c r="J235" s="67"/>
      <c r="K235" s="67"/>
      <c r="L235" s="67"/>
      <c r="M235" s="67"/>
      <c r="N235" s="72"/>
      <c r="O235" s="72"/>
      <c r="P235" s="72"/>
    </row>
    <row r="236" spans="1:16" ht="15" x14ac:dyDescent="0.2">
      <c r="A236" s="136"/>
      <c r="B236" s="67"/>
      <c r="C236" s="68"/>
      <c r="D236" s="67"/>
      <c r="E236" s="68"/>
      <c r="F236" s="67"/>
      <c r="G236" s="68"/>
      <c r="H236" s="67"/>
      <c r="I236" s="67"/>
      <c r="J236" s="67"/>
      <c r="K236" s="67"/>
      <c r="L236" s="67"/>
      <c r="M236" s="67"/>
      <c r="N236" s="72"/>
      <c r="O236" s="72"/>
      <c r="P236" s="72"/>
    </row>
    <row r="237" spans="1:16" ht="15" x14ac:dyDescent="0.2">
      <c r="A237" s="136"/>
      <c r="B237" s="67"/>
      <c r="C237" s="68"/>
      <c r="D237" s="67"/>
      <c r="E237" s="68"/>
      <c r="F237" s="67"/>
      <c r="G237" s="68"/>
      <c r="H237" s="67"/>
      <c r="I237" s="67"/>
      <c r="J237" s="67"/>
      <c r="K237" s="67"/>
      <c r="L237" s="67"/>
      <c r="M237" s="67"/>
      <c r="N237" s="72"/>
      <c r="O237" s="72"/>
      <c r="P237" s="72"/>
    </row>
    <row r="238" spans="1:16" ht="15" x14ac:dyDescent="0.2">
      <c r="A238" s="136"/>
      <c r="B238" s="67"/>
      <c r="C238" s="68"/>
      <c r="D238" s="67"/>
      <c r="E238" s="68"/>
      <c r="F238" s="67"/>
      <c r="G238" s="68"/>
      <c r="H238" s="67"/>
      <c r="I238" s="67"/>
      <c r="J238" s="67"/>
      <c r="K238" s="67"/>
      <c r="L238" s="67"/>
      <c r="M238" s="67"/>
      <c r="N238" s="72"/>
      <c r="O238" s="72"/>
      <c r="P238" s="72"/>
    </row>
    <row r="239" spans="1:16" ht="15" x14ac:dyDescent="0.2">
      <c r="A239" s="136"/>
      <c r="B239" s="67"/>
      <c r="C239" s="68"/>
      <c r="D239" s="67"/>
      <c r="E239" s="68"/>
      <c r="F239" s="67"/>
      <c r="G239" s="68"/>
      <c r="H239" s="67"/>
      <c r="I239" s="67"/>
      <c r="J239" s="67"/>
      <c r="K239" s="67"/>
      <c r="L239" s="67"/>
      <c r="M239" s="67"/>
      <c r="N239" s="72"/>
      <c r="O239" s="72"/>
      <c r="P239" s="72"/>
    </row>
    <row r="240" spans="1:16" ht="15" x14ac:dyDescent="0.2">
      <c r="A240" s="136"/>
      <c r="B240" s="67"/>
      <c r="C240" s="68"/>
      <c r="D240" s="67"/>
      <c r="E240" s="68"/>
      <c r="F240" s="67"/>
      <c r="G240" s="68"/>
      <c r="H240" s="67"/>
      <c r="I240" s="67"/>
      <c r="J240" s="67"/>
      <c r="K240" s="67"/>
      <c r="L240" s="67"/>
      <c r="M240" s="67"/>
      <c r="N240" s="72"/>
      <c r="O240" s="72"/>
      <c r="P240" s="72"/>
    </row>
    <row r="241" spans="1:16" ht="15" x14ac:dyDescent="0.2">
      <c r="A241" s="136"/>
      <c r="B241" s="67"/>
      <c r="C241" s="68"/>
      <c r="D241" s="67"/>
      <c r="E241" s="68"/>
      <c r="F241" s="67"/>
      <c r="G241" s="68"/>
      <c r="H241" s="67"/>
      <c r="I241" s="67"/>
      <c r="J241" s="67"/>
      <c r="K241" s="67"/>
      <c r="L241" s="67"/>
      <c r="M241" s="67"/>
      <c r="N241" s="72"/>
      <c r="O241" s="72"/>
      <c r="P241" s="72"/>
    </row>
    <row r="242" spans="1:16" ht="15" x14ac:dyDescent="0.2">
      <c r="A242" s="136"/>
      <c r="B242" s="67"/>
      <c r="C242" s="68"/>
      <c r="D242" s="67"/>
      <c r="E242" s="68"/>
      <c r="F242" s="67"/>
      <c r="G242" s="68"/>
      <c r="H242" s="67"/>
      <c r="I242" s="67"/>
      <c r="J242" s="67"/>
      <c r="K242" s="67"/>
      <c r="L242" s="67"/>
      <c r="M242" s="67"/>
      <c r="N242" s="72"/>
      <c r="O242" s="72"/>
      <c r="P242" s="72"/>
    </row>
    <row r="243" spans="1:16" ht="15" x14ac:dyDescent="0.2">
      <c r="A243" s="136"/>
      <c r="B243" s="67"/>
      <c r="C243" s="68"/>
      <c r="D243" s="67"/>
      <c r="E243" s="68"/>
      <c r="F243" s="67"/>
      <c r="G243" s="68"/>
      <c r="H243" s="67"/>
      <c r="I243" s="67"/>
      <c r="J243" s="67"/>
      <c r="K243" s="67"/>
      <c r="L243" s="67"/>
      <c r="M243" s="67"/>
      <c r="N243" s="72"/>
      <c r="O243" s="72"/>
      <c r="P243" s="72"/>
    </row>
    <row r="244" spans="1:16" ht="15" x14ac:dyDescent="0.2">
      <c r="A244" s="136"/>
      <c r="B244" s="67"/>
      <c r="C244" s="68"/>
      <c r="D244" s="67"/>
      <c r="E244" s="68"/>
      <c r="F244" s="67"/>
      <c r="G244" s="68"/>
      <c r="H244" s="67"/>
      <c r="I244" s="67"/>
      <c r="J244" s="67"/>
      <c r="K244" s="67"/>
      <c r="L244" s="67"/>
      <c r="M244" s="67"/>
      <c r="N244" s="72"/>
      <c r="O244" s="72"/>
      <c r="P244" s="72"/>
    </row>
    <row r="245" spans="1:16" ht="15" x14ac:dyDescent="0.2">
      <c r="A245" s="136"/>
      <c r="B245" s="67"/>
      <c r="C245" s="68"/>
      <c r="D245" s="67"/>
      <c r="E245" s="68"/>
      <c r="F245" s="67"/>
      <c r="G245" s="68"/>
      <c r="H245" s="67"/>
      <c r="I245" s="67"/>
      <c r="J245" s="67"/>
      <c r="K245" s="67"/>
      <c r="L245" s="67"/>
      <c r="M245" s="67"/>
      <c r="N245" s="72"/>
      <c r="O245" s="72"/>
      <c r="P245" s="72"/>
    </row>
    <row r="246" spans="1:16" ht="15" x14ac:dyDescent="0.2">
      <c r="A246" s="136"/>
      <c r="B246" s="67"/>
      <c r="C246" s="68"/>
      <c r="D246" s="67"/>
      <c r="E246" s="68"/>
      <c r="F246" s="67"/>
      <c r="G246" s="68"/>
      <c r="H246" s="67"/>
      <c r="I246" s="67"/>
      <c r="J246" s="67"/>
      <c r="K246" s="67"/>
      <c r="L246" s="67"/>
      <c r="M246" s="67"/>
      <c r="N246" s="72"/>
      <c r="O246" s="72"/>
      <c r="P246" s="72"/>
    </row>
    <row r="247" spans="1:16" ht="15" x14ac:dyDescent="0.2">
      <c r="A247" s="136"/>
      <c r="B247" s="67"/>
      <c r="C247" s="68"/>
      <c r="D247" s="67"/>
      <c r="E247" s="68"/>
      <c r="F247" s="67"/>
      <c r="G247" s="68"/>
      <c r="H247" s="67"/>
      <c r="I247" s="67"/>
      <c r="J247" s="67"/>
      <c r="K247" s="67"/>
      <c r="L247" s="67"/>
      <c r="M247" s="67"/>
      <c r="N247" s="72"/>
      <c r="O247" s="72"/>
      <c r="P247" s="72"/>
    </row>
    <row r="248" spans="1:16" ht="15" x14ac:dyDescent="0.2">
      <c r="A248" s="136"/>
      <c r="B248" s="67"/>
      <c r="C248" s="68"/>
      <c r="D248" s="67"/>
      <c r="E248" s="68"/>
      <c r="F248" s="67"/>
      <c r="G248" s="68"/>
      <c r="H248" s="67"/>
      <c r="I248" s="67"/>
      <c r="J248" s="67"/>
      <c r="K248" s="67"/>
      <c r="L248" s="67"/>
      <c r="M248" s="67"/>
      <c r="N248" s="72"/>
      <c r="O248" s="72"/>
      <c r="P248" s="72"/>
    </row>
    <row r="249" spans="1:16" ht="15" x14ac:dyDescent="0.2">
      <c r="A249" s="136"/>
      <c r="B249" s="67"/>
      <c r="C249" s="68"/>
      <c r="D249" s="67"/>
      <c r="E249" s="68"/>
      <c r="F249" s="67"/>
      <c r="G249" s="68"/>
      <c r="H249" s="67"/>
      <c r="I249" s="67"/>
      <c r="J249" s="67"/>
      <c r="K249" s="67"/>
      <c r="L249" s="67"/>
      <c r="M249" s="67"/>
      <c r="N249" s="72"/>
      <c r="O249" s="72"/>
      <c r="P249" s="72"/>
    </row>
    <row r="250" spans="1:16" ht="15" x14ac:dyDescent="0.2">
      <c r="A250" s="136"/>
      <c r="B250" s="67"/>
      <c r="C250" s="68"/>
      <c r="D250" s="67"/>
      <c r="E250" s="68"/>
      <c r="F250" s="67"/>
      <c r="G250" s="68"/>
      <c r="H250" s="67"/>
      <c r="I250" s="67"/>
      <c r="J250" s="67"/>
      <c r="K250" s="67"/>
      <c r="L250" s="67"/>
      <c r="M250" s="67"/>
      <c r="N250" s="72"/>
      <c r="O250" s="72"/>
      <c r="P250" s="72"/>
    </row>
    <row r="251" spans="1:16" ht="15" x14ac:dyDescent="0.2">
      <c r="A251" s="136"/>
      <c r="B251" s="67"/>
      <c r="C251" s="68"/>
      <c r="D251" s="67"/>
      <c r="E251" s="68"/>
      <c r="F251" s="67"/>
      <c r="G251" s="68"/>
      <c r="H251" s="67"/>
      <c r="I251" s="67"/>
      <c r="J251" s="67"/>
      <c r="K251" s="67"/>
      <c r="L251" s="67"/>
      <c r="M251" s="67"/>
      <c r="N251" s="72"/>
      <c r="O251" s="72"/>
      <c r="P251" s="72"/>
    </row>
    <row r="252" spans="1:16" ht="15" x14ac:dyDescent="0.2">
      <c r="A252" s="136"/>
      <c r="B252" s="67"/>
      <c r="C252" s="68"/>
      <c r="D252" s="67"/>
      <c r="E252" s="68"/>
      <c r="F252" s="67"/>
      <c r="G252" s="68"/>
      <c r="H252" s="67"/>
      <c r="I252" s="67"/>
      <c r="J252" s="67"/>
      <c r="K252" s="67"/>
      <c r="L252" s="67"/>
      <c r="M252" s="67"/>
      <c r="N252" s="72"/>
      <c r="O252" s="72"/>
      <c r="P252" s="72"/>
    </row>
    <row r="253" spans="1:16" ht="15" x14ac:dyDescent="0.2">
      <c r="A253" s="136"/>
      <c r="B253" s="67"/>
      <c r="C253" s="68"/>
      <c r="D253" s="67"/>
      <c r="E253" s="68"/>
      <c r="F253" s="67"/>
      <c r="G253" s="68"/>
      <c r="H253" s="67"/>
      <c r="I253" s="67"/>
      <c r="J253" s="67"/>
      <c r="K253" s="67"/>
      <c r="L253" s="67"/>
      <c r="M253" s="67"/>
      <c r="N253" s="72"/>
      <c r="O253" s="72"/>
      <c r="P253" s="72"/>
    </row>
    <row r="254" spans="1:16" ht="15" x14ac:dyDescent="0.2">
      <c r="A254" s="136"/>
      <c r="B254" s="67"/>
      <c r="C254" s="68"/>
      <c r="D254" s="67"/>
      <c r="E254" s="68"/>
      <c r="F254" s="67"/>
      <c r="G254" s="68"/>
      <c r="H254" s="67"/>
      <c r="I254" s="67"/>
      <c r="J254" s="67"/>
      <c r="K254" s="67"/>
      <c r="L254" s="67"/>
      <c r="M254" s="67"/>
      <c r="N254" s="72"/>
      <c r="O254" s="72"/>
      <c r="P254" s="72"/>
    </row>
    <row r="255" spans="1:16" ht="15" x14ac:dyDescent="0.2">
      <c r="A255" s="136"/>
      <c r="B255" s="67"/>
      <c r="C255" s="68"/>
      <c r="D255" s="67"/>
      <c r="E255" s="68"/>
      <c r="F255" s="67"/>
      <c r="G255" s="68"/>
      <c r="H255" s="67"/>
      <c r="I255" s="67"/>
      <c r="J255" s="67"/>
      <c r="K255" s="67"/>
      <c r="L255" s="67"/>
      <c r="M255" s="67"/>
      <c r="N255" s="72"/>
      <c r="O255" s="72"/>
      <c r="P255" s="72"/>
    </row>
    <row r="256" spans="1:16" ht="15" x14ac:dyDescent="0.2">
      <c r="A256" s="136"/>
      <c r="B256" s="67"/>
      <c r="C256" s="68"/>
      <c r="D256" s="67"/>
      <c r="E256" s="68"/>
      <c r="F256" s="67"/>
      <c r="G256" s="68"/>
      <c r="H256" s="67"/>
      <c r="I256" s="67"/>
      <c r="J256" s="67"/>
      <c r="K256" s="67"/>
      <c r="L256" s="67"/>
      <c r="M256" s="67"/>
      <c r="N256" s="72"/>
      <c r="O256" s="72"/>
      <c r="P256" s="72"/>
    </row>
    <row r="257" spans="1:16" ht="15" x14ac:dyDescent="0.2">
      <c r="A257" s="136"/>
      <c r="B257" s="67"/>
      <c r="C257" s="68"/>
      <c r="D257" s="67"/>
      <c r="E257" s="68"/>
      <c r="F257" s="67"/>
      <c r="G257" s="68"/>
      <c r="H257" s="67"/>
      <c r="I257" s="67"/>
      <c r="J257" s="67"/>
      <c r="K257" s="67"/>
      <c r="L257" s="67"/>
      <c r="M257" s="67"/>
      <c r="N257" s="72"/>
      <c r="O257" s="72"/>
      <c r="P257" s="72"/>
    </row>
    <row r="258" spans="1:16" ht="15" x14ac:dyDescent="0.2">
      <c r="A258" s="136"/>
      <c r="B258" s="67"/>
      <c r="C258" s="68"/>
      <c r="D258" s="67"/>
      <c r="E258" s="68"/>
      <c r="F258" s="67"/>
      <c r="G258" s="68"/>
      <c r="H258" s="67"/>
      <c r="I258" s="67"/>
      <c r="J258" s="67"/>
      <c r="K258" s="67"/>
      <c r="L258" s="67"/>
      <c r="M258" s="67"/>
      <c r="N258" s="72"/>
      <c r="O258" s="72"/>
      <c r="P258" s="72"/>
    </row>
    <row r="259" spans="1:16" ht="15" x14ac:dyDescent="0.2">
      <c r="A259" s="136"/>
      <c r="B259" s="67"/>
      <c r="C259" s="68"/>
      <c r="D259" s="67"/>
      <c r="E259" s="68"/>
      <c r="F259" s="67"/>
      <c r="G259" s="68"/>
      <c r="H259" s="67"/>
      <c r="I259" s="67"/>
      <c r="J259" s="67"/>
      <c r="K259" s="67"/>
      <c r="L259" s="67"/>
      <c r="M259" s="67"/>
      <c r="N259" s="72"/>
      <c r="O259" s="72"/>
      <c r="P259" s="72"/>
    </row>
    <row r="260" spans="1:16" ht="15" x14ac:dyDescent="0.2">
      <c r="A260" s="136"/>
      <c r="B260" s="67"/>
      <c r="C260" s="68"/>
      <c r="D260" s="67"/>
      <c r="E260" s="68"/>
      <c r="F260" s="67"/>
      <c r="G260" s="68"/>
      <c r="H260" s="67"/>
      <c r="I260" s="67"/>
      <c r="J260" s="67"/>
      <c r="K260" s="67"/>
      <c r="L260" s="67"/>
      <c r="M260" s="67"/>
      <c r="N260" s="72"/>
      <c r="O260" s="72"/>
      <c r="P260" s="72"/>
    </row>
    <row r="261" spans="1:16" ht="15" x14ac:dyDescent="0.2">
      <c r="A261" s="136"/>
      <c r="B261" s="67"/>
      <c r="C261" s="68"/>
      <c r="D261" s="67"/>
      <c r="E261" s="68"/>
      <c r="F261" s="67"/>
      <c r="G261" s="68"/>
      <c r="H261" s="67"/>
      <c r="I261" s="67"/>
      <c r="J261" s="67"/>
      <c r="K261" s="67"/>
      <c r="L261" s="67"/>
      <c r="M261" s="67"/>
      <c r="N261" s="72"/>
      <c r="O261" s="72"/>
      <c r="P261" s="72"/>
    </row>
    <row r="262" spans="1:16" ht="15" x14ac:dyDescent="0.2">
      <c r="A262" s="136"/>
      <c r="B262" s="67"/>
      <c r="C262" s="68"/>
      <c r="D262" s="67"/>
      <c r="E262" s="68"/>
      <c r="F262" s="67"/>
      <c r="G262" s="68"/>
      <c r="H262" s="67"/>
      <c r="I262" s="67"/>
      <c r="J262" s="67"/>
      <c r="K262" s="67"/>
      <c r="L262" s="67"/>
      <c r="M262" s="67"/>
      <c r="N262" s="72"/>
      <c r="O262" s="72"/>
      <c r="P262" s="72"/>
    </row>
    <row r="263" spans="1:16" ht="15" x14ac:dyDescent="0.2">
      <c r="A263" s="136"/>
      <c r="B263" s="67"/>
      <c r="C263" s="68"/>
      <c r="D263" s="67"/>
      <c r="E263" s="68"/>
      <c r="F263" s="67"/>
      <c r="G263" s="68"/>
      <c r="H263" s="67"/>
      <c r="I263" s="67"/>
      <c r="J263" s="67"/>
      <c r="K263" s="67"/>
      <c r="L263" s="67"/>
      <c r="M263" s="67"/>
      <c r="N263" s="72"/>
      <c r="O263" s="72"/>
      <c r="P263" s="72"/>
    </row>
    <row r="264" spans="1:16" ht="15" x14ac:dyDescent="0.2">
      <c r="A264" s="136"/>
      <c r="B264" s="67"/>
      <c r="C264" s="68"/>
      <c r="D264" s="67"/>
      <c r="E264" s="68"/>
      <c r="F264" s="67"/>
      <c r="G264" s="68"/>
      <c r="H264" s="67"/>
      <c r="I264" s="67"/>
      <c r="J264" s="67"/>
      <c r="K264" s="67"/>
      <c r="L264" s="67"/>
      <c r="M264" s="67"/>
      <c r="N264" s="72"/>
      <c r="O264" s="72"/>
      <c r="P264" s="72"/>
    </row>
    <row r="265" spans="1:16" ht="15" x14ac:dyDescent="0.2">
      <c r="A265" s="136"/>
      <c r="B265" s="67"/>
      <c r="C265" s="68"/>
      <c r="D265" s="67"/>
      <c r="E265" s="68"/>
      <c r="F265" s="67"/>
      <c r="G265" s="68"/>
      <c r="H265" s="67"/>
      <c r="I265" s="67"/>
      <c r="J265" s="67"/>
      <c r="K265" s="67"/>
      <c r="L265" s="67"/>
      <c r="M265" s="67"/>
      <c r="N265" s="72"/>
      <c r="O265" s="72"/>
      <c r="P265" s="72"/>
    </row>
    <row r="266" spans="1:16" ht="15" x14ac:dyDescent="0.2">
      <c r="A266" s="136"/>
      <c r="B266" s="67"/>
      <c r="C266" s="68"/>
      <c r="D266" s="67"/>
      <c r="E266" s="68"/>
      <c r="F266" s="67"/>
      <c r="G266" s="68"/>
      <c r="H266" s="67"/>
      <c r="I266" s="67"/>
      <c r="J266" s="67"/>
      <c r="K266" s="67"/>
      <c r="L266" s="67"/>
      <c r="M266" s="67"/>
      <c r="N266" s="72"/>
      <c r="O266" s="72"/>
      <c r="P266" s="72"/>
    </row>
    <row r="267" spans="1:16" ht="15" x14ac:dyDescent="0.2">
      <c r="A267" s="136"/>
      <c r="B267" s="67"/>
      <c r="C267" s="68"/>
      <c r="D267" s="67"/>
      <c r="E267" s="68"/>
      <c r="F267" s="67"/>
      <c r="G267" s="68"/>
      <c r="H267" s="67"/>
      <c r="I267" s="67"/>
      <c r="J267" s="67"/>
      <c r="K267" s="67"/>
      <c r="L267" s="67"/>
      <c r="M267" s="67"/>
      <c r="N267" s="72"/>
      <c r="O267" s="72"/>
      <c r="P267" s="72"/>
    </row>
    <row r="268" spans="1:16" ht="15" x14ac:dyDescent="0.2">
      <c r="A268" s="136"/>
      <c r="B268" s="67"/>
      <c r="C268" s="68"/>
      <c r="D268" s="67"/>
      <c r="E268" s="68"/>
      <c r="F268" s="67"/>
      <c r="G268" s="68"/>
      <c r="H268" s="67"/>
      <c r="I268" s="67"/>
      <c r="J268" s="67"/>
      <c r="K268" s="67"/>
      <c r="L268" s="67"/>
      <c r="M268" s="67"/>
      <c r="N268" s="72"/>
      <c r="O268" s="72"/>
      <c r="P268" s="72"/>
    </row>
    <row r="269" spans="1:16" ht="15" x14ac:dyDescent="0.2">
      <c r="A269" s="136"/>
      <c r="B269" s="67"/>
      <c r="C269" s="68"/>
      <c r="D269" s="67"/>
      <c r="E269" s="68"/>
      <c r="F269" s="67"/>
      <c r="G269" s="68"/>
      <c r="H269" s="67"/>
      <c r="I269" s="67"/>
      <c r="J269" s="67"/>
      <c r="K269" s="67"/>
      <c r="L269" s="67"/>
      <c r="M269" s="67"/>
      <c r="N269" s="72"/>
      <c r="O269" s="72"/>
      <c r="P269" s="72"/>
    </row>
    <row r="270" spans="1:16" ht="15" x14ac:dyDescent="0.2">
      <c r="A270" s="136"/>
      <c r="B270" s="67"/>
      <c r="C270" s="68"/>
      <c r="D270" s="67"/>
      <c r="E270" s="68"/>
      <c r="F270" s="67"/>
      <c r="G270" s="68"/>
      <c r="H270" s="67"/>
      <c r="I270" s="67"/>
      <c r="J270" s="67"/>
      <c r="K270" s="67"/>
      <c r="L270" s="67"/>
      <c r="M270" s="67"/>
      <c r="N270" s="72"/>
      <c r="O270" s="72"/>
      <c r="P270" s="72"/>
    </row>
    <row r="271" spans="1:16" ht="15" x14ac:dyDescent="0.2">
      <c r="A271" s="136"/>
      <c r="B271" s="67"/>
      <c r="C271" s="68"/>
      <c r="D271" s="67"/>
      <c r="E271" s="68"/>
      <c r="F271" s="67"/>
      <c r="G271" s="68"/>
      <c r="H271" s="67"/>
      <c r="I271" s="67"/>
      <c r="J271" s="67"/>
      <c r="K271" s="67"/>
      <c r="L271" s="67"/>
      <c r="M271" s="67"/>
      <c r="N271" s="72"/>
      <c r="O271" s="72"/>
      <c r="P271" s="72"/>
    </row>
    <row r="272" spans="1:16" ht="15" x14ac:dyDescent="0.2">
      <c r="A272" s="136"/>
      <c r="B272" s="67"/>
      <c r="C272" s="68"/>
      <c r="D272" s="67"/>
      <c r="E272" s="68"/>
      <c r="F272" s="67"/>
      <c r="G272" s="68"/>
      <c r="H272" s="67"/>
      <c r="I272" s="67"/>
      <c r="J272" s="67"/>
      <c r="K272" s="67"/>
      <c r="L272" s="67"/>
      <c r="M272" s="67"/>
      <c r="N272" s="72"/>
      <c r="O272" s="72"/>
      <c r="P272" s="72"/>
    </row>
    <row r="273" spans="1:16" ht="15" x14ac:dyDescent="0.2">
      <c r="A273" s="136"/>
      <c r="B273" s="67"/>
      <c r="C273" s="68"/>
      <c r="D273" s="67"/>
      <c r="E273" s="68"/>
      <c r="F273" s="67"/>
      <c r="G273" s="68"/>
      <c r="H273" s="67"/>
      <c r="I273" s="67"/>
      <c r="J273" s="67"/>
      <c r="K273" s="67"/>
      <c r="L273" s="67"/>
      <c r="M273" s="67"/>
      <c r="N273" s="72"/>
      <c r="O273" s="72"/>
      <c r="P273" s="72"/>
    </row>
    <row r="274" spans="1:16" ht="15" x14ac:dyDescent="0.2">
      <c r="A274" s="136"/>
      <c r="B274" s="67"/>
      <c r="C274" s="68"/>
      <c r="D274" s="67"/>
      <c r="E274" s="68"/>
      <c r="F274" s="67"/>
      <c r="G274" s="68"/>
      <c r="H274" s="67"/>
      <c r="I274" s="67"/>
      <c r="J274" s="67"/>
      <c r="K274" s="67"/>
      <c r="L274" s="67"/>
      <c r="M274" s="67"/>
      <c r="N274" s="72"/>
      <c r="O274" s="72"/>
      <c r="P274" s="72"/>
    </row>
    <row r="275" spans="1:16" ht="15" x14ac:dyDescent="0.2">
      <c r="A275" s="136"/>
      <c r="B275" s="67"/>
      <c r="C275" s="68"/>
      <c r="D275" s="67"/>
      <c r="E275" s="68"/>
      <c r="F275" s="67"/>
      <c r="G275" s="68"/>
      <c r="H275" s="67"/>
      <c r="I275" s="67"/>
      <c r="J275" s="67"/>
      <c r="K275" s="67"/>
      <c r="L275" s="67"/>
      <c r="M275" s="67"/>
      <c r="N275" s="72"/>
      <c r="O275" s="72"/>
      <c r="P275" s="72"/>
    </row>
    <row r="276" spans="1:16" ht="15" x14ac:dyDescent="0.2">
      <c r="A276" s="136"/>
      <c r="B276" s="67"/>
      <c r="C276" s="68"/>
      <c r="D276" s="67"/>
      <c r="E276" s="68"/>
      <c r="F276" s="67"/>
      <c r="G276" s="68"/>
      <c r="H276" s="67"/>
      <c r="I276" s="67"/>
      <c r="J276" s="67"/>
      <c r="K276" s="67"/>
      <c r="L276" s="67"/>
      <c r="M276" s="67"/>
      <c r="N276" s="72"/>
      <c r="O276" s="72"/>
      <c r="P276" s="72"/>
    </row>
    <row r="277" spans="1:16" ht="15" x14ac:dyDescent="0.2">
      <c r="A277" s="136"/>
      <c r="B277" s="67"/>
      <c r="C277" s="68"/>
      <c r="D277" s="67"/>
      <c r="E277" s="68"/>
      <c r="F277" s="67"/>
      <c r="G277" s="68"/>
      <c r="H277" s="67"/>
      <c r="I277" s="67"/>
      <c r="J277" s="67"/>
      <c r="K277" s="67"/>
      <c r="L277" s="67"/>
      <c r="M277" s="67"/>
      <c r="N277" s="72"/>
      <c r="O277" s="72"/>
      <c r="P277" s="72"/>
    </row>
    <row r="278" spans="1:16" ht="15" x14ac:dyDescent="0.2">
      <c r="A278" s="136"/>
      <c r="B278" s="67"/>
      <c r="C278" s="68"/>
      <c r="D278" s="67"/>
      <c r="E278" s="68"/>
      <c r="F278" s="67"/>
      <c r="G278" s="68"/>
      <c r="H278" s="67"/>
      <c r="I278" s="67"/>
      <c r="J278" s="67"/>
      <c r="K278" s="67"/>
      <c r="L278" s="67"/>
      <c r="M278" s="67"/>
      <c r="N278" s="72"/>
      <c r="O278" s="72"/>
      <c r="P278" s="72"/>
    </row>
    <row r="279" spans="1:16" ht="15" x14ac:dyDescent="0.2">
      <c r="A279" s="136"/>
      <c r="B279" s="67"/>
      <c r="C279" s="68"/>
      <c r="D279" s="67"/>
      <c r="E279" s="68"/>
      <c r="F279" s="67"/>
      <c r="G279" s="68"/>
      <c r="H279" s="67"/>
      <c r="I279" s="67"/>
      <c r="J279" s="67"/>
      <c r="K279" s="67"/>
      <c r="L279" s="67"/>
      <c r="M279" s="67"/>
      <c r="N279" s="72"/>
      <c r="O279" s="72"/>
      <c r="P279" s="72"/>
    </row>
    <row r="280" spans="1:16" ht="15" x14ac:dyDescent="0.2">
      <c r="A280" s="136"/>
      <c r="B280" s="67"/>
      <c r="C280" s="68"/>
      <c r="D280" s="67"/>
      <c r="E280" s="68"/>
      <c r="F280" s="67"/>
      <c r="G280" s="68"/>
      <c r="H280" s="67"/>
      <c r="I280" s="67"/>
      <c r="J280" s="67"/>
      <c r="K280" s="67"/>
      <c r="L280" s="67"/>
      <c r="M280" s="67"/>
      <c r="N280" s="72"/>
      <c r="O280" s="72"/>
      <c r="P280" s="72"/>
    </row>
    <row r="281" spans="1:16" ht="15" x14ac:dyDescent="0.2">
      <c r="A281" s="136"/>
      <c r="B281" s="67"/>
      <c r="C281" s="68"/>
      <c r="D281" s="67"/>
      <c r="E281" s="68"/>
      <c r="F281" s="67"/>
      <c r="G281" s="68"/>
      <c r="H281" s="67"/>
      <c r="I281" s="67"/>
      <c r="J281" s="67"/>
      <c r="K281" s="67"/>
      <c r="L281" s="67"/>
      <c r="M281" s="67"/>
      <c r="N281" s="72"/>
      <c r="O281" s="72"/>
      <c r="P281" s="72"/>
    </row>
    <row r="282" spans="1:16" ht="15" x14ac:dyDescent="0.2">
      <c r="A282" s="136"/>
      <c r="B282" s="67"/>
      <c r="C282" s="68"/>
      <c r="D282" s="67"/>
      <c r="E282" s="68"/>
      <c r="F282" s="67"/>
      <c r="G282" s="68"/>
      <c r="H282" s="67"/>
      <c r="I282" s="67"/>
      <c r="J282" s="67"/>
      <c r="K282" s="67"/>
      <c r="L282" s="67"/>
      <c r="M282" s="67"/>
      <c r="N282" s="72"/>
      <c r="O282" s="72"/>
      <c r="P282" s="72"/>
    </row>
    <row r="283" spans="1:16" ht="15" x14ac:dyDescent="0.2">
      <c r="A283" s="136"/>
      <c r="B283" s="67"/>
      <c r="C283" s="68"/>
      <c r="D283" s="67"/>
      <c r="E283" s="68"/>
      <c r="F283" s="67"/>
      <c r="G283" s="68"/>
      <c r="H283" s="67"/>
      <c r="I283" s="67"/>
      <c r="J283" s="67"/>
      <c r="K283" s="67"/>
      <c r="L283" s="67"/>
      <c r="M283" s="67"/>
      <c r="N283" s="72"/>
      <c r="O283" s="72"/>
      <c r="P283" s="72"/>
    </row>
    <row r="284" spans="1:16" ht="15" x14ac:dyDescent="0.2">
      <c r="A284" s="136"/>
      <c r="B284" s="67"/>
      <c r="C284" s="68"/>
      <c r="D284" s="67"/>
      <c r="E284" s="68"/>
      <c r="F284" s="67"/>
      <c r="G284" s="68"/>
      <c r="H284" s="67"/>
      <c r="I284" s="67"/>
      <c r="J284" s="67"/>
      <c r="K284" s="67"/>
      <c r="L284" s="67"/>
      <c r="M284" s="67"/>
      <c r="N284" s="72"/>
      <c r="O284" s="72"/>
      <c r="P284" s="72"/>
    </row>
    <row r="285" spans="1:16" ht="15" x14ac:dyDescent="0.2">
      <c r="A285" s="136"/>
      <c r="B285" s="67"/>
      <c r="C285" s="68"/>
      <c r="D285" s="67"/>
      <c r="E285" s="68"/>
      <c r="F285" s="67"/>
      <c r="G285" s="68"/>
      <c r="H285" s="67"/>
      <c r="I285" s="67"/>
      <c r="J285" s="67"/>
      <c r="K285" s="67"/>
      <c r="L285" s="67"/>
      <c r="M285" s="67"/>
      <c r="N285" s="72"/>
      <c r="O285" s="72"/>
      <c r="P285" s="72"/>
    </row>
    <row r="286" spans="1:16" ht="15" x14ac:dyDescent="0.2">
      <c r="A286" s="136"/>
      <c r="B286" s="67"/>
      <c r="C286" s="68"/>
      <c r="D286" s="67"/>
      <c r="E286" s="68"/>
      <c r="F286" s="67"/>
      <c r="G286" s="68"/>
      <c r="H286" s="67"/>
      <c r="I286" s="67"/>
      <c r="J286" s="67"/>
      <c r="K286" s="67"/>
      <c r="L286" s="67"/>
      <c r="M286" s="67"/>
      <c r="N286" s="72"/>
      <c r="O286" s="72"/>
      <c r="P286" s="72"/>
    </row>
    <row r="287" spans="1:16" ht="15" x14ac:dyDescent="0.2">
      <c r="A287" s="136"/>
      <c r="B287" s="67"/>
      <c r="C287" s="68"/>
      <c r="D287" s="67"/>
      <c r="E287" s="68"/>
      <c r="F287" s="67"/>
      <c r="G287" s="68"/>
      <c r="H287" s="67"/>
      <c r="I287" s="67"/>
      <c r="J287" s="67"/>
      <c r="K287" s="67"/>
      <c r="L287" s="67"/>
      <c r="M287" s="67"/>
      <c r="N287" s="72"/>
      <c r="O287" s="72"/>
      <c r="P287" s="72"/>
    </row>
    <row r="288" spans="1:16" ht="15" x14ac:dyDescent="0.2">
      <c r="A288" s="136"/>
      <c r="B288" s="67"/>
      <c r="C288" s="68"/>
      <c r="D288" s="67"/>
      <c r="E288" s="68"/>
      <c r="F288" s="67"/>
      <c r="G288" s="68"/>
      <c r="H288" s="67"/>
      <c r="I288" s="67"/>
      <c r="J288" s="67"/>
      <c r="K288" s="67"/>
      <c r="L288" s="67"/>
      <c r="M288" s="67"/>
      <c r="N288" s="72"/>
      <c r="O288" s="72"/>
      <c r="P288" s="72"/>
    </row>
    <row r="289" spans="1:16" ht="15" x14ac:dyDescent="0.2">
      <c r="A289" s="136"/>
      <c r="B289" s="67"/>
      <c r="C289" s="68"/>
      <c r="D289" s="67"/>
      <c r="E289" s="68"/>
      <c r="F289" s="67"/>
      <c r="G289" s="68"/>
      <c r="H289" s="67"/>
      <c r="I289" s="67"/>
      <c r="J289" s="67"/>
      <c r="K289" s="67"/>
      <c r="L289" s="67"/>
      <c r="M289" s="67"/>
      <c r="N289" s="72"/>
      <c r="O289" s="72"/>
      <c r="P289" s="72"/>
    </row>
    <row r="290" spans="1:16" ht="15" x14ac:dyDescent="0.2">
      <c r="A290" s="136"/>
      <c r="B290" s="67"/>
      <c r="C290" s="68"/>
      <c r="D290" s="67"/>
      <c r="E290" s="68"/>
      <c r="F290" s="67"/>
      <c r="G290" s="68"/>
      <c r="H290" s="67"/>
      <c r="I290" s="67"/>
      <c r="J290" s="67"/>
      <c r="K290" s="67"/>
      <c r="L290" s="67"/>
      <c r="M290" s="67"/>
      <c r="N290" s="72"/>
      <c r="O290" s="72"/>
      <c r="P290" s="72"/>
    </row>
    <row r="291" spans="1:16" ht="15" x14ac:dyDescent="0.2">
      <c r="A291" s="136"/>
      <c r="B291" s="67"/>
      <c r="C291" s="68"/>
      <c r="D291" s="67"/>
      <c r="E291" s="68"/>
      <c r="F291" s="67"/>
      <c r="G291" s="68"/>
      <c r="H291" s="67"/>
      <c r="I291" s="67"/>
      <c r="J291" s="67"/>
      <c r="K291" s="67"/>
      <c r="L291" s="67"/>
      <c r="M291" s="67"/>
      <c r="N291" s="72"/>
      <c r="O291" s="72"/>
      <c r="P291" s="72"/>
    </row>
    <row r="292" spans="1:16" ht="15" x14ac:dyDescent="0.2">
      <c r="A292" s="136"/>
      <c r="B292" s="67"/>
      <c r="C292" s="68"/>
      <c r="D292" s="67"/>
      <c r="E292" s="68"/>
      <c r="F292" s="67"/>
      <c r="G292" s="68"/>
      <c r="H292" s="67"/>
      <c r="I292" s="67"/>
      <c r="J292" s="67"/>
      <c r="K292" s="67"/>
      <c r="L292" s="67"/>
      <c r="M292" s="67"/>
      <c r="N292" s="72"/>
      <c r="O292" s="72"/>
      <c r="P292" s="72"/>
    </row>
    <row r="293" spans="1:16" ht="15" x14ac:dyDescent="0.2">
      <c r="A293" s="136"/>
      <c r="B293" s="67"/>
      <c r="C293" s="68"/>
      <c r="D293" s="67"/>
      <c r="E293" s="68"/>
      <c r="F293" s="67"/>
      <c r="G293" s="68"/>
      <c r="H293" s="67"/>
      <c r="I293" s="67"/>
      <c r="J293" s="67"/>
      <c r="K293" s="67"/>
      <c r="L293" s="67"/>
      <c r="M293" s="67"/>
      <c r="N293" s="72"/>
      <c r="O293" s="72"/>
      <c r="P293" s="72"/>
    </row>
    <row r="294" spans="1:16" ht="15" x14ac:dyDescent="0.2">
      <c r="A294" s="136"/>
      <c r="B294" s="67"/>
      <c r="C294" s="68"/>
      <c r="D294" s="67"/>
      <c r="E294" s="68"/>
      <c r="F294" s="67"/>
      <c r="G294" s="68"/>
      <c r="H294" s="67"/>
      <c r="I294" s="67"/>
      <c r="J294" s="67"/>
      <c r="K294" s="67"/>
      <c r="L294" s="67"/>
      <c r="M294" s="67"/>
      <c r="N294" s="72"/>
      <c r="O294" s="72"/>
      <c r="P294" s="72"/>
    </row>
    <row r="295" spans="1:16" ht="15" x14ac:dyDescent="0.2">
      <c r="A295" s="136"/>
      <c r="B295" s="67"/>
      <c r="C295" s="68"/>
      <c r="D295" s="67"/>
      <c r="E295" s="68"/>
      <c r="F295" s="67"/>
      <c r="G295" s="68"/>
      <c r="H295" s="67"/>
      <c r="I295" s="67"/>
      <c r="J295" s="67"/>
      <c r="K295" s="67"/>
      <c r="L295" s="67"/>
      <c r="M295" s="67"/>
      <c r="N295" s="72"/>
      <c r="O295" s="72"/>
      <c r="P295" s="72"/>
    </row>
    <row r="296" spans="1:16" ht="15" x14ac:dyDescent="0.2">
      <c r="A296" s="136"/>
      <c r="B296" s="67"/>
      <c r="C296" s="68"/>
      <c r="D296" s="67"/>
      <c r="E296" s="68"/>
      <c r="F296" s="67"/>
      <c r="G296" s="68"/>
      <c r="H296" s="67"/>
      <c r="I296" s="67"/>
      <c r="J296" s="67"/>
      <c r="K296" s="67"/>
      <c r="L296" s="67"/>
      <c r="M296" s="67"/>
      <c r="N296" s="72"/>
      <c r="O296" s="72"/>
      <c r="P296" s="72"/>
    </row>
    <row r="297" spans="1:16" ht="15" x14ac:dyDescent="0.2">
      <c r="A297" s="136"/>
      <c r="B297" s="67"/>
      <c r="C297" s="68"/>
      <c r="D297" s="67"/>
      <c r="E297" s="68"/>
      <c r="F297" s="67"/>
      <c r="G297" s="68"/>
      <c r="H297" s="67"/>
      <c r="I297" s="67"/>
      <c r="J297" s="67"/>
      <c r="K297" s="67"/>
      <c r="L297" s="67"/>
      <c r="M297" s="67"/>
      <c r="N297" s="72"/>
      <c r="O297" s="72"/>
      <c r="P297" s="72"/>
    </row>
    <row r="298" spans="1:16" ht="15" x14ac:dyDescent="0.2">
      <c r="A298" s="136"/>
      <c r="B298" s="67"/>
      <c r="C298" s="68"/>
      <c r="D298" s="67"/>
      <c r="E298" s="68"/>
      <c r="F298" s="67"/>
      <c r="G298" s="68"/>
      <c r="H298" s="67"/>
      <c r="I298" s="67"/>
      <c r="J298" s="67"/>
      <c r="K298" s="67"/>
      <c r="L298" s="67"/>
      <c r="M298" s="67"/>
      <c r="N298" s="72"/>
      <c r="O298" s="72"/>
      <c r="P298" s="72"/>
    </row>
    <row r="299" spans="1:16" ht="15" x14ac:dyDescent="0.2">
      <c r="A299" s="136"/>
      <c r="B299" s="67"/>
      <c r="C299" s="68"/>
      <c r="D299" s="67"/>
      <c r="E299" s="68"/>
      <c r="F299" s="67"/>
      <c r="G299" s="68"/>
      <c r="H299" s="67"/>
      <c r="I299" s="67"/>
      <c r="J299" s="67"/>
      <c r="K299" s="67"/>
      <c r="L299" s="67"/>
      <c r="M299" s="67"/>
      <c r="N299" s="72"/>
      <c r="O299" s="72"/>
      <c r="P299" s="72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99"/>
  <sheetViews>
    <sheetView workbookViewId="0">
      <selection activeCell="E16" sqref="E16"/>
    </sheetView>
  </sheetViews>
  <sheetFormatPr baseColWidth="10" defaultRowHeight="12.75" x14ac:dyDescent="0.2"/>
  <cols>
    <col min="1" max="1" width="7.42578125" style="127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573</v>
      </c>
      <c r="D5" s="31"/>
      <c r="E5" s="30"/>
      <c r="F5" s="32"/>
      <c r="G5" s="4"/>
      <c r="H5" s="28"/>
      <c r="I5" s="150"/>
    </row>
    <row r="6" spans="1:18" ht="13.5" thickBot="1" x14ac:dyDescent="0.25">
      <c r="B6" s="5"/>
      <c r="C6" s="6"/>
      <c r="F6" s="5"/>
      <c r="G6" s="6"/>
      <c r="K6" s="641" t="s">
        <v>22</v>
      </c>
      <c r="L6" s="642"/>
      <c r="M6" s="643"/>
    </row>
    <row r="7" spans="1:18" x14ac:dyDescent="0.2">
      <c r="A7" s="641" t="s">
        <v>2</v>
      </c>
      <c r="B7" s="643"/>
      <c r="C7" s="648" t="s">
        <v>3</v>
      </c>
      <c r="D7" s="649"/>
      <c r="E7" s="648" t="s">
        <v>4</v>
      </c>
      <c r="F7" s="649"/>
      <c r="G7" s="648" t="s">
        <v>5</v>
      </c>
      <c r="H7" s="649"/>
      <c r="I7" s="13" t="s">
        <v>17</v>
      </c>
      <c r="J7" s="63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8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s="116" customFormat="1" ht="15.75" x14ac:dyDescent="0.25">
      <c r="A9" s="312" t="s">
        <v>388</v>
      </c>
      <c r="B9" s="205"/>
      <c r="C9" s="206"/>
      <c r="D9" s="207"/>
      <c r="E9" s="206"/>
      <c r="F9" s="207"/>
      <c r="G9" s="214">
        <v>556.04</v>
      </c>
      <c r="H9" s="216"/>
      <c r="I9" s="207"/>
      <c r="J9" s="216" t="s">
        <v>23</v>
      </c>
      <c r="K9" s="268"/>
      <c r="L9" s="207"/>
      <c r="M9" s="207"/>
      <c r="N9" s="249"/>
      <c r="O9" s="249"/>
      <c r="P9" s="249">
        <f t="shared" ref="P9:P76" si="0">O9*G9</f>
        <v>0</v>
      </c>
      <c r="R9" s="234"/>
    </row>
    <row r="10" spans="1:18" s="513" customFormat="1" ht="15.75" x14ac:dyDescent="0.25">
      <c r="A10" s="612"/>
      <c r="B10" s="613"/>
      <c r="C10" s="588"/>
      <c r="D10" s="589"/>
      <c r="E10" s="612">
        <v>556.04</v>
      </c>
      <c r="F10" s="614"/>
      <c r="G10" s="615">
        <f>G9-E10+C10</f>
        <v>0</v>
      </c>
      <c r="H10" s="543">
        <f t="shared" ref="G10:H25" si="1">H9-F10+D10</f>
        <v>0</v>
      </c>
      <c r="I10" s="614"/>
      <c r="J10" s="590"/>
      <c r="K10" s="546"/>
      <c r="L10" s="543">
        <v>5.45</v>
      </c>
      <c r="M10" s="543">
        <f>L10*F10</f>
        <v>0</v>
      </c>
      <c r="N10" s="545"/>
      <c r="O10" s="545"/>
      <c r="P10" s="545">
        <f t="shared" si="0"/>
        <v>0</v>
      </c>
      <c r="R10" s="536"/>
    </row>
    <row r="11" spans="1:18" s="116" customFormat="1" ht="15.75" x14ac:dyDescent="0.25">
      <c r="A11" s="236"/>
      <c r="B11" s="616"/>
      <c r="C11" s="617"/>
      <c r="D11" s="618"/>
      <c r="E11" s="236"/>
      <c r="F11" s="242"/>
      <c r="G11" s="241">
        <f t="shared" si="1"/>
        <v>0</v>
      </c>
      <c r="H11" s="240">
        <f t="shared" si="1"/>
        <v>0</v>
      </c>
      <c r="I11" s="359"/>
      <c r="J11" s="618"/>
      <c r="K11" s="258"/>
      <c r="L11" s="240">
        <v>5.45</v>
      </c>
      <c r="M11" s="240">
        <f t="shared" ref="M11:M50" si="2">L11*F11</f>
        <v>0</v>
      </c>
      <c r="N11" s="413"/>
      <c r="O11" s="413"/>
      <c r="P11" s="413">
        <f t="shared" si="0"/>
        <v>0</v>
      </c>
      <c r="R11" s="234"/>
    </row>
    <row r="12" spans="1:18" s="116" customFormat="1" ht="15.75" x14ac:dyDescent="0.25">
      <c r="A12" s="236"/>
      <c r="B12" s="616"/>
      <c r="C12" s="619"/>
      <c r="D12" s="242"/>
      <c r="E12" s="236"/>
      <c r="F12" s="242"/>
      <c r="G12" s="241">
        <f>G11-E12+C12</f>
        <v>0</v>
      </c>
      <c r="H12" s="240">
        <f t="shared" si="1"/>
        <v>0</v>
      </c>
      <c r="I12" s="242"/>
      <c r="J12" s="242"/>
      <c r="K12" s="359"/>
      <c r="L12" s="240">
        <v>5.45</v>
      </c>
      <c r="M12" s="240">
        <f t="shared" si="2"/>
        <v>0</v>
      </c>
      <c r="N12" s="413"/>
      <c r="O12" s="413"/>
      <c r="P12" s="413">
        <f t="shared" si="0"/>
        <v>0</v>
      </c>
      <c r="R12" s="234"/>
    </row>
    <row r="13" spans="1:18" s="116" customFormat="1" ht="15.75" x14ac:dyDescent="0.25">
      <c r="A13" s="236"/>
      <c r="B13" s="616"/>
      <c r="C13" s="256"/>
      <c r="D13" s="242"/>
      <c r="E13" s="236"/>
      <c r="F13" s="242"/>
      <c r="G13" s="241">
        <f t="shared" ref="G13:G20" si="3">G12-E13+C13</f>
        <v>0</v>
      </c>
      <c r="H13" s="240">
        <f t="shared" si="1"/>
        <v>0</v>
      </c>
      <c r="I13" s="242"/>
      <c r="J13" s="242"/>
      <c r="K13" s="359"/>
      <c r="L13" s="240">
        <v>5.45</v>
      </c>
      <c r="M13" s="240">
        <f t="shared" si="2"/>
        <v>0</v>
      </c>
      <c r="N13" s="413"/>
      <c r="O13" s="373"/>
      <c r="P13" s="413">
        <f t="shared" si="0"/>
        <v>0</v>
      </c>
      <c r="R13" s="234"/>
    </row>
    <row r="14" spans="1:18" s="116" customFormat="1" ht="15.75" x14ac:dyDescent="0.25">
      <c r="A14" s="236"/>
      <c r="B14" s="616"/>
      <c r="C14" s="256"/>
      <c r="D14" s="242"/>
      <c r="E14" s="236"/>
      <c r="F14" s="242"/>
      <c r="G14" s="241">
        <f t="shared" si="3"/>
        <v>0</v>
      </c>
      <c r="H14" s="240">
        <f t="shared" si="1"/>
        <v>0</v>
      </c>
      <c r="I14" s="242"/>
      <c r="J14" s="242"/>
      <c r="K14" s="359"/>
      <c r="L14" s="240">
        <v>5.45</v>
      </c>
      <c r="M14" s="240">
        <f t="shared" si="2"/>
        <v>0</v>
      </c>
      <c r="N14" s="413"/>
      <c r="O14" s="413"/>
      <c r="P14" s="413">
        <f t="shared" si="0"/>
        <v>0</v>
      </c>
      <c r="R14" s="234"/>
    </row>
    <row r="15" spans="1:18" s="116" customFormat="1" ht="15.75" x14ac:dyDescent="0.25">
      <c r="A15" s="236"/>
      <c r="B15" s="616"/>
      <c r="C15" s="256"/>
      <c r="D15" s="242"/>
      <c r="E15" s="236"/>
      <c r="F15" s="242"/>
      <c r="G15" s="241">
        <f t="shared" si="3"/>
        <v>0</v>
      </c>
      <c r="H15" s="240">
        <f t="shared" si="1"/>
        <v>0</v>
      </c>
      <c r="I15" s="242"/>
      <c r="J15" s="242"/>
      <c r="K15" s="240"/>
      <c r="L15" s="240">
        <v>5.45</v>
      </c>
      <c r="M15" s="240">
        <f t="shared" si="2"/>
        <v>0</v>
      </c>
      <c r="N15" s="413"/>
      <c r="O15" s="413"/>
      <c r="P15" s="413">
        <f t="shared" si="0"/>
        <v>0</v>
      </c>
      <c r="R15" s="234"/>
    </row>
    <row r="16" spans="1:18" s="116" customFormat="1" ht="15.75" x14ac:dyDescent="0.25">
      <c r="A16" s="236"/>
      <c r="B16" s="236"/>
      <c r="C16" s="256"/>
      <c r="D16" s="620"/>
      <c r="E16" s="236"/>
      <c r="F16" s="242"/>
      <c r="G16" s="241">
        <f t="shared" si="3"/>
        <v>0</v>
      </c>
      <c r="H16" s="240">
        <f t="shared" si="1"/>
        <v>0</v>
      </c>
      <c r="I16" s="242"/>
      <c r="J16" s="242"/>
      <c r="K16" s="240"/>
      <c r="L16" s="240">
        <v>5.45</v>
      </c>
      <c r="M16" s="240">
        <f t="shared" si="2"/>
        <v>0</v>
      </c>
      <c r="N16" s="413"/>
      <c r="O16" s="413"/>
      <c r="P16" s="413">
        <f t="shared" si="0"/>
        <v>0</v>
      </c>
      <c r="R16" s="234"/>
    </row>
    <row r="17" spans="1:16" s="116" customFormat="1" ht="15.75" x14ac:dyDescent="0.25">
      <c r="A17" s="236"/>
      <c r="B17" s="236"/>
      <c r="C17" s="256"/>
      <c r="D17" s="242"/>
      <c r="E17" s="236"/>
      <c r="F17" s="242"/>
      <c r="G17" s="241">
        <f t="shared" si="3"/>
        <v>0</v>
      </c>
      <c r="H17" s="240">
        <f t="shared" si="1"/>
        <v>0</v>
      </c>
      <c r="I17" s="242"/>
      <c r="J17" s="242"/>
      <c r="K17" s="240"/>
      <c r="L17" s="240">
        <v>5.45</v>
      </c>
      <c r="M17" s="240">
        <f t="shared" si="2"/>
        <v>0</v>
      </c>
      <c r="N17" s="413"/>
      <c r="O17" s="413"/>
      <c r="P17" s="413">
        <f t="shared" si="0"/>
        <v>0</v>
      </c>
    </row>
    <row r="18" spans="1:16" s="116" customFormat="1" ht="15.75" x14ac:dyDescent="0.25">
      <c r="A18" s="236"/>
      <c r="B18" s="236"/>
      <c r="C18" s="256"/>
      <c r="D18" s="242"/>
      <c r="E18" s="236"/>
      <c r="F18" s="242"/>
      <c r="G18" s="241">
        <f t="shared" si="3"/>
        <v>0</v>
      </c>
      <c r="H18" s="240">
        <f t="shared" si="1"/>
        <v>0</v>
      </c>
      <c r="I18" s="331"/>
      <c r="J18" s="242"/>
      <c r="K18" s="240"/>
      <c r="L18" s="240">
        <v>5.45</v>
      </c>
      <c r="M18" s="240">
        <f t="shared" si="2"/>
        <v>0</v>
      </c>
      <c r="N18" s="413"/>
      <c r="O18" s="413"/>
      <c r="P18" s="413">
        <f t="shared" si="0"/>
        <v>0</v>
      </c>
    </row>
    <row r="19" spans="1:16" s="116" customFormat="1" ht="15.75" x14ac:dyDescent="0.25">
      <c r="A19" s="236"/>
      <c r="B19" s="236"/>
      <c r="C19" s="256"/>
      <c r="D19" s="242"/>
      <c r="E19" s="236"/>
      <c r="F19" s="242"/>
      <c r="G19" s="241">
        <f t="shared" si="3"/>
        <v>0</v>
      </c>
      <c r="H19" s="240">
        <f t="shared" si="1"/>
        <v>0</v>
      </c>
      <c r="I19" s="331"/>
      <c r="J19" s="242"/>
      <c r="K19" s="240"/>
      <c r="L19" s="240">
        <v>5.45</v>
      </c>
      <c r="M19" s="240">
        <f t="shared" si="2"/>
        <v>0</v>
      </c>
      <c r="N19" s="413"/>
      <c r="O19" s="621"/>
      <c r="P19" s="413">
        <f t="shared" si="0"/>
        <v>0</v>
      </c>
    </row>
    <row r="20" spans="1:16" s="116" customFormat="1" ht="15.75" x14ac:dyDescent="0.25">
      <c r="A20" s="236"/>
      <c r="B20" s="236"/>
      <c r="C20" s="256"/>
      <c r="D20" s="242"/>
      <c r="E20" s="236"/>
      <c r="F20" s="242"/>
      <c r="G20" s="241">
        <f t="shared" si="3"/>
        <v>0</v>
      </c>
      <c r="H20" s="240">
        <f t="shared" si="1"/>
        <v>0</v>
      </c>
      <c r="I20" s="331"/>
      <c r="J20" s="242"/>
      <c r="K20" s="240"/>
      <c r="L20" s="240">
        <v>5.45</v>
      </c>
      <c r="M20" s="240">
        <f t="shared" si="2"/>
        <v>0</v>
      </c>
      <c r="N20" s="413"/>
      <c r="O20" s="413"/>
      <c r="P20" s="413">
        <f t="shared" si="0"/>
        <v>0</v>
      </c>
    </row>
    <row r="21" spans="1:16" s="116" customFormat="1" ht="15.75" x14ac:dyDescent="0.25">
      <c r="A21" s="236"/>
      <c r="B21" s="236"/>
      <c r="C21" s="256"/>
      <c r="D21" s="242"/>
      <c r="E21" s="236"/>
      <c r="F21" s="242"/>
      <c r="G21" s="241">
        <f t="shared" si="1"/>
        <v>0</v>
      </c>
      <c r="H21" s="240">
        <f t="shared" si="1"/>
        <v>0</v>
      </c>
      <c r="I21" s="331"/>
      <c r="J21" s="242"/>
      <c r="K21" s="240"/>
      <c r="L21" s="240">
        <v>5.45</v>
      </c>
      <c r="M21" s="240">
        <f t="shared" si="2"/>
        <v>0</v>
      </c>
      <c r="N21" s="413"/>
      <c r="O21" s="413"/>
      <c r="P21" s="413">
        <f t="shared" si="0"/>
        <v>0</v>
      </c>
    </row>
    <row r="22" spans="1:16" s="116" customFormat="1" ht="15.75" x14ac:dyDescent="0.25">
      <c r="A22" s="236"/>
      <c r="B22" s="236"/>
      <c r="C22" s="256"/>
      <c r="D22" s="242"/>
      <c r="E22" s="622"/>
      <c r="F22" s="242"/>
      <c r="G22" s="241">
        <f t="shared" si="1"/>
        <v>0</v>
      </c>
      <c r="H22" s="240">
        <f t="shared" si="1"/>
        <v>0</v>
      </c>
      <c r="I22" s="331"/>
      <c r="J22" s="242"/>
      <c r="K22" s="240"/>
      <c r="L22" s="240">
        <v>5.45</v>
      </c>
      <c r="M22" s="240">
        <f t="shared" si="2"/>
        <v>0</v>
      </c>
      <c r="N22" s="413"/>
      <c r="O22" s="413"/>
      <c r="P22" s="413">
        <f t="shared" si="0"/>
        <v>0</v>
      </c>
    </row>
    <row r="23" spans="1:16" s="116" customFormat="1" ht="15.75" x14ac:dyDescent="0.25">
      <c r="A23" s="236"/>
      <c r="B23" s="236"/>
      <c r="C23" s="256"/>
      <c r="D23" s="242"/>
      <c r="E23" s="399"/>
      <c r="F23" s="242"/>
      <c r="G23" s="241">
        <f t="shared" si="1"/>
        <v>0</v>
      </c>
      <c r="H23" s="240">
        <f t="shared" si="1"/>
        <v>0</v>
      </c>
      <c r="I23" s="331"/>
      <c r="J23" s="242"/>
      <c r="K23" s="240"/>
      <c r="L23" s="240">
        <v>5.45</v>
      </c>
      <c r="M23" s="240">
        <f t="shared" si="2"/>
        <v>0</v>
      </c>
      <c r="N23" s="623"/>
      <c r="O23" s="413"/>
      <c r="P23" s="413">
        <f t="shared" si="0"/>
        <v>0</v>
      </c>
    </row>
    <row r="24" spans="1:16" s="116" customFormat="1" ht="15.75" x14ac:dyDescent="0.25">
      <c r="A24" s="236"/>
      <c r="B24" s="236"/>
      <c r="C24" s="256"/>
      <c r="D24" s="242"/>
      <c r="E24" s="399"/>
      <c r="F24" s="242"/>
      <c r="G24" s="241">
        <f t="shared" si="1"/>
        <v>0</v>
      </c>
      <c r="H24" s="240">
        <f t="shared" si="1"/>
        <v>0</v>
      </c>
      <c r="I24" s="331"/>
      <c r="J24" s="242"/>
      <c r="K24" s="240"/>
      <c r="L24" s="240">
        <v>5.45</v>
      </c>
      <c r="M24" s="240">
        <f t="shared" si="2"/>
        <v>0</v>
      </c>
      <c r="N24" s="413"/>
      <c r="O24" s="413"/>
      <c r="P24" s="413">
        <f t="shared" si="0"/>
        <v>0</v>
      </c>
    </row>
    <row r="25" spans="1:16" s="116" customFormat="1" ht="15.75" x14ac:dyDescent="0.25">
      <c r="A25" s="237"/>
      <c r="B25" s="236"/>
      <c r="C25" s="256"/>
      <c r="D25" s="240"/>
      <c r="E25" s="443"/>
      <c r="F25" s="242"/>
      <c r="G25" s="241">
        <f t="shared" si="1"/>
        <v>0</v>
      </c>
      <c r="H25" s="240">
        <f t="shared" si="1"/>
        <v>0</v>
      </c>
      <c r="I25" s="331"/>
      <c r="J25" s="242"/>
      <c r="K25" s="240"/>
      <c r="L25" s="240">
        <v>5.45</v>
      </c>
      <c r="M25" s="240">
        <f t="shared" si="2"/>
        <v>0</v>
      </c>
      <c r="N25" s="413"/>
      <c r="O25" s="413"/>
      <c r="P25" s="413">
        <f t="shared" si="0"/>
        <v>0</v>
      </c>
    </row>
    <row r="26" spans="1:16" s="116" customFormat="1" ht="15.75" x14ac:dyDescent="0.25">
      <c r="A26" s="237"/>
      <c r="B26" s="236"/>
      <c r="C26" s="256"/>
      <c r="D26" s="240"/>
      <c r="E26" s="443"/>
      <c r="F26" s="242"/>
      <c r="G26" s="241">
        <f t="shared" ref="G26:H41" si="4">G25-E26+C26</f>
        <v>0</v>
      </c>
      <c r="H26" s="240">
        <f t="shared" si="4"/>
        <v>0</v>
      </c>
      <c r="I26" s="331"/>
      <c r="J26" s="242"/>
      <c r="K26" s="240"/>
      <c r="L26" s="240">
        <v>5.45</v>
      </c>
      <c r="M26" s="240">
        <f t="shared" si="2"/>
        <v>0</v>
      </c>
      <c r="N26" s="413"/>
      <c r="O26" s="413"/>
      <c r="P26" s="413">
        <f t="shared" si="0"/>
        <v>0</v>
      </c>
    </row>
    <row r="27" spans="1:16" s="116" customFormat="1" ht="15.75" x14ac:dyDescent="0.25">
      <c r="A27" s="205"/>
      <c r="B27" s="208"/>
      <c r="C27" s="203"/>
      <c r="D27" s="207"/>
      <c r="E27" s="217"/>
      <c r="F27" s="204"/>
      <c r="G27" s="241">
        <f t="shared" si="4"/>
        <v>0</v>
      </c>
      <c r="H27" s="240">
        <f t="shared" si="4"/>
        <v>0</v>
      </c>
      <c r="I27" s="331"/>
      <c r="J27" s="242"/>
      <c r="K27" s="240"/>
      <c r="L27" s="240">
        <v>5.45</v>
      </c>
      <c r="M27" s="240">
        <f t="shared" si="2"/>
        <v>0</v>
      </c>
      <c r="N27" s="413"/>
      <c r="O27" s="413"/>
      <c r="P27" s="413">
        <f t="shared" si="0"/>
        <v>0</v>
      </c>
    </row>
    <row r="28" spans="1:16" s="116" customFormat="1" ht="15.75" x14ac:dyDescent="0.25">
      <c r="A28" s="205"/>
      <c r="B28" s="208"/>
      <c r="C28" s="203"/>
      <c r="D28" s="207"/>
      <c r="E28" s="217"/>
      <c r="F28" s="204"/>
      <c r="G28" s="241">
        <f t="shared" si="4"/>
        <v>0</v>
      </c>
      <c r="H28" s="240">
        <f t="shared" si="4"/>
        <v>0</v>
      </c>
      <c r="I28" s="331"/>
      <c r="J28" s="242"/>
      <c r="K28" s="240"/>
      <c r="L28" s="240">
        <v>5.45</v>
      </c>
      <c r="M28" s="240">
        <f t="shared" si="2"/>
        <v>0</v>
      </c>
      <c r="N28" s="413"/>
      <c r="O28" s="413"/>
      <c r="P28" s="413">
        <f t="shared" si="0"/>
        <v>0</v>
      </c>
    </row>
    <row r="29" spans="1:16" s="116" customFormat="1" ht="15.75" x14ac:dyDescent="0.25">
      <c r="A29" s="205"/>
      <c r="B29" s="208"/>
      <c r="C29" s="203"/>
      <c r="D29" s="207"/>
      <c r="E29" s="217"/>
      <c r="F29" s="204"/>
      <c r="G29" s="241">
        <f t="shared" si="4"/>
        <v>0</v>
      </c>
      <c r="H29" s="240">
        <f t="shared" si="4"/>
        <v>0</v>
      </c>
      <c r="I29" s="331"/>
      <c r="J29" s="242"/>
      <c r="K29" s="240"/>
      <c r="L29" s="240">
        <v>5.45</v>
      </c>
      <c r="M29" s="240">
        <f t="shared" si="2"/>
        <v>0</v>
      </c>
      <c r="N29" s="413"/>
      <c r="O29" s="413"/>
      <c r="P29" s="413">
        <f t="shared" si="0"/>
        <v>0</v>
      </c>
    </row>
    <row r="30" spans="1:16" s="116" customFormat="1" ht="15.75" x14ac:dyDescent="0.25">
      <c r="A30" s="205"/>
      <c r="B30" s="208"/>
      <c r="C30" s="257"/>
      <c r="D30" s="207"/>
      <c r="E30" s="217"/>
      <c r="F30" s="204"/>
      <c r="G30" s="241">
        <f t="shared" si="4"/>
        <v>0</v>
      </c>
      <c r="H30" s="240">
        <f t="shared" si="4"/>
        <v>0</v>
      </c>
      <c r="I30" s="331"/>
      <c r="J30" s="242"/>
      <c r="K30" s="240"/>
      <c r="L30" s="240">
        <v>5.45</v>
      </c>
      <c r="M30" s="240">
        <f t="shared" si="2"/>
        <v>0</v>
      </c>
      <c r="N30" s="413"/>
      <c r="O30" s="413"/>
      <c r="P30" s="413">
        <f t="shared" si="0"/>
        <v>0</v>
      </c>
    </row>
    <row r="31" spans="1:16" s="116" customFormat="1" ht="15.75" x14ac:dyDescent="0.25">
      <c r="A31" s="205"/>
      <c r="B31" s="208"/>
      <c r="C31" s="206"/>
      <c r="D31" s="207"/>
      <c r="E31" s="217"/>
      <c r="F31" s="204"/>
      <c r="G31" s="241">
        <f t="shared" si="4"/>
        <v>0</v>
      </c>
      <c r="H31" s="240">
        <f t="shared" si="4"/>
        <v>0</v>
      </c>
      <c r="I31" s="331"/>
      <c r="J31" s="242"/>
      <c r="K31" s="240"/>
      <c r="L31" s="240">
        <v>5.45</v>
      </c>
      <c r="M31" s="240">
        <f t="shared" si="2"/>
        <v>0</v>
      </c>
      <c r="N31" s="413"/>
      <c r="O31" s="413"/>
      <c r="P31" s="413">
        <f t="shared" si="0"/>
        <v>0</v>
      </c>
    </row>
    <row r="32" spans="1:16" ht="15.75" x14ac:dyDescent="0.25">
      <c r="A32" s="129"/>
      <c r="B32" s="139"/>
      <c r="C32" s="74"/>
      <c r="D32" s="51"/>
      <c r="E32" s="138"/>
      <c r="F32" s="75"/>
      <c r="G32" s="451">
        <f t="shared" si="4"/>
        <v>0</v>
      </c>
      <c r="H32" s="232">
        <f t="shared" si="4"/>
        <v>0</v>
      </c>
      <c r="I32" s="624"/>
      <c r="J32" s="452"/>
      <c r="K32" s="232"/>
      <c r="L32" s="232">
        <v>5.45</v>
      </c>
      <c r="M32" s="232">
        <f t="shared" si="2"/>
        <v>0</v>
      </c>
      <c r="N32" s="455"/>
      <c r="O32" s="455"/>
      <c r="P32" s="455">
        <f t="shared" si="0"/>
        <v>0</v>
      </c>
    </row>
    <row r="33" spans="1:16" ht="15.75" x14ac:dyDescent="0.25">
      <c r="A33" s="129"/>
      <c r="B33" s="139"/>
      <c r="C33" s="74"/>
      <c r="D33" s="51"/>
      <c r="E33" s="138"/>
      <c r="F33" s="75"/>
      <c r="G33" s="451">
        <f t="shared" si="4"/>
        <v>0</v>
      </c>
      <c r="H33" s="232">
        <f t="shared" si="4"/>
        <v>0</v>
      </c>
      <c r="I33" s="624"/>
      <c r="J33" s="452"/>
      <c r="K33" s="232"/>
      <c r="L33" s="232">
        <v>5.45</v>
      </c>
      <c r="M33" s="232">
        <f t="shared" si="2"/>
        <v>0</v>
      </c>
      <c r="N33" s="455"/>
      <c r="O33" s="455"/>
      <c r="P33" s="455">
        <f t="shared" si="0"/>
        <v>0</v>
      </c>
    </row>
    <row r="34" spans="1:16" ht="15.75" x14ac:dyDescent="0.25">
      <c r="A34" s="129"/>
      <c r="B34" s="139"/>
      <c r="C34" s="74"/>
      <c r="D34" s="51"/>
      <c r="E34" s="138"/>
      <c r="F34" s="75"/>
      <c r="G34" s="451">
        <f t="shared" si="4"/>
        <v>0</v>
      </c>
      <c r="H34" s="232">
        <f t="shared" si="4"/>
        <v>0</v>
      </c>
      <c r="I34" s="452"/>
      <c r="J34" s="452"/>
      <c r="K34" s="232"/>
      <c r="L34" s="232">
        <v>5.45</v>
      </c>
      <c r="M34" s="232">
        <f t="shared" si="2"/>
        <v>0</v>
      </c>
      <c r="N34" s="455"/>
      <c r="O34" s="455"/>
      <c r="P34" s="455">
        <f t="shared" si="0"/>
        <v>0</v>
      </c>
    </row>
    <row r="35" spans="1:16" ht="15.75" x14ac:dyDescent="0.25">
      <c r="A35" s="129"/>
      <c r="B35" s="139"/>
      <c r="C35" s="74"/>
      <c r="D35" s="51"/>
      <c r="E35" s="138"/>
      <c r="F35" s="75"/>
      <c r="G35" s="451">
        <f t="shared" si="4"/>
        <v>0</v>
      </c>
      <c r="H35" s="232">
        <f t="shared" si="4"/>
        <v>0</v>
      </c>
      <c r="I35" s="452"/>
      <c r="J35" s="452"/>
      <c r="K35" s="232"/>
      <c r="L35" s="232">
        <v>5.45</v>
      </c>
      <c r="M35" s="232">
        <f t="shared" si="2"/>
        <v>0</v>
      </c>
      <c r="N35" s="455"/>
      <c r="O35" s="455"/>
      <c r="P35" s="455">
        <f t="shared" si="0"/>
        <v>0</v>
      </c>
    </row>
    <row r="36" spans="1:16" ht="15.75" x14ac:dyDescent="0.25">
      <c r="A36" s="129"/>
      <c r="B36" s="139"/>
      <c r="C36" s="74"/>
      <c r="D36" s="51"/>
      <c r="E36" s="138"/>
      <c r="F36" s="75"/>
      <c r="G36" s="451">
        <f t="shared" si="4"/>
        <v>0</v>
      </c>
      <c r="H36" s="232">
        <f t="shared" si="4"/>
        <v>0</v>
      </c>
      <c r="I36" s="452"/>
      <c r="J36" s="452"/>
      <c r="K36" s="232"/>
      <c r="L36" s="232">
        <v>5.45</v>
      </c>
      <c r="M36" s="232">
        <f t="shared" si="2"/>
        <v>0</v>
      </c>
      <c r="N36" s="455"/>
      <c r="O36" s="455"/>
      <c r="P36" s="455"/>
    </row>
    <row r="37" spans="1:16" ht="15.75" x14ac:dyDescent="0.25">
      <c r="A37" s="129"/>
      <c r="B37" s="75"/>
      <c r="C37" s="74"/>
      <c r="D37" s="51"/>
      <c r="E37" s="74"/>
      <c r="F37" s="75"/>
      <c r="G37" s="451">
        <f t="shared" si="4"/>
        <v>0</v>
      </c>
      <c r="H37" s="232">
        <f t="shared" si="4"/>
        <v>0</v>
      </c>
      <c r="I37" s="452"/>
      <c r="J37" s="452"/>
      <c r="K37" s="232"/>
      <c r="L37" s="232">
        <v>5.45</v>
      </c>
      <c r="M37" s="232">
        <f t="shared" si="2"/>
        <v>0</v>
      </c>
      <c r="N37" s="455"/>
      <c r="O37" s="455"/>
      <c r="P37" s="455">
        <f t="shared" si="0"/>
        <v>0</v>
      </c>
    </row>
    <row r="38" spans="1:16" ht="15.75" x14ac:dyDescent="0.25">
      <c r="A38" s="129"/>
      <c r="B38" s="75"/>
      <c r="C38" s="74"/>
      <c r="D38" s="51"/>
      <c r="E38" s="74"/>
      <c r="F38" s="75"/>
      <c r="G38" s="451">
        <f t="shared" si="4"/>
        <v>0</v>
      </c>
      <c r="H38" s="232">
        <f t="shared" si="4"/>
        <v>0</v>
      </c>
      <c r="I38" s="452"/>
      <c r="J38" s="452"/>
      <c r="K38" s="232"/>
      <c r="L38" s="232">
        <v>5.45</v>
      </c>
      <c r="M38" s="232">
        <f t="shared" si="2"/>
        <v>0</v>
      </c>
      <c r="N38" s="455"/>
      <c r="O38" s="455"/>
      <c r="P38" s="455">
        <f t="shared" si="0"/>
        <v>0</v>
      </c>
    </row>
    <row r="39" spans="1:16" ht="15.75" x14ac:dyDescent="0.25">
      <c r="A39" s="129"/>
      <c r="B39" s="75"/>
      <c r="C39" s="74"/>
      <c r="D39" s="51"/>
      <c r="E39" s="74"/>
      <c r="F39" s="75"/>
      <c r="G39" s="451">
        <f t="shared" si="4"/>
        <v>0</v>
      </c>
      <c r="H39" s="232">
        <f t="shared" si="4"/>
        <v>0</v>
      </c>
      <c r="I39" s="452"/>
      <c r="J39" s="452"/>
      <c r="K39" s="232"/>
      <c r="L39" s="232">
        <v>5.45</v>
      </c>
      <c r="M39" s="232">
        <f t="shared" si="2"/>
        <v>0</v>
      </c>
      <c r="N39" s="455"/>
      <c r="O39" s="455"/>
      <c r="P39" s="455">
        <f t="shared" si="0"/>
        <v>0</v>
      </c>
    </row>
    <row r="40" spans="1:16" ht="15.75" x14ac:dyDescent="0.25">
      <c r="A40" s="129"/>
      <c r="B40" s="75"/>
      <c r="C40" s="74"/>
      <c r="D40" s="51"/>
      <c r="E40" s="74"/>
      <c r="F40" s="75"/>
      <c r="G40" s="451">
        <f t="shared" si="4"/>
        <v>0</v>
      </c>
      <c r="H40" s="232">
        <f t="shared" si="4"/>
        <v>0</v>
      </c>
      <c r="I40" s="452"/>
      <c r="J40" s="452"/>
      <c r="K40" s="232"/>
      <c r="L40" s="232">
        <v>5.45</v>
      </c>
      <c r="M40" s="232">
        <f t="shared" si="2"/>
        <v>0</v>
      </c>
      <c r="N40" s="455"/>
      <c r="O40" s="455"/>
      <c r="P40" s="455">
        <f t="shared" si="0"/>
        <v>0</v>
      </c>
    </row>
    <row r="41" spans="1:16" ht="15.75" x14ac:dyDescent="0.25">
      <c r="A41" s="129"/>
      <c r="B41" s="75"/>
      <c r="C41" s="74"/>
      <c r="D41" s="51"/>
      <c r="E41" s="74"/>
      <c r="F41" s="75"/>
      <c r="G41" s="451">
        <f t="shared" si="4"/>
        <v>0</v>
      </c>
      <c r="H41" s="232">
        <f t="shared" si="4"/>
        <v>0</v>
      </c>
      <c r="I41" s="452"/>
      <c r="J41" s="452"/>
      <c r="K41" s="232"/>
      <c r="L41" s="232">
        <v>5.45</v>
      </c>
      <c r="M41" s="232">
        <f t="shared" si="2"/>
        <v>0</v>
      </c>
      <c r="N41" s="455"/>
      <c r="O41" s="455"/>
      <c r="P41" s="455">
        <f t="shared" si="0"/>
        <v>0</v>
      </c>
    </row>
    <row r="42" spans="1:16" ht="15.75" x14ac:dyDescent="0.25">
      <c r="A42" s="129"/>
      <c r="B42" s="75"/>
      <c r="C42" s="74"/>
      <c r="D42" s="51"/>
      <c r="E42" s="74"/>
      <c r="F42" s="75"/>
      <c r="G42" s="451">
        <f t="shared" ref="G42:H57" si="5">G41-E42+C42</f>
        <v>0</v>
      </c>
      <c r="H42" s="232">
        <f t="shared" si="5"/>
        <v>0</v>
      </c>
      <c r="I42" s="452"/>
      <c r="J42" s="452"/>
      <c r="K42" s="232"/>
      <c r="L42" s="232">
        <v>5.45</v>
      </c>
      <c r="M42" s="232">
        <f t="shared" si="2"/>
        <v>0</v>
      </c>
      <c r="N42" s="455"/>
      <c r="O42" s="455"/>
      <c r="P42" s="455"/>
    </row>
    <row r="43" spans="1:16" ht="15.75" x14ac:dyDescent="0.25">
      <c r="A43" s="129"/>
      <c r="B43" s="75"/>
      <c r="C43" s="74"/>
      <c r="D43" s="51"/>
      <c r="E43" s="74"/>
      <c r="F43" s="75"/>
      <c r="G43" s="451">
        <f t="shared" si="5"/>
        <v>0</v>
      </c>
      <c r="H43" s="232">
        <f t="shared" si="5"/>
        <v>0</v>
      </c>
      <c r="I43" s="452"/>
      <c r="J43" s="452"/>
      <c r="K43" s="232"/>
      <c r="L43" s="232">
        <v>5.45</v>
      </c>
      <c r="M43" s="232">
        <f t="shared" si="2"/>
        <v>0</v>
      </c>
      <c r="N43" s="455"/>
      <c r="O43" s="455"/>
      <c r="P43" s="455">
        <f t="shared" si="0"/>
        <v>0</v>
      </c>
    </row>
    <row r="44" spans="1:16" ht="15.75" x14ac:dyDescent="0.25">
      <c r="A44" s="129"/>
      <c r="B44" s="75"/>
      <c r="C44" s="74"/>
      <c r="D44" s="51"/>
      <c r="E44" s="74"/>
      <c r="F44" s="75"/>
      <c r="G44" s="451">
        <f t="shared" si="5"/>
        <v>0</v>
      </c>
      <c r="H44" s="232">
        <f t="shared" si="5"/>
        <v>0</v>
      </c>
      <c r="I44" s="452"/>
      <c r="J44" s="452"/>
      <c r="K44" s="232"/>
      <c r="L44" s="232">
        <v>5.45</v>
      </c>
      <c r="M44" s="232">
        <f t="shared" si="2"/>
        <v>0</v>
      </c>
      <c r="N44" s="455"/>
      <c r="O44" s="455"/>
      <c r="P44" s="455">
        <f t="shared" si="0"/>
        <v>0</v>
      </c>
    </row>
    <row r="45" spans="1:16" ht="15.75" x14ac:dyDescent="0.25">
      <c r="A45" s="129"/>
      <c r="B45" s="75"/>
      <c r="C45" s="74"/>
      <c r="D45" s="51"/>
      <c r="E45" s="74"/>
      <c r="F45" s="75"/>
      <c r="G45" s="451">
        <f t="shared" si="5"/>
        <v>0</v>
      </c>
      <c r="H45" s="232">
        <f t="shared" si="5"/>
        <v>0</v>
      </c>
      <c r="I45" s="452"/>
      <c r="J45" s="452"/>
      <c r="K45" s="232"/>
      <c r="L45" s="232">
        <v>5.45</v>
      </c>
      <c r="M45" s="232">
        <f t="shared" si="2"/>
        <v>0</v>
      </c>
      <c r="N45" s="455"/>
      <c r="O45" s="455"/>
      <c r="P45" s="455">
        <f t="shared" si="0"/>
        <v>0</v>
      </c>
    </row>
    <row r="46" spans="1:16" ht="15.75" x14ac:dyDescent="0.25">
      <c r="A46" s="129"/>
      <c r="B46" s="75"/>
      <c r="C46" s="74"/>
      <c r="D46" s="51"/>
      <c r="E46" s="74"/>
      <c r="F46" s="75"/>
      <c r="G46" s="451">
        <f t="shared" si="5"/>
        <v>0</v>
      </c>
      <c r="H46" s="232">
        <f t="shared" si="5"/>
        <v>0</v>
      </c>
      <c r="I46" s="452"/>
      <c r="J46" s="452"/>
      <c r="K46" s="232"/>
      <c r="L46" s="232">
        <v>5.45</v>
      </c>
      <c r="M46" s="232">
        <f t="shared" si="2"/>
        <v>0</v>
      </c>
      <c r="N46" s="455"/>
      <c r="O46" s="455"/>
      <c r="P46" s="455">
        <f t="shared" si="0"/>
        <v>0</v>
      </c>
    </row>
    <row r="47" spans="1:16" ht="15.75" x14ac:dyDescent="0.25">
      <c r="A47" s="129"/>
      <c r="B47" s="75"/>
      <c r="C47" s="74"/>
      <c r="D47" s="51"/>
      <c r="E47" s="74"/>
      <c r="F47" s="75"/>
      <c r="G47" s="451">
        <f t="shared" si="5"/>
        <v>0</v>
      </c>
      <c r="H47" s="232">
        <f t="shared" si="5"/>
        <v>0</v>
      </c>
      <c r="I47" s="452"/>
      <c r="J47" s="452"/>
      <c r="K47" s="232"/>
      <c r="L47" s="232">
        <v>5.45</v>
      </c>
      <c r="M47" s="232">
        <f t="shared" si="2"/>
        <v>0</v>
      </c>
      <c r="N47" s="455"/>
      <c r="O47" s="455"/>
      <c r="P47" s="455">
        <f t="shared" si="0"/>
        <v>0</v>
      </c>
    </row>
    <row r="48" spans="1:16" ht="15.75" x14ac:dyDescent="0.25">
      <c r="A48" s="129"/>
      <c r="B48" s="75"/>
      <c r="C48" s="74"/>
      <c r="D48" s="51"/>
      <c r="E48" s="74"/>
      <c r="F48" s="75"/>
      <c r="G48" s="451">
        <f t="shared" si="5"/>
        <v>0</v>
      </c>
      <c r="H48" s="232">
        <f t="shared" si="5"/>
        <v>0</v>
      </c>
      <c r="I48" s="452"/>
      <c r="J48" s="452"/>
      <c r="K48" s="232"/>
      <c r="L48" s="232">
        <v>5.45</v>
      </c>
      <c r="M48" s="232">
        <f t="shared" si="2"/>
        <v>0</v>
      </c>
      <c r="N48" s="455"/>
      <c r="O48" s="455"/>
      <c r="P48" s="455">
        <f t="shared" si="0"/>
        <v>0</v>
      </c>
    </row>
    <row r="49" spans="1:16" ht="15.75" x14ac:dyDescent="0.25">
      <c r="A49" s="129"/>
      <c r="B49" s="75"/>
      <c r="C49" s="74"/>
      <c r="D49" s="51"/>
      <c r="E49" s="74"/>
      <c r="F49" s="75"/>
      <c r="G49" s="451">
        <f t="shared" si="5"/>
        <v>0</v>
      </c>
      <c r="H49" s="232">
        <f t="shared" si="5"/>
        <v>0</v>
      </c>
      <c r="I49" s="452"/>
      <c r="J49" s="452"/>
      <c r="K49" s="232"/>
      <c r="L49" s="232">
        <v>5.45</v>
      </c>
      <c r="M49" s="232">
        <f t="shared" si="2"/>
        <v>0</v>
      </c>
      <c r="N49" s="455"/>
      <c r="O49" s="455"/>
      <c r="P49" s="455">
        <f t="shared" si="0"/>
        <v>0</v>
      </c>
    </row>
    <row r="50" spans="1:16" ht="15.75" x14ac:dyDescent="0.25">
      <c r="A50" s="129"/>
      <c r="B50" s="75"/>
      <c r="C50" s="74"/>
      <c r="D50" s="51"/>
      <c r="E50" s="74"/>
      <c r="F50" s="75"/>
      <c r="G50" s="451">
        <f t="shared" si="5"/>
        <v>0</v>
      </c>
      <c r="H50" s="232">
        <f t="shared" si="5"/>
        <v>0</v>
      </c>
      <c r="I50" s="452"/>
      <c r="J50" s="452"/>
      <c r="K50" s="232"/>
      <c r="L50" s="232">
        <v>5.45</v>
      </c>
      <c r="M50" s="232">
        <f t="shared" si="2"/>
        <v>0</v>
      </c>
      <c r="N50" s="455"/>
      <c r="O50" s="455"/>
      <c r="P50" s="455">
        <f t="shared" si="0"/>
        <v>0</v>
      </c>
    </row>
    <row r="51" spans="1:16" ht="15.75" x14ac:dyDescent="0.25">
      <c r="A51" s="129"/>
      <c r="B51" s="75"/>
      <c r="C51" s="74"/>
      <c r="D51" s="51"/>
      <c r="E51" s="74"/>
      <c r="F51" s="75"/>
      <c r="G51" s="451">
        <f t="shared" si="5"/>
        <v>0</v>
      </c>
      <c r="H51" s="232">
        <f t="shared" si="5"/>
        <v>0</v>
      </c>
      <c r="I51" s="452"/>
      <c r="J51" s="452"/>
      <c r="K51" s="232"/>
      <c r="L51" s="232"/>
      <c r="M51" s="232"/>
      <c r="N51" s="455"/>
      <c r="O51" s="455"/>
      <c r="P51" s="455">
        <f t="shared" si="0"/>
        <v>0</v>
      </c>
    </row>
    <row r="52" spans="1:16" ht="15.75" x14ac:dyDescent="0.25">
      <c r="A52" s="129"/>
      <c r="B52" s="75"/>
      <c r="C52" s="74"/>
      <c r="D52" s="51"/>
      <c r="E52" s="74"/>
      <c r="F52" s="75"/>
      <c r="G52" s="451">
        <f t="shared" si="5"/>
        <v>0</v>
      </c>
      <c r="H52" s="232">
        <f t="shared" si="5"/>
        <v>0</v>
      </c>
      <c r="I52" s="452"/>
      <c r="J52" s="452"/>
      <c r="K52" s="232"/>
      <c r="L52" s="232"/>
      <c r="M52" s="232"/>
      <c r="N52" s="455"/>
      <c r="O52" s="455"/>
      <c r="P52" s="455">
        <f t="shared" si="0"/>
        <v>0</v>
      </c>
    </row>
    <row r="53" spans="1:16" ht="15.75" x14ac:dyDescent="0.25">
      <c r="A53" s="129"/>
      <c r="B53" s="75"/>
      <c r="C53" s="74"/>
      <c r="D53" s="51"/>
      <c r="E53" s="74"/>
      <c r="F53" s="75"/>
      <c r="G53" s="451">
        <f t="shared" si="5"/>
        <v>0</v>
      </c>
      <c r="H53" s="232">
        <f t="shared" si="5"/>
        <v>0</v>
      </c>
      <c r="I53" s="452"/>
      <c r="J53" s="452"/>
      <c r="K53" s="232"/>
      <c r="L53" s="232"/>
      <c r="M53" s="232"/>
      <c r="N53" s="455"/>
      <c r="O53" s="455"/>
      <c r="P53" s="455">
        <f t="shared" si="0"/>
        <v>0</v>
      </c>
    </row>
    <row r="54" spans="1:16" ht="15.75" x14ac:dyDescent="0.25">
      <c r="A54" s="129"/>
      <c r="B54" s="75"/>
      <c r="C54" s="74"/>
      <c r="D54" s="51"/>
      <c r="E54" s="74"/>
      <c r="F54" s="75"/>
      <c r="G54" s="451">
        <f t="shared" si="5"/>
        <v>0</v>
      </c>
      <c r="H54" s="232">
        <f t="shared" si="5"/>
        <v>0</v>
      </c>
      <c r="I54" s="452"/>
      <c r="J54" s="452"/>
      <c r="K54" s="232"/>
      <c r="L54" s="232"/>
      <c r="M54" s="232"/>
      <c r="N54" s="455"/>
      <c r="O54" s="455"/>
      <c r="P54" s="455">
        <f t="shared" si="0"/>
        <v>0</v>
      </c>
    </row>
    <row r="55" spans="1:16" ht="15.75" x14ac:dyDescent="0.25">
      <c r="A55" s="129"/>
      <c r="B55" s="75"/>
      <c r="C55" s="74"/>
      <c r="D55" s="51"/>
      <c r="E55" s="74"/>
      <c r="F55" s="75"/>
      <c r="G55" s="451">
        <f t="shared" si="5"/>
        <v>0</v>
      </c>
      <c r="H55" s="232">
        <f t="shared" si="5"/>
        <v>0</v>
      </c>
      <c r="I55" s="452"/>
      <c r="J55" s="452"/>
      <c r="K55" s="232"/>
      <c r="L55" s="232"/>
      <c r="M55" s="232"/>
      <c r="N55" s="455"/>
      <c r="O55" s="455"/>
      <c r="P55" s="455">
        <f t="shared" si="0"/>
        <v>0</v>
      </c>
    </row>
    <row r="56" spans="1:16" ht="15.75" x14ac:dyDescent="0.25">
      <c r="A56" s="129"/>
      <c r="B56" s="75"/>
      <c r="C56" s="74"/>
      <c r="D56" s="51"/>
      <c r="E56" s="74"/>
      <c r="F56" s="75"/>
      <c r="G56" s="451">
        <f t="shared" si="5"/>
        <v>0</v>
      </c>
      <c r="H56" s="232">
        <f t="shared" si="5"/>
        <v>0</v>
      </c>
      <c r="I56" s="452"/>
      <c r="J56" s="452"/>
      <c r="K56" s="232"/>
      <c r="L56" s="232"/>
      <c r="M56" s="232"/>
      <c r="N56" s="455"/>
      <c r="O56" s="455"/>
      <c r="P56" s="455">
        <f t="shared" si="0"/>
        <v>0</v>
      </c>
    </row>
    <row r="57" spans="1:16" ht="15.75" x14ac:dyDescent="0.25">
      <c r="A57" s="129"/>
      <c r="B57" s="75"/>
      <c r="C57" s="74"/>
      <c r="D57" s="51"/>
      <c r="E57" s="74"/>
      <c r="F57" s="75"/>
      <c r="G57" s="451">
        <f t="shared" si="5"/>
        <v>0</v>
      </c>
      <c r="H57" s="232">
        <f t="shared" si="5"/>
        <v>0</v>
      </c>
      <c r="I57" s="452"/>
      <c r="J57" s="452"/>
      <c r="K57" s="232"/>
      <c r="L57" s="232"/>
      <c r="M57" s="232"/>
      <c r="N57" s="455"/>
      <c r="O57" s="455"/>
      <c r="P57" s="455">
        <f t="shared" si="0"/>
        <v>0</v>
      </c>
    </row>
    <row r="58" spans="1:16" ht="15.75" x14ac:dyDescent="0.25">
      <c r="A58" s="129"/>
      <c r="B58" s="75"/>
      <c r="C58" s="74"/>
      <c r="D58" s="51"/>
      <c r="E58" s="74"/>
      <c r="F58" s="75"/>
      <c r="G58" s="451">
        <f t="shared" ref="G58:H73" si="6">G57-E58+C58</f>
        <v>0</v>
      </c>
      <c r="H58" s="232">
        <f t="shared" si="6"/>
        <v>0</v>
      </c>
      <c r="I58" s="452"/>
      <c r="J58" s="452"/>
      <c r="K58" s="232"/>
      <c r="L58" s="232"/>
      <c r="M58" s="232"/>
      <c r="N58" s="455"/>
      <c r="O58" s="455"/>
      <c r="P58" s="455">
        <f t="shared" si="0"/>
        <v>0</v>
      </c>
    </row>
    <row r="59" spans="1:16" ht="15.75" x14ac:dyDescent="0.25">
      <c r="A59" s="129"/>
      <c r="B59" s="51"/>
      <c r="C59" s="74"/>
      <c r="D59" s="51"/>
      <c r="E59" s="74"/>
      <c r="F59" s="51"/>
      <c r="G59" s="451">
        <f t="shared" si="6"/>
        <v>0</v>
      </c>
      <c r="H59" s="232">
        <f t="shared" si="6"/>
        <v>0</v>
      </c>
      <c r="I59" s="232"/>
      <c r="J59" s="232"/>
      <c r="K59" s="232"/>
      <c r="L59" s="232"/>
      <c r="M59" s="232"/>
      <c r="N59" s="455"/>
      <c r="O59" s="455"/>
      <c r="P59" s="455">
        <f t="shared" si="0"/>
        <v>0</v>
      </c>
    </row>
    <row r="60" spans="1:16" ht="15.75" x14ac:dyDescent="0.25">
      <c r="A60" s="129"/>
      <c r="B60" s="51"/>
      <c r="C60" s="74"/>
      <c r="D60" s="51"/>
      <c r="E60" s="74"/>
      <c r="F60" s="51"/>
      <c r="G60" s="451">
        <f t="shared" si="6"/>
        <v>0</v>
      </c>
      <c r="H60" s="232">
        <f t="shared" si="6"/>
        <v>0</v>
      </c>
      <c r="I60" s="232"/>
      <c r="J60" s="232"/>
      <c r="K60" s="232"/>
      <c r="L60" s="232"/>
      <c r="M60" s="232"/>
      <c r="N60" s="455"/>
      <c r="O60" s="455"/>
      <c r="P60" s="455">
        <f t="shared" si="0"/>
        <v>0</v>
      </c>
    </row>
    <row r="61" spans="1:16" ht="15.75" x14ac:dyDescent="0.25">
      <c r="A61" s="129"/>
      <c r="B61" s="51"/>
      <c r="C61" s="74"/>
      <c r="D61" s="51"/>
      <c r="E61" s="74"/>
      <c r="F61" s="51"/>
      <c r="G61" s="451">
        <f t="shared" si="6"/>
        <v>0</v>
      </c>
      <c r="H61" s="232">
        <f t="shared" si="6"/>
        <v>0</v>
      </c>
      <c r="I61" s="232"/>
      <c r="J61" s="232"/>
      <c r="K61" s="232"/>
      <c r="L61" s="232"/>
      <c r="M61" s="232"/>
      <c r="N61" s="455"/>
      <c r="O61" s="455"/>
      <c r="P61" s="455"/>
    </row>
    <row r="62" spans="1:16" ht="15.75" x14ac:dyDescent="0.25">
      <c r="A62" s="129"/>
      <c r="B62" s="51"/>
      <c r="C62" s="74"/>
      <c r="D62" s="51"/>
      <c r="E62" s="74"/>
      <c r="F62" s="51"/>
      <c r="G62" s="451">
        <f t="shared" si="6"/>
        <v>0</v>
      </c>
      <c r="H62" s="232">
        <f t="shared" si="6"/>
        <v>0</v>
      </c>
      <c r="I62" s="232"/>
      <c r="J62" s="232"/>
      <c r="K62" s="232"/>
      <c r="L62" s="232"/>
      <c r="M62" s="232"/>
      <c r="N62" s="455"/>
      <c r="O62" s="455"/>
      <c r="P62" s="455">
        <f t="shared" si="0"/>
        <v>0</v>
      </c>
    </row>
    <row r="63" spans="1:16" ht="15.75" x14ac:dyDescent="0.25">
      <c r="A63" s="129"/>
      <c r="B63" s="51"/>
      <c r="C63" s="74"/>
      <c r="D63" s="51"/>
      <c r="E63" s="74"/>
      <c r="F63" s="51"/>
      <c r="G63" s="451">
        <f t="shared" si="6"/>
        <v>0</v>
      </c>
      <c r="H63" s="232">
        <f t="shared" si="6"/>
        <v>0</v>
      </c>
      <c r="I63" s="232"/>
      <c r="J63" s="232"/>
      <c r="K63" s="232"/>
      <c r="L63" s="232"/>
      <c r="M63" s="232"/>
      <c r="N63" s="455"/>
      <c r="O63" s="455"/>
      <c r="P63" s="455">
        <f t="shared" si="0"/>
        <v>0</v>
      </c>
    </row>
    <row r="64" spans="1:16" ht="15.75" x14ac:dyDescent="0.25">
      <c r="A64" s="129"/>
      <c r="B64" s="51"/>
      <c r="C64" s="74"/>
      <c r="D64" s="51"/>
      <c r="E64" s="74"/>
      <c r="F64" s="51"/>
      <c r="G64" s="451">
        <f t="shared" si="6"/>
        <v>0</v>
      </c>
      <c r="H64" s="232">
        <f t="shared" si="6"/>
        <v>0</v>
      </c>
      <c r="I64" s="232"/>
      <c r="J64" s="232"/>
      <c r="K64" s="232"/>
      <c r="L64" s="232"/>
      <c r="M64" s="232"/>
      <c r="N64" s="455"/>
      <c r="O64" s="455"/>
      <c r="P64" s="455">
        <f t="shared" si="0"/>
        <v>0</v>
      </c>
    </row>
    <row r="65" spans="1:16" ht="15.75" x14ac:dyDescent="0.25">
      <c r="A65" s="129"/>
      <c r="B65" s="51"/>
      <c r="C65" s="74"/>
      <c r="D65" s="51"/>
      <c r="E65" s="74"/>
      <c r="F65" s="51"/>
      <c r="G65" s="451">
        <f t="shared" si="6"/>
        <v>0</v>
      </c>
      <c r="H65" s="232">
        <f t="shared" si="6"/>
        <v>0</v>
      </c>
      <c r="I65" s="232"/>
      <c r="J65" s="232"/>
      <c r="K65" s="232"/>
      <c r="L65" s="232"/>
      <c r="M65" s="232"/>
      <c r="N65" s="455"/>
      <c r="O65" s="455"/>
      <c r="P65" s="455">
        <f t="shared" si="0"/>
        <v>0</v>
      </c>
    </row>
    <row r="66" spans="1:16" ht="15.75" x14ac:dyDescent="0.25">
      <c r="A66" s="129"/>
      <c r="B66" s="51"/>
      <c r="C66" s="74"/>
      <c r="D66" s="51"/>
      <c r="E66" s="74"/>
      <c r="F66" s="51"/>
      <c r="G66" s="451">
        <f t="shared" si="6"/>
        <v>0</v>
      </c>
      <c r="H66" s="232">
        <f t="shared" si="6"/>
        <v>0</v>
      </c>
      <c r="I66" s="232"/>
      <c r="J66" s="232"/>
      <c r="K66" s="232"/>
      <c r="L66" s="232" t="str">
        <f t="shared" ref="L66:L129" si="7">IF(D66&gt;0,D66," ")</f>
        <v xml:space="preserve"> </v>
      </c>
      <c r="M66" s="232"/>
      <c r="N66" s="455"/>
      <c r="O66" s="455"/>
      <c r="P66" s="455">
        <f t="shared" si="0"/>
        <v>0</v>
      </c>
    </row>
    <row r="67" spans="1:16" ht="15.75" x14ac:dyDescent="0.25">
      <c r="A67" s="129"/>
      <c r="B67" s="51"/>
      <c r="C67" s="74"/>
      <c r="D67" s="51"/>
      <c r="E67" s="74"/>
      <c r="F67" s="51"/>
      <c r="G67" s="451">
        <f t="shared" si="6"/>
        <v>0</v>
      </c>
      <c r="H67" s="232">
        <f t="shared" si="6"/>
        <v>0</v>
      </c>
      <c r="I67" s="232"/>
      <c r="J67" s="232"/>
      <c r="K67" s="232"/>
      <c r="L67" s="232" t="str">
        <f t="shared" si="7"/>
        <v xml:space="preserve"> </v>
      </c>
      <c r="M67" s="232"/>
      <c r="N67" s="455"/>
      <c r="O67" s="455"/>
      <c r="P67" s="455">
        <f t="shared" si="0"/>
        <v>0</v>
      </c>
    </row>
    <row r="68" spans="1:16" ht="15.75" x14ac:dyDescent="0.25">
      <c r="A68" s="129"/>
      <c r="B68" s="51"/>
      <c r="C68" s="74"/>
      <c r="D68" s="51"/>
      <c r="E68" s="74"/>
      <c r="F68" s="51"/>
      <c r="G68" s="451">
        <f t="shared" si="6"/>
        <v>0</v>
      </c>
      <c r="H68" s="232">
        <f t="shared" si="6"/>
        <v>0</v>
      </c>
      <c r="I68" s="232"/>
      <c r="J68" s="232"/>
      <c r="K68" s="232"/>
      <c r="L68" s="232" t="str">
        <f t="shared" si="7"/>
        <v xml:space="preserve"> </v>
      </c>
      <c r="M68" s="232"/>
      <c r="N68" s="455"/>
      <c r="O68" s="455"/>
      <c r="P68" s="455">
        <f t="shared" si="0"/>
        <v>0</v>
      </c>
    </row>
    <row r="69" spans="1:16" ht="15.75" x14ac:dyDescent="0.25">
      <c r="A69" s="129"/>
      <c r="B69" s="51"/>
      <c r="C69" s="74"/>
      <c r="D69" s="51"/>
      <c r="E69" s="74"/>
      <c r="F69" s="51"/>
      <c r="G69" s="451">
        <f t="shared" si="6"/>
        <v>0</v>
      </c>
      <c r="H69" s="232">
        <f t="shared" si="6"/>
        <v>0</v>
      </c>
      <c r="I69" s="232"/>
      <c r="J69" s="232"/>
      <c r="K69" s="232"/>
      <c r="L69" s="232" t="str">
        <f t="shared" si="7"/>
        <v xml:space="preserve"> </v>
      </c>
      <c r="M69" s="232"/>
      <c r="N69" s="455"/>
      <c r="O69" s="455"/>
      <c r="P69" s="455">
        <f t="shared" si="0"/>
        <v>0</v>
      </c>
    </row>
    <row r="70" spans="1:16" ht="15.75" x14ac:dyDescent="0.25">
      <c r="A70" s="129"/>
      <c r="B70" s="51"/>
      <c r="C70" s="74"/>
      <c r="D70" s="51"/>
      <c r="E70" s="74"/>
      <c r="F70" s="51"/>
      <c r="G70" s="451">
        <f t="shared" si="6"/>
        <v>0</v>
      </c>
      <c r="H70" s="232">
        <f t="shared" si="6"/>
        <v>0</v>
      </c>
      <c r="I70" s="232"/>
      <c r="J70" s="232"/>
      <c r="K70" s="232"/>
      <c r="L70" s="232" t="str">
        <f t="shared" si="7"/>
        <v xml:space="preserve"> </v>
      </c>
      <c r="M70" s="232"/>
      <c r="N70" s="455"/>
      <c r="O70" s="455"/>
      <c r="P70" s="455">
        <f t="shared" si="0"/>
        <v>0</v>
      </c>
    </row>
    <row r="71" spans="1:16" ht="15.75" x14ac:dyDescent="0.25">
      <c r="A71" s="129"/>
      <c r="B71" s="51"/>
      <c r="C71" s="74"/>
      <c r="D71" s="51"/>
      <c r="E71" s="74"/>
      <c r="F71" s="51"/>
      <c r="G71" s="451">
        <f t="shared" si="6"/>
        <v>0</v>
      </c>
      <c r="H71" s="232">
        <f t="shared" si="6"/>
        <v>0</v>
      </c>
      <c r="I71" s="232"/>
      <c r="J71" s="232"/>
      <c r="K71" s="232"/>
      <c r="L71" s="232" t="str">
        <f t="shared" si="7"/>
        <v xml:space="preserve"> </v>
      </c>
      <c r="M71" s="232"/>
      <c r="N71" s="455"/>
      <c r="O71" s="455"/>
      <c r="P71" s="455">
        <f t="shared" si="0"/>
        <v>0</v>
      </c>
    </row>
    <row r="72" spans="1:16" ht="15.75" x14ac:dyDescent="0.25">
      <c r="A72" s="129"/>
      <c r="B72" s="51"/>
      <c r="C72" s="74"/>
      <c r="D72" s="51"/>
      <c r="E72" s="74"/>
      <c r="F72" s="51"/>
      <c r="G72" s="451">
        <f t="shared" si="6"/>
        <v>0</v>
      </c>
      <c r="H72" s="232">
        <f t="shared" si="6"/>
        <v>0</v>
      </c>
      <c r="I72" s="232"/>
      <c r="J72" s="232"/>
      <c r="K72" s="232"/>
      <c r="L72" s="232" t="str">
        <f t="shared" si="7"/>
        <v xml:space="preserve"> </v>
      </c>
      <c r="M72" s="232"/>
      <c r="N72" s="455"/>
      <c r="O72" s="455"/>
      <c r="P72" s="455">
        <f t="shared" si="0"/>
        <v>0</v>
      </c>
    </row>
    <row r="73" spans="1:16" ht="15.75" x14ac:dyDescent="0.25">
      <c r="A73" s="129"/>
      <c r="B73" s="51"/>
      <c r="C73" s="74"/>
      <c r="D73" s="51"/>
      <c r="E73" s="74"/>
      <c r="F73" s="51"/>
      <c r="G73" s="451">
        <f t="shared" si="6"/>
        <v>0</v>
      </c>
      <c r="H73" s="232">
        <f t="shared" si="6"/>
        <v>0</v>
      </c>
      <c r="I73" s="232"/>
      <c r="J73" s="232"/>
      <c r="K73" s="232"/>
      <c r="L73" s="232" t="str">
        <f t="shared" si="7"/>
        <v xml:space="preserve"> </v>
      </c>
      <c r="M73" s="232"/>
      <c r="N73" s="455"/>
      <c r="O73" s="455"/>
      <c r="P73" s="455">
        <f t="shared" si="0"/>
        <v>0</v>
      </c>
    </row>
    <row r="74" spans="1:16" ht="15.75" x14ac:dyDescent="0.25">
      <c r="A74" s="129"/>
      <c r="B74" s="51"/>
      <c r="C74" s="74"/>
      <c r="D74" s="51"/>
      <c r="E74" s="74"/>
      <c r="F74" s="51"/>
      <c r="G74" s="451">
        <f t="shared" ref="G74:H89" si="8">G73-E74+C74</f>
        <v>0</v>
      </c>
      <c r="H74" s="232">
        <f t="shared" si="8"/>
        <v>0</v>
      </c>
      <c r="I74" s="232"/>
      <c r="J74" s="232"/>
      <c r="K74" s="232"/>
      <c r="L74" s="232" t="str">
        <f t="shared" si="7"/>
        <v xml:space="preserve"> </v>
      </c>
      <c r="M74" s="232"/>
      <c r="N74" s="455"/>
      <c r="O74" s="455"/>
      <c r="P74" s="455">
        <f t="shared" si="0"/>
        <v>0</v>
      </c>
    </row>
    <row r="75" spans="1:16" ht="15.75" x14ac:dyDescent="0.25">
      <c r="A75" s="129"/>
      <c r="B75" s="51"/>
      <c r="C75" s="74"/>
      <c r="D75" s="51"/>
      <c r="E75" s="74"/>
      <c r="F75" s="51"/>
      <c r="G75" s="451">
        <f t="shared" si="8"/>
        <v>0</v>
      </c>
      <c r="H75" s="232">
        <f t="shared" si="8"/>
        <v>0</v>
      </c>
      <c r="I75" s="232"/>
      <c r="J75" s="232"/>
      <c r="K75" s="232"/>
      <c r="L75" s="232" t="str">
        <f t="shared" si="7"/>
        <v xml:space="preserve"> </v>
      </c>
      <c r="M75" s="232"/>
      <c r="N75" s="455"/>
      <c r="O75" s="455"/>
      <c r="P75" s="455">
        <f t="shared" si="0"/>
        <v>0</v>
      </c>
    </row>
    <row r="76" spans="1:16" ht="15.75" x14ac:dyDescent="0.25">
      <c r="A76" s="129"/>
      <c r="B76" s="51"/>
      <c r="C76" s="74"/>
      <c r="D76" s="51"/>
      <c r="E76" s="74"/>
      <c r="F76" s="51"/>
      <c r="G76" s="451">
        <f t="shared" si="8"/>
        <v>0</v>
      </c>
      <c r="H76" s="232">
        <f t="shared" si="8"/>
        <v>0</v>
      </c>
      <c r="I76" s="232"/>
      <c r="J76" s="232"/>
      <c r="K76" s="232"/>
      <c r="L76" s="232" t="str">
        <f t="shared" si="7"/>
        <v xml:space="preserve"> </v>
      </c>
      <c r="M76" s="232"/>
      <c r="N76" s="455"/>
      <c r="O76" s="455"/>
      <c r="P76" s="455">
        <f t="shared" si="0"/>
        <v>0</v>
      </c>
    </row>
    <row r="77" spans="1:16" ht="15.75" x14ac:dyDescent="0.25">
      <c r="A77" s="129"/>
      <c r="B77" s="51"/>
      <c r="C77" s="74"/>
      <c r="D77" s="51"/>
      <c r="E77" s="74"/>
      <c r="F77" s="51"/>
      <c r="G77" s="451">
        <f t="shared" si="8"/>
        <v>0</v>
      </c>
      <c r="H77" s="232">
        <f t="shared" si="8"/>
        <v>0</v>
      </c>
      <c r="I77" s="232"/>
      <c r="J77" s="232"/>
      <c r="K77" s="232"/>
      <c r="L77" s="232" t="str">
        <f t="shared" si="7"/>
        <v xml:space="preserve"> </v>
      </c>
      <c r="M77" s="232"/>
      <c r="N77" s="455"/>
      <c r="O77" s="455"/>
      <c r="P77" s="455">
        <f t="shared" ref="P77:P140" si="9">O77*G77</f>
        <v>0</v>
      </c>
    </row>
    <row r="78" spans="1:16" ht="15.75" x14ac:dyDescent="0.25">
      <c r="A78" s="129"/>
      <c r="B78" s="51"/>
      <c r="C78" s="74"/>
      <c r="D78" s="51"/>
      <c r="E78" s="74"/>
      <c r="F78" s="51"/>
      <c r="G78" s="451">
        <f t="shared" si="8"/>
        <v>0</v>
      </c>
      <c r="H78" s="232">
        <f t="shared" si="8"/>
        <v>0</v>
      </c>
      <c r="I78" s="232"/>
      <c r="J78" s="232"/>
      <c r="K78" s="232"/>
      <c r="L78" s="232" t="str">
        <f t="shared" si="7"/>
        <v xml:space="preserve"> </v>
      </c>
      <c r="M78" s="232"/>
      <c r="N78" s="455"/>
      <c r="O78" s="455"/>
      <c r="P78" s="455">
        <f t="shared" si="9"/>
        <v>0</v>
      </c>
    </row>
    <row r="79" spans="1:16" ht="15.75" x14ac:dyDescent="0.25">
      <c r="A79" s="129"/>
      <c r="B79" s="51"/>
      <c r="C79" s="74"/>
      <c r="D79" s="51"/>
      <c r="E79" s="74"/>
      <c r="F79" s="51"/>
      <c r="G79" s="451">
        <f t="shared" si="8"/>
        <v>0</v>
      </c>
      <c r="H79" s="232">
        <f t="shared" si="8"/>
        <v>0</v>
      </c>
      <c r="I79" s="232"/>
      <c r="J79" s="232"/>
      <c r="K79" s="232"/>
      <c r="L79" s="232" t="str">
        <f t="shared" si="7"/>
        <v xml:space="preserve"> </v>
      </c>
      <c r="M79" s="232"/>
      <c r="N79" s="455"/>
      <c r="O79" s="455"/>
      <c r="P79" s="455">
        <f t="shared" si="9"/>
        <v>0</v>
      </c>
    </row>
    <row r="80" spans="1:16" ht="15.75" x14ac:dyDescent="0.25">
      <c r="A80" s="129"/>
      <c r="B80" s="51"/>
      <c r="C80" s="74"/>
      <c r="D80" s="51"/>
      <c r="E80" s="74"/>
      <c r="F80" s="51"/>
      <c r="G80" s="451">
        <f t="shared" si="8"/>
        <v>0</v>
      </c>
      <c r="H80" s="232">
        <f t="shared" si="8"/>
        <v>0</v>
      </c>
      <c r="I80" s="232"/>
      <c r="J80" s="232"/>
      <c r="K80" s="232"/>
      <c r="L80" s="232" t="str">
        <f t="shared" si="7"/>
        <v xml:space="preserve"> </v>
      </c>
      <c r="M80" s="232"/>
      <c r="N80" s="455"/>
      <c r="O80" s="455"/>
      <c r="P80" s="455">
        <f t="shared" si="9"/>
        <v>0</v>
      </c>
    </row>
    <row r="81" spans="1:16" ht="15.75" x14ac:dyDescent="0.25">
      <c r="A81" s="129"/>
      <c r="B81" s="51"/>
      <c r="C81" s="74"/>
      <c r="D81" s="51"/>
      <c r="E81" s="74"/>
      <c r="F81" s="51"/>
      <c r="G81" s="451">
        <f t="shared" si="8"/>
        <v>0</v>
      </c>
      <c r="H81" s="232">
        <f t="shared" si="8"/>
        <v>0</v>
      </c>
      <c r="I81" s="232"/>
      <c r="J81" s="232"/>
      <c r="K81" s="232"/>
      <c r="L81" s="232" t="str">
        <f t="shared" si="7"/>
        <v xml:space="preserve"> </v>
      </c>
      <c r="M81" s="232"/>
      <c r="N81" s="455"/>
      <c r="O81" s="455"/>
      <c r="P81" s="455">
        <f t="shared" si="9"/>
        <v>0</v>
      </c>
    </row>
    <row r="82" spans="1:16" ht="15.75" x14ac:dyDescent="0.25">
      <c r="A82" s="129"/>
      <c r="B82" s="51"/>
      <c r="C82" s="74"/>
      <c r="D82" s="51"/>
      <c r="E82" s="74"/>
      <c r="F82" s="51"/>
      <c r="G82" s="451">
        <f t="shared" si="8"/>
        <v>0</v>
      </c>
      <c r="H82" s="232">
        <f t="shared" si="8"/>
        <v>0</v>
      </c>
      <c r="I82" s="232"/>
      <c r="J82" s="232"/>
      <c r="K82" s="232"/>
      <c r="L82" s="232" t="str">
        <f t="shared" si="7"/>
        <v xml:space="preserve"> </v>
      </c>
      <c r="M82" s="232"/>
      <c r="N82" s="455"/>
      <c r="O82" s="455"/>
      <c r="P82" s="455">
        <f t="shared" si="9"/>
        <v>0</v>
      </c>
    </row>
    <row r="83" spans="1:16" ht="15.75" x14ac:dyDescent="0.25">
      <c r="A83" s="129"/>
      <c r="B83" s="51"/>
      <c r="C83" s="74"/>
      <c r="D83" s="51"/>
      <c r="E83" s="74"/>
      <c r="F83" s="51"/>
      <c r="G83" s="451">
        <f t="shared" si="8"/>
        <v>0</v>
      </c>
      <c r="H83" s="232">
        <f t="shared" si="8"/>
        <v>0</v>
      </c>
      <c r="I83" s="232"/>
      <c r="J83" s="232"/>
      <c r="K83" s="232"/>
      <c r="L83" s="232" t="str">
        <f t="shared" si="7"/>
        <v xml:space="preserve"> </v>
      </c>
      <c r="M83" s="232"/>
      <c r="N83" s="455"/>
      <c r="O83" s="455"/>
      <c r="P83" s="455">
        <f t="shared" si="9"/>
        <v>0</v>
      </c>
    </row>
    <row r="84" spans="1:16" ht="15.75" x14ac:dyDescent="0.25">
      <c r="A84" s="129"/>
      <c r="B84" s="51"/>
      <c r="C84" s="74"/>
      <c r="D84" s="51"/>
      <c r="E84" s="74"/>
      <c r="F84" s="51"/>
      <c r="G84" s="451">
        <f t="shared" si="8"/>
        <v>0</v>
      </c>
      <c r="H84" s="232">
        <f t="shared" si="8"/>
        <v>0</v>
      </c>
      <c r="I84" s="232"/>
      <c r="J84" s="232"/>
      <c r="K84" s="232"/>
      <c r="L84" s="232" t="str">
        <f t="shared" si="7"/>
        <v xml:space="preserve"> </v>
      </c>
      <c r="M84" s="232"/>
      <c r="N84" s="455"/>
      <c r="O84" s="455"/>
      <c r="P84" s="455">
        <f t="shared" si="9"/>
        <v>0</v>
      </c>
    </row>
    <row r="85" spans="1:16" ht="15.75" x14ac:dyDescent="0.25">
      <c r="A85" s="129"/>
      <c r="B85" s="51"/>
      <c r="C85" s="74"/>
      <c r="D85" s="51"/>
      <c r="E85" s="74"/>
      <c r="F85" s="51"/>
      <c r="G85" s="451">
        <f t="shared" si="8"/>
        <v>0</v>
      </c>
      <c r="H85" s="232">
        <f t="shared" si="8"/>
        <v>0</v>
      </c>
      <c r="I85" s="232"/>
      <c r="J85" s="232"/>
      <c r="K85" s="232"/>
      <c r="L85" s="232" t="str">
        <f t="shared" si="7"/>
        <v xml:space="preserve"> </v>
      </c>
      <c r="M85" s="232"/>
      <c r="N85" s="455"/>
      <c r="O85" s="455"/>
      <c r="P85" s="455">
        <f t="shared" si="9"/>
        <v>0</v>
      </c>
    </row>
    <row r="86" spans="1:16" ht="15.75" x14ac:dyDescent="0.25">
      <c r="A86" s="129"/>
      <c r="B86" s="51"/>
      <c r="C86" s="74"/>
      <c r="D86" s="51"/>
      <c r="E86" s="74"/>
      <c r="F86" s="51"/>
      <c r="G86" s="451">
        <f t="shared" si="8"/>
        <v>0</v>
      </c>
      <c r="H86" s="232">
        <f t="shared" si="8"/>
        <v>0</v>
      </c>
      <c r="I86" s="232"/>
      <c r="J86" s="232"/>
      <c r="K86" s="232"/>
      <c r="L86" s="232" t="str">
        <f t="shared" si="7"/>
        <v xml:space="preserve"> </v>
      </c>
      <c r="M86" s="232"/>
      <c r="N86" s="455"/>
      <c r="O86" s="455"/>
      <c r="P86" s="455">
        <f t="shared" si="9"/>
        <v>0</v>
      </c>
    </row>
    <row r="87" spans="1:16" ht="15.75" x14ac:dyDescent="0.25">
      <c r="A87" s="129"/>
      <c r="B87" s="51"/>
      <c r="C87" s="74"/>
      <c r="D87" s="51"/>
      <c r="E87" s="74"/>
      <c r="F87" s="51"/>
      <c r="G87" s="451">
        <f t="shared" si="8"/>
        <v>0</v>
      </c>
      <c r="H87" s="232">
        <f t="shared" si="8"/>
        <v>0</v>
      </c>
      <c r="I87" s="232"/>
      <c r="J87" s="232"/>
      <c r="K87" s="232"/>
      <c r="L87" s="232" t="str">
        <f t="shared" si="7"/>
        <v xml:space="preserve"> </v>
      </c>
      <c r="M87" s="232"/>
      <c r="N87" s="455"/>
      <c r="O87" s="455"/>
      <c r="P87" s="455">
        <f t="shared" si="9"/>
        <v>0</v>
      </c>
    </row>
    <row r="88" spans="1:16" ht="15.75" x14ac:dyDescent="0.25">
      <c r="A88" s="129"/>
      <c r="B88" s="51"/>
      <c r="C88" s="74"/>
      <c r="D88" s="51"/>
      <c r="E88" s="74"/>
      <c r="F88" s="51"/>
      <c r="G88" s="451">
        <f t="shared" si="8"/>
        <v>0</v>
      </c>
      <c r="H88" s="232">
        <f t="shared" si="8"/>
        <v>0</v>
      </c>
      <c r="I88" s="232"/>
      <c r="J88" s="232"/>
      <c r="K88" s="232"/>
      <c r="L88" s="232" t="str">
        <f t="shared" si="7"/>
        <v xml:space="preserve"> </v>
      </c>
      <c r="M88" s="232"/>
      <c r="N88" s="455"/>
      <c r="O88" s="455"/>
      <c r="P88" s="455">
        <f t="shared" si="9"/>
        <v>0</v>
      </c>
    </row>
    <row r="89" spans="1:16" ht="15.75" x14ac:dyDescent="0.25">
      <c r="A89" s="129"/>
      <c r="B89" s="51"/>
      <c r="C89" s="74"/>
      <c r="D89" s="51"/>
      <c r="E89" s="74"/>
      <c r="F89" s="51"/>
      <c r="G89" s="451">
        <f t="shared" si="8"/>
        <v>0</v>
      </c>
      <c r="H89" s="232">
        <f t="shared" si="8"/>
        <v>0</v>
      </c>
      <c r="I89" s="232"/>
      <c r="J89" s="232"/>
      <c r="K89" s="232"/>
      <c r="L89" s="232" t="str">
        <f t="shared" si="7"/>
        <v xml:space="preserve"> </v>
      </c>
      <c r="M89" s="232"/>
      <c r="N89" s="455"/>
      <c r="O89" s="455"/>
      <c r="P89" s="455">
        <f t="shared" si="9"/>
        <v>0</v>
      </c>
    </row>
    <row r="90" spans="1:16" ht="15.75" x14ac:dyDescent="0.25">
      <c r="A90" s="129"/>
      <c r="B90" s="51"/>
      <c r="C90" s="74"/>
      <c r="D90" s="51"/>
      <c r="E90" s="74"/>
      <c r="F90" s="51"/>
      <c r="G90" s="451">
        <f t="shared" ref="G90:H105" si="10">G89-E90+C90</f>
        <v>0</v>
      </c>
      <c r="H90" s="232">
        <f t="shared" si="10"/>
        <v>0</v>
      </c>
      <c r="I90" s="232"/>
      <c r="J90" s="232"/>
      <c r="K90" s="232"/>
      <c r="L90" s="232" t="str">
        <f t="shared" si="7"/>
        <v xml:space="preserve"> </v>
      </c>
      <c r="M90" s="232"/>
      <c r="N90" s="455"/>
      <c r="O90" s="455"/>
      <c r="P90" s="455">
        <f t="shared" si="9"/>
        <v>0</v>
      </c>
    </row>
    <row r="91" spans="1:16" ht="15.75" x14ac:dyDescent="0.25">
      <c r="A91" s="129"/>
      <c r="B91" s="51"/>
      <c r="C91" s="74"/>
      <c r="D91" s="51"/>
      <c r="E91" s="74"/>
      <c r="F91" s="51"/>
      <c r="G91" s="451">
        <f t="shared" si="10"/>
        <v>0</v>
      </c>
      <c r="H91" s="232">
        <f t="shared" si="10"/>
        <v>0</v>
      </c>
      <c r="I91" s="232"/>
      <c r="J91" s="232"/>
      <c r="K91" s="232"/>
      <c r="L91" s="232" t="str">
        <f t="shared" si="7"/>
        <v xml:space="preserve"> </v>
      </c>
      <c r="M91" s="232"/>
      <c r="N91" s="455"/>
      <c r="O91" s="455"/>
      <c r="P91" s="455">
        <f t="shared" si="9"/>
        <v>0</v>
      </c>
    </row>
    <row r="92" spans="1:16" ht="15.75" x14ac:dyDescent="0.25">
      <c r="A92" s="129"/>
      <c r="B92" s="51"/>
      <c r="C92" s="74"/>
      <c r="D92" s="51"/>
      <c r="E92" s="74"/>
      <c r="F92" s="51"/>
      <c r="G92" s="451">
        <f t="shared" si="10"/>
        <v>0</v>
      </c>
      <c r="H92" s="232">
        <f t="shared" si="10"/>
        <v>0</v>
      </c>
      <c r="I92" s="232"/>
      <c r="J92" s="232"/>
      <c r="K92" s="232"/>
      <c r="L92" s="232" t="str">
        <f t="shared" si="7"/>
        <v xml:space="preserve"> </v>
      </c>
      <c r="M92" s="232"/>
      <c r="N92" s="455"/>
      <c r="O92" s="455"/>
      <c r="P92" s="455">
        <f t="shared" si="9"/>
        <v>0</v>
      </c>
    </row>
    <row r="93" spans="1:16" ht="15.75" x14ac:dyDescent="0.25">
      <c r="A93" s="129"/>
      <c r="B93" s="51"/>
      <c r="C93" s="74"/>
      <c r="D93" s="51"/>
      <c r="E93" s="74"/>
      <c r="F93" s="51"/>
      <c r="G93" s="451">
        <f t="shared" si="10"/>
        <v>0</v>
      </c>
      <c r="H93" s="232">
        <f t="shared" si="10"/>
        <v>0</v>
      </c>
      <c r="I93" s="232"/>
      <c r="J93" s="232"/>
      <c r="K93" s="232"/>
      <c r="L93" s="232" t="str">
        <f t="shared" si="7"/>
        <v xml:space="preserve"> </v>
      </c>
      <c r="M93" s="232"/>
      <c r="N93" s="455"/>
      <c r="O93" s="455"/>
      <c r="P93" s="455">
        <f t="shared" si="9"/>
        <v>0</v>
      </c>
    </row>
    <row r="94" spans="1:16" ht="15.75" x14ac:dyDescent="0.25">
      <c r="A94" s="129"/>
      <c r="B94" s="51"/>
      <c r="C94" s="74"/>
      <c r="D94" s="51"/>
      <c r="E94" s="74"/>
      <c r="F94" s="51"/>
      <c r="G94" s="451">
        <f t="shared" si="10"/>
        <v>0</v>
      </c>
      <c r="H94" s="232">
        <f t="shared" si="10"/>
        <v>0</v>
      </c>
      <c r="I94" s="232"/>
      <c r="J94" s="232"/>
      <c r="K94" s="232"/>
      <c r="L94" s="232" t="str">
        <f t="shared" si="7"/>
        <v xml:space="preserve"> </v>
      </c>
      <c r="M94" s="232"/>
      <c r="N94" s="455"/>
      <c r="O94" s="455"/>
      <c r="P94" s="455">
        <f t="shared" si="9"/>
        <v>0</v>
      </c>
    </row>
    <row r="95" spans="1:16" ht="15.75" x14ac:dyDescent="0.25">
      <c r="A95" s="129"/>
      <c r="B95" s="51"/>
      <c r="C95" s="74"/>
      <c r="D95" s="51"/>
      <c r="E95" s="74"/>
      <c r="F95" s="51"/>
      <c r="G95" s="451">
        <f t="shared" si="10"/>
        <v>0</v>
      </c>
      <c r="H95" s="232">
        <f t="shared" si="10"/>
        <v>0</v>
      </c>
      <c r="I95" s="232"/>
      <c r="J95" s="232"/>
      <c r="K95" s="232"/>
      <c r="L95" s="232" t="str">
        <f t="shared" si="7"/>
        <v xml:space="preserve"> </v>
      </c>
      <c r="M95" s="232"/>
      <c r="N95" s="455"/>
      <c r="O95" s="455"/>
      <c r="P95" s="455">
        <f t="shared" si="9"/>
        <v>0</v>
      </c>
    </row>
    <row r="96" spans="1:16" ht="15.75" x14ac:dyDescent="0.25">
      <c r="A96" s="129"/>
      <c r="B96" s="51"/>
      <c r="C96" s="74"/>
      <c r="D96" s="51"/>
      <c r="E96" s="74"/>
      <c r="F96" s="51"/>
      <c r="G96" s="451">
        <f t="shared" si="10"/>
        <v>0</v>
      </c>
      <c r="H96" s="232">
        <f t="shared" si="10"/>
        <v>0</v>
      </c>
      <c r="I96" s="232"/>
      <c r="J96" s="232"/>
      <c r="K96" s="232"/>
      <c r="L96" s="232" t="str">
        <f t="shared" si="7"/>
        <v xml:space="preserve"> </v>
      </c>
      <c r="M96" s="232"/>
      <c r="N96" s="455"/>
      <c r="O96" s="455"/>
      <c r="P96" s="455">
        <f t="shared" si="9"/>
        <v>0</v>
      </c>
    </row>
    <row r="97" spans="1:16" ht="15.75" x14ac:dyDescent="0.25">
      <c r="A97" s="129"/>
      <c r="B97" s="51"/>
      <c r="C97" s="74"/>
      <c r="D97" s="51"/>
      <c r="E97" s="74"/>
      <c r="F97" s="51"/>
      <c r="G97" s="451">
        <f t="shared" si="10"/>
        <v>0</v>
      </c>
      <c r="H97" s="232">
        <f t="shared" si="10"/>
        <v>0</v>
      </c>
      <c r="I97" s="232"/>
      <c r="J97" s="232"/>
      <c r="K97" s="232"/>
      <c r="L97" s="232" t="str">
        <f t="shared" si="7"/>
        <v xml:space="preserve"> </v>
      </c>
      <c r="M97" s="232"/>
      <c r="N97" s="455"/>
      <c r="O97" s="455"/>
      <c r="P97" s="455">
        <f t="shared" si="9"/>
        <v>0</v>
      </c>
    </row>
    <row r="98" spans="1:16" ht="15.75" x14ac:dyDescent="0.25">
      <c r="A98" s="129"/>
      <c r="B98" s="51"/>
      <c r="C98" s="74"/>
      <c r="D98" s="51"/>
      <c r="E98" s="74"/>
      <c r="F98" s="51"/>
      <c r="G98" s="451">
        <f t="shared" si="10"/>
        <v>0</v>
      </c>
      <c r="H98" s="232">
        <f t="shared" si="10"/>
        <v>0</v>
      </c>
      <c r="I98" s="232"/>
      <c r="J98" s="232"/>
      <c r="K98" s="232"/>
      <c r="L98" s="232" t="str">
        <f t="shared" si="7"/>
        <v xml:space="preserve"> </v>
      </c>
      <c r="M98" s="232"/>
      <c r="N98" s="455"/>
      <c r="O98" s="455"/>
      <c r="P98" s="455">
        <f t="shared" si="9"/>
        <v>0</v>
      </c>
    </row>
    <row r="99" spans="1:16" ht="15.75" x14ac:dyDescent="0.25">
      <c r="A99" s="129"/>
      <c r="B99" s="51"/>
      <c r="C99" s="74"/>
      <c r="D99" s="51"/>
      <c r="E99" s="74"/>
      <c r="F99" s="51"/>
      <c r="G99" s="451">
        <f t="shared" si="10"/>
        <v>0</v>
      </c>
      <c r="H99" s="232">
        <f t="shared" si="10"/>
        <v>0</v>
      </c>
      <c r="I99" s="232"/>
      <c r="J99" s="232"/>
      <c r="K99" s="232"/>
      <c r="L99" s="232" t="str">
        <f t="shared" si="7"/>
        <v xml:space="preserve"> </v>
      </c>
      <c r="M99" s="232"/>
      <c r="N99" s="455"/>
      <c r="O99" s="455"/>
      <c r="P99" s="455">
        <f t="shared" si="9"/>
        <v>0</v>
      </c>
    </row>
    <row r="100" spans="1:16" ht="15.75" x14ac:dyDescent="0.25">
      <c r="A100" s="129"/>
      <c r="B100" s="51"/>
      <c r="C100" s="74"/>
      <c r="D100" s="51"/>
      <c r="E100" s="74"/>
      <c r="F100" s="51"/>
      <c r="G100" s="451">
        <f t="shared" si="10"/>
        <v>0</v>
      </c>
      <c r="H100" s="232">
        <f t="shared" si="10"/>
        <v>0</v>
      </c>
      <c r="I100" s="232"/>
      <c r="J100" s="232"/>
      <c r="K100" s="232"/>
      <c r="L100" s="232" t="str">
        <f t="shared" si="7"/>
        <v xml:space="preserve"> </v>
      </c>
      <c r="M100" s="232"/>
      <c r="N100" s="455"/>
      <c r="O100" s="455"/>
      <c r="P100" s="455">
        <f t="shared" si="9"/>
        <v>0</v>
      </c>
    </row>
    <row r="101" spans="1:16" ht="15.75" x14ac:dyDescent="0.25">
      <c r="A101" s="129"/>
      <c r="B101" s="51"/>
      <c r="C101" s="74"/>
      <c r="D101" s="51"/>
      <c r="E101" s="74"/>
      <c r="F101" s="51"/>
      <c r="G101" s="451">
        <f t="shared" si="10"/>
        <v>0</v>
      </c>
      <c r="H101" s="232">
        <f t="shared" si="10"/>
        <v>0</v>
      </c>
      <c r="I101" s="232"/>
      <c r="J101" s="232"/>
      <c r="K101" s="232"/>
      <c r="L101" s="232" t="str">
        <f t="shared" si="7"/>
        <v xml:space="preserve"> </v>
      </c>
      <c r="M101" s="232"/>
      <c r="N101" s="455"/>
      <c r="O101" s="455"/>
      <c r="P101" s="455">
        <f t="shared" si="9"/>
        <v>0</v>
      </c>
    </row>
    <row r="102" spans="1:16" ht="15.75" x14ac:dyDescent="0.25">
      <c r="A102" s="129"/>
      <c r="B102" s="51"/>
      <c r="C102" s="74"/>
      <c r="D102" s="51"/>
      <c r="E102" s="74"/>
      <c r="F102" s="51"/>
      <c r="G102" s="451">
        <f t="shared" si="10"/>
        <v>0</v>
      </c>
      <c r="H102" s="232">
        <f t="shared" si="10"/>
        <v>0</v>
      </c>
      <c r="I102" s="232"/>
      <c r="J102" s="232"/>
      <c r="K102" s="232"/>
      <c r="L102" s="232" t="str">
        <f t="shared" si="7"/>
        <v xml:space="preserve"> </v>
      </c>
      <c r="M102" s="232"/>
      <c r="N102" s="455"/>
      <c r="O102" s="455"/>
      <c r="P102" s="455">
        <f t="shared" si="9"/>
        <v>0</v>
      </c>
    </row>
    <row r="103" spans="1:16" ht="15.75" x14ac:dyDescent="0.25">
      <c r="A103" s="129"/>
      <c r="B103" s="51"/>
      <c r="C103" s="74"/>
      <c r="D103" s="51"/>
      <c r="E103" s="74"/>
      <c r="F103" s="51"/>
      <c r="G103" s="451">
        <f t="shared" si="10"/>
        <v>0</v>
      </c>
      <c r="H103" s="232">
        <f t="shared" si="10"/>
        <v>0</v>
      </c>
      <c r="I103" s="232"/>
      <c r="J103" s="232"/>
      <c r="K103" s="232"/>
      <c r="L103" s="232" t="str">
        <f t="shared" si="7"/>
        <v xml:space="preserve"> </v>
      </c>
      <c r="M103" s="232"/>
      <c r="N103" s="455"/>
      <c r="O103" s="455"/>
      <c r="P103" s="455">
        <f t="shared" si="9"/>
        <v>0</v>
      </c>
    </row>
    <row r="104" spans="1:16" ht="15.75" x14ac:dyDescent="0.25">
      <c r="A104" s="129"/>
      <c r="B104" s="51"/>
      <c r="C104" s="74"/>
      <c r="D104" s="51"/>
      <c r="E104" s="74"/>
      <c r="F104" s="51"/>
      <c r="G104" s="451">
        <f t="shared" si="10"/>
        <v>0</v>
      </c>
      <c r="H104" s="232">
        <f t="shared" si="10"/>
        <v>0</v>
      </c>
      <c r="I104" s="232"/>
      <c r="J104" s="232"/>
      <c r="K104" s="232"/>
      <c r="L104" s="232" t="str">
        <f t="shared" si="7"/>
        <v xml:space="preserve"> </v>
      </c>
      <c r="M104" s="232"/>
      <c r="N104" s="455"/>
      <c r="O104" s="455"/>
      <c r="P104" s="455">
        <f t="shared" si="9"/>
        <v>0</v>
      </c>
    </row>
    <row r="105" spans="1:16" ht="15.75" x14ac:dyDescent="0.25">
      <c r="A105" s="129"/>
      <c r="B105" s="51"/>
      <c r="C105" s="74"/>
      <c r="D105" s="51"/>
      <c r="E105" s="74"/>
      <c r="F105" s="51"/>
      <c r="G105" s="451">
        <f t="shared" si="10"/>
        <v>0</v>
      </c>
      <c r="H105" s="232">
        <f t="shared" si="10"/>
        <v>0</v>
      </c>
      <c r="I105" s="232"/>
      <c r="J105" s="232"/>
      <c r="K105" s="232"/>
      <c r="L105" s="232" t="str">
        <f t="shared" si="7"/>
        <v xml:space="preserve"> </v>
      </c>
      <c r="M105" s="232"/>
      <c r="N105" s="455"/>
      <c r="O105" s="455"/>
      <c r="P105" s="455">
        <f t="shared" si="9"/>
        <v>0</v>
      </c>
    </row>
    <row r="106" spans="1:16" ht="15.75" x14ac:dyDescent="0.25">
      <c r="A106" s="129"/>
      <c r="B106" s="51"/>
      <c r="C106" s="74"/>
      <c r="D106" s="51"/>
      <c r="E106" s="74"/>
      <c r="F106" s="51"/>
      <c r="G106" s="451">
        <f t="shared" ref="G106:H121" si="11">G105-E106+C106</f>
        <v>0</v>
      </c>
      <c r="H106" s="232">
        <f t="shared" si="11"/>
        <v>0</v>
      </c>
      <c r="I106" s="232"/>
      <c r="J106" s="232"/>
      <c r="K106" s="232"/>
      <c r="L106" s="232" t="str">
        <f t="shared" si="7"/>
        <v xml:space="preserve"> </v>
      </c>
      <c r="M106" s="232"/>
      <c r="N106" s="455"/>
      <c r="O106" s="455"/>
      <c r="P106" s="455">
        <f t="shared" si="9"/>
        <v>0</v>
      </c>
    </row>
    <row r="107" spans="1:16" ht="15.75" x14ac:dyDescent="0.25">
      <c r="A107" s="129"/>
      <c r="B107" s="51"/>
      <c r="C107" s="74"/>
      <c r="D107" s="51"/>
      <c r="E107" s="74"/>
      <c r="F107" s="51"/>
      <c r="G107" s="451">
        <f t="shared" si="11"/>
        <v>0</v>
      </c>
      <c r="H107" s="232">
        <f t="shared" si="11"/>
        <v>0</v>
      </c>
      <c r="I107" s="232"/>
      <c r="J107" s="232"/>
      <c r="K107" s="232"/>
      <c r="L107" s="232" t="str">
        <f t="shared" si="7"/>
        <v xml:space="preserve"> </v>
      </c>
      <c r="M107" s="232"/>
      <c r="N107" s="455"/>
      <c r="O107" s="455"/>
      <c r="P107" s="455">
        <f t="shared" si="9"/>
        <v>0</v>
      </c>
    </row>
    <row r="108" spans="1:16" ht="15.75" x14ac:dyDescent="0.25">
      <c r="A108" s="129"/>
      <c r="B108" s="51"/>
      <c r="C108" s="74"/>
      <c r="D108" s="51"/>
      <c r="E108" s="74"/>
      <c r="F108" s="51"/>
      <c r="G108" s="451">
        <f t="shared" si="11"/>
        <v>0</v>
      </c>
      <c r="H108" s="232">
        <f t="shared" si="11"/>
        <v>0</v>
      </c>
      <c r="I108" s="232"/>
      <c r="J108" s="232"/>
      <c r="K108" s="232"/>
      <c r="L108" s="232" t="str">
        <f t="shared" si="7"/>
        <v xml:space="preserve"> </v>
      </c>
      <c r="M108" s="232"/>
      <c r="N108" s="455"/>
      <c r="O108" s="455"/>
      <c r="P108" s="455">
        <f t="shared" si="9"/>
        <v>0</v>
      </c>
    </row>
    <row r="109" spans="1:16" ht="15.75" x14ac:dyDescent="0.25">
      <c r="A109" s="129"/>
      <c r="B109" s="51"/>
      <c r="C109" s="74"/>
      <c r="D109" s="51"/>
      <c r="E109" s="74"/>
      <c r="F109" s="51"/>
      <c r="G109" s="451">
        <f t="shared" si="11"/>
        <v>0</v>
      </c>
      <c r="H109" s="232">
        <f t="shared" si="11"/>
        <v>0</v>
      </c>
      <c r="I109" s="232"/>
      <c r="J109" s="232"/>
      <c r="K109" s="232"/>
      <c r="L109" s="232" t="str">
        <f t="shared" si="7"/>
        <v xml:space="preserve"> </v>
      </c>
      <c r="M109" s="232"/>
      <c r="N109" s="455"/>
      <c r="O109" s="455"/>
      <c r="P109" s="455">
        <f t="shared" si="9"/>
        <v>0</v>
      </c>
    </row>
    <row r="110" spans="1:16" ht="15.75" x14ac:dyDescent="0.25">
      <c r="A110" s="129"/>
      <c r="B110" s="51"/>
      <c r="C110" s="74"/>
      <c r="D110" s="51"/>
      <c r="E110" s="74"/>
      <c r="F110" s="51"/>
      <c r="G110" s="451">
        <f t="shared" si="11"/>
        <v>0</v>
      </c>
      <c r="H110" s="232">
        <f t="shared" si="11"/>
        <v>0</v>
      </c>
      <c r="I110" s="232"/>
      <c r="J110" s="232"/>
      <c r="K110" s="232"/>
      <c r="L110" s="232" t="str">
        <f t="shared" si="7"/>
        <v xml:space="preserve"> </v>
      </c>
      <c r="M110" s="232"/>
      <c r="N110" s="455"/>
      <c r="O110" s="455"/>
      <c r="P110" s="455">
        <f t="shared" si="9"/>
        <v>0</v>
      </c>
    </row>
    <row r="111" spans="1:16" ht="15.75" x14ac:dyDescent="0.25">
      <c r="A111" s="136"/>
      <c r="B111" s="67"/>
      <c r="C111" s="68"/>
      <c r="D111" s="67"/>
      <c r="E111" s="68"/>
      <c r="F111" s="67"/>
      <c r="G111" s="451">
        <f t="shared" si="11"/>
        <v>0</v>
      </c>
      <c r="H111" s="232">
        <f t="shared" si="11"/>
        <v>0</v>
      </c>
      <c r="I111" s="232"/>
      <c r="J111" s="232"/>
      <c r="K111" s="172"/>
      <c r="L111" s="232" t="str">
        <f t="shared" si="7"/>
        <v xml:space="preserve"> </v>
      </c>
      <c r="M111" s="172"/>
      <c r="N111" s="454"/>
      <c r="O111" s="454"/>
      <c r="P111" s="455">
        <f t="shared" si="9"/>
        <v>0</v>
      </c>
    </row>
    <row r="112" spans="1:16" ht="15.75" x14ac:dyDescent="0.25">
      <c r="A112" s="136"/>
      <c r="B112" s="67"/>
      <c r="C112" s="68"/>
      <c r="D112" s="67"/>
      <c r="E112" s="68"/>
      <c r="F112" s="67"/>
      <c r="G112" s="451">
        <f t="shared" si="11"/>
        <v>0</v>
      </c>
      <c r="H112" s="232">
        <f t="shared" si="11"/>
        <v>0</v>
      </c>
      <c r="I112" s="232"/>
      <c r="J112" s="232"/>
      <c r="K112" s="172"/>
      <c r="L112" s="232" t="str">
        <f t="shared" si="7"/>
        <v xml:space="preserve"> </v>
      </c>
      <c r="M112" s="172"/>
      <c r="N112" s="454"/>
      <c r="O112" s="454"/>
      <c r="P112" s="455">
        <f t="shared" si="9"/>
        <v>0</v>
      </c>
    </row>
    <row r="113" spans="1:16" ht="15.75" x14ac:dyDescent="0.25">
      <c r="A113" s="136"/>
      <c r="B113" s="67"/>
      <c r="C113" s="68"/>
      <c r="D113" s="67"/>
      <c r="E113" s="68"/>
      <c r="F113" s="67"/>
      <c r="G113" s="451">
        <f t="shared" si="11"/>
        <v>0</v>
      </c>
      <c r="H113" s="232">
        <f t="shared" si="11"/>
        <v>0</v>
      </c>
      <c r="I113" s="232"/>
      <c r="J113" s="232"/>
      <c r="K113" s="172"/>
      <c r="L113" s="232" t="str">
        <f t="shared" si="7"/>
        <v xml:space="preserve"> </v>
      </c>
      <c r="M113" s="172"/>
      <c r="N113" s="454"/>
      <c r="O113" s="454"/>
      <c r="P113" s="455">
        <f t="shared" si="9"/>
        <v>0</v>
      </c>
    </row>
    <row r="114" spans="1:16" ht="15.75" x14ac:dyDescent="0.25">
      <c r="A114" s="136"/>
      <c r="B114" s="67"/>
      <c r="C114" s="68"/>
      <c r="D114" s="67"/>
      <c r="E114" s="68"/>
      <c r="F114" s="67"/>
      <c r="G114" s="451">
        <f t="shared" si="11"/>
        <v>0</v>
      </c>
      <c r="H114" s="232">
        <f t="shared" si="11"/>
        <v>0</v>
      </c>
      <c r="I114" s="232"/>
      <c r="J114" s="232"/>
      <c r="K114" s="172"/>
      <c r="L114" s="232" t="str">
        <f t="shared" si="7"/>
        <v xml:space="preserve"> </v>
      </c>
      <c r="M114" s="172"/>
      <c r="N114" s="454"/>
      <c r="O114" s="454"/>
      <c r="P114" s="455">
        <f t="shared" si="9"/>
        <v>0</v>
      </c>
    </row>
    <row r="115" spans="1:16" ht="15.75" x14ac:dyDescent="0.25">
      <c r="A115" s="136"/>
      <c r="B115" s="67"/>
      <c r="C115" s="68"/>
      <c r="D115" s="67"/>
      <c r="E115" s="68"/>
      <c r="F115" s="67"/>
      <c r="G115" s="451">
        <f t="shared" si="11"/>
        <v>0</v>
      </c>
      <c r="H115" s="232">
        <f t="shared" si="11"/>
        <v>0</v>
      </c>
      <c r="I115" s="232"/>
      <c r="J115" s="232"/>
      <c r="K115" s="172"/>
      <c r="L115" s="232" t="str">
        <f t="shared" si="7"/>
        <v xml:space="preserve"> </v>
      </c>
      <c r="M115" s="172"/>
      <c r="N115" s="454"/>
      <c r="O115" s="454"/>
      <c r="P115" s="455">
        <f t="shared" si="9"/>
        <v>0</v>
      </c>
    </row>
    <row r="116" spans="1:16" ht="15.75" x14ac:dyDescent="0.25">
      <c r="A116" s="136"/>
      <c r="B116" s="67"/>
      <c r="C116" s="68"/>
      <c r="D116" s="67"/>
      <c r="E116" s="68"/>
      <c r="F116" s="67"/>
      <c r="G116" s="451">
        <f t="shared" si="11"/>
        <v>0</v>
      </c>
      <c r="H116" s="232">
        <f t="shared" si="11"/>
        <v>0</v>
      </c>
      <c r="I116" s="232"/>
      <c r="J116" s="232"/>
      <c r="K116" s="172"/>
      <c r="L116" s="232" t="str">
        <f t="shared" si="7"/>
        <v xml:space="preserve"> </v>
      </c>
      <c r="M116" s="172"/>
      <c r="N116" s="454"/>
      <c r="O116" s="454"/>
      <c r="P116" s="455">
        <f t="shared" si="9"/>
        <v>0</v>
      </c>
    </row>
    <row r="117" spans="1:16" ht="15.75" x14ac:dyDescent="0.25">
      <c r="A117" s="136"/>
      <c r="B117" s="67"/>
      <c r="C117" s="74"/>
      <c r="D117" s="67"/>
      <c r="E117" s="68"/>
      <c r="F117" s="67"/>
      <c r="G117" s="451">
        <f t="shared" si="11"/>
        <v>0</v>
      </c>
      <c r="H117" s="232">
        <f t="shared" si="11"/>
        <v>0</v>
      </c>
      <c r="I117" s="232"/>
      <c r="J117" s="232"/>
      <c r="K117" s="172"/>
      <c r="L117" s="232" t="str">
        <f t="shared" si="7"/>
        <v xml:space="preserve"> </v>
      </c>
      <c r="M117" s="172"/>
      <c r="N117" s="454"/>
      <c r="O117" s="454"/>
      <c r="P117" s="455">
        <f t="shared" si="9"/>
        <v>0</v>
      </c>
    </row>
    <row r="118" spans="1:16" ht="15.75" x14ac:dyDescent="0.25">
      <c r="A118" s="136"/>
      <c r="B118" s="67"/>
      <c r="C118" s="68"/>
      <c r="D118" s="67"/>
      <c r="E118" s="68"/>
      <c r="F118" s="67"/>
      <c r="G118" s="451">
        <f t="shared" si="11"/>
        <v>0</v>
      </c>
      <c r="H118" s="232">
        <f t="shared" si="11"/>
        <v>0</v>
      </c>
      <c r="I118" s="232"/>
      <c r="J118" s="232"/>
      <c r="K118" s="172"/>
      <c r="L118" s="232" t="str">
        <f t="shared" si="7"/>
        <v xml:space="preserve"> </v>
      </c>
      <c r="M118" s="172"/>
      <c r="N118" s="454"/>
      <c r="O118" s="454"/>
      <c r="P118" s="455">
        <f t="shared" si="9"/>
        <v>0</v>
      </c>
    </row>
    <row r="119" spans="1:16" ht="15.75" x14ac:dyDescent="0.25">
      <c r="A119" s="136"/>
      <c r="B119" s="67"/>
      <c r="C119" s="68"/>
      <c r="D119" s="67"/>
      <c r="E119" s="68"/>
      <c r="F119" s="67"/>
      <c r="G119" s="451">
        <f t="shared" si="11"/>
        <v>0</v>
      </c>
      <c r="H119" s="232">
        <f t="shared" si="11"/>
        <v>0</v>
      </c>
      <c r="I119" s="232"/>
      <c r="J119" s="232"/>
      <c r="K119" s="172"/>
      <c r="L119" s="232" t="str">
        <f t="shared" si="7"/>
        <v xml:space="preserve"> </v>
      </c>
      <c r="M119" s="172"/>
      <c r="N119" s="454"/>
      <c r="O119" s="454"/>
      <c r="P119" s="455">
        <f t="shared" si="9"/>
        <v>0</v>
      </c>
    </row>
    <row r="120" spans="1:16" ht="15.75" x14ac:dyDescent="0.25">
      <c r="A120" s="136"/>
      <c r="B120" s="67"/>
      <c r="C120" s="68"/>
      <c r="D120" s="67"/>
      <c r="E120" s="68"/>
      <c r="F120" s="67"/>
      <c r="G120" s="451">
        <f t="shared" si="11"/>
        <v>0</v>
      </c>
      <c r="H120" s="232">
        <f t="shared" si="11"/>
        <v>0</v>
      </c>
      <c r="I120" s="232"/>
      <c r="J120" s="232"/>
      <c r="K120" s="172"/>
      <c r="L120" s="232" t="str">
        <f t="shared" si="7"/>
        <v xml:space="preserve"> </v>
      </c>
      <c r="M120" s="172"/>
      <c r="N120" s="454"/>
      <c r="O120" s="454"/>
      <c r="P120" s="455">
        <f t="shared" si="9"/>
        <v>0</v>
      </c>
    </row>
    <row r="121" spans="1:16" ht="15.75" x14ac:dyDescent="0.25">
      <c r="A121" s="136"/>
      <c r="B121" s="67"/>
      <c r="C121" s="68"/>
      <c r="D121" s="67"/>
      <c r="E121" s="68"/>
      <c r="F121" s="67"/>
      <c r="G121" s="451">
        <f t="shared" si="11"/>
        <v>0</v>
      </c>
      <c r="H121" s="232">
        <f t="shared" si="11"/>
        <v>0</v>
      </c>
      <c r="I121" s="232"/>
      <c r="J121" s="232"/>
      <c r="K121" s="172"/>
      <c r="L121" s="232" t="str">
        <f t="shared" si="7"/>
        <v xml:space="preserve"> </v>
      </c>
      <c r="M121" s="172"/>
      <c r="N121" s="454"/>
      <c r="O121" s="454"/>
      <c r="P121" s="455">
        <f t="shared" si="9"/>
        <v>0</v>
      </c>
    </row>
    <row r="122" spans="1:16" ht="15.75" x14ac:dyDescent="0.25">
      <c r="A122" s="136"/>
      <c r="B122" s="67"/>
      <c r="C122" s="68"/>
      <c r="D122" s="67"/>
      <c r="E122" s="68"/>
      <c r="F122" s="67"/>
      <c r="G122" s="451">
        <f t="shared" ref="G122:H137" si="12">G121-E122+C122</f>
        <v>0</v>
      </c>
      <c r="H122" s="232">
        <f t="shared" si="12"/>
        <v>0</v>
      </c>
      <c r="I122" s="232"/>
      <c r="J122" s="232"/>
      <c r="K122" s="172"/>
      <c r="L122" s="232" t="str">
        <f t="shared" si="7"/>
        <v xml:space="preserve"> </v>
      </c>
      <c r="M122" s="172"/>
      <c r="N122" s="454"/>
      <c r="O122" s="454"/>
      <c r="P122" s="455">
        <f t="shared" si="9"/>
        <v>0</v>
      </c>
    </row>
    <row r="123" spans="1:16" ht="15.75" x14ac:dyDescent="0.25">
      <c r="A123" s="136"/>
      <c r="B123" s="67"/>
      <c r="C123" s="68"/>
      <c r="D123" s="67"/>
      <c r="E123" s="68"/>
      <c r="F123" s="67"/>
      <c r="G123" s="451">
        <f t="shared" si="12"/>
        <v>0</v>
      </c>
      <c r="H123" s="232">
        <f t="shared" si="12"/>
        <v>0</v>
      </c>
      <c r="I123" s="232"/>
      <c r="J123" s="232"/>
      <c r="K123" s="172"/>
      <c r="L123" s="232" t="str">
        <f t="shared" si="7"/>
        <v xml:space="preserve"> </v>
      </c>
      <c r="M123" s="172"/>
      <c r="N123" s="454"/>
      <c r="O123" s="454"/>
      <c r="P123" s="455">
        <f t="shared" si="9"/>
        <v>0</v>
      </c>
    </row>
    <row r="124" spans="1:16" ht="15.75" x14ac:dyDescent="0.25">
      <c r="A124" s="136"/>
      <c r="B124" s="67"/>
      <c r="C124" s="68"/>
      <c r="D124" s="67"/>
      <c r="E124" s="68"/>
      <c r="F124" s="67"/>
      <c r="G124" s="451">
        <f t="shared" si="12"/>
        <v>0</v>
      </c>
      <c r="H124" s="232">
        <f t="shared" si="12"/>
        <v>0</v>
      </c>
      <c r="I124" s="232"/>
      <c r="J124" s="232"/>
      <c r="K124" s="172"/>
      <c r="L124" s="232" t="str">
        <f t="shared" si="7"/>
        <v xml:space="preserve"> </v>
      </c>
      <c r="M124" s="172"/>
      <c r="N124" s="454"/>
      <c r="O124" s="454"/>
      <c r="P124" s="455">
        <f t="shared" si="9"/>
        <v>0</v>
      </c>
    </row>
    <row r="125" spans="1:16" ht="15.75" x14ac:dyDescent="0.25">
      <c r="A125" s="136"/>
      <c r="B125" s="67"/>
      <c r="C125" s="68"/>
      <c r="D125" s="67"/>
      <c r="E125" s="68"/>
      <c r="F125" s="67"/>
      <c r="G125" s="451">
        <f t="shared" si="12"/>
        <v>0</v>
      </c>
      <c r="H125" s="232">
        <f t="shared" si="12"/>
        <v>0</v>
      </c>
      <c r="I125" s="232"/>
      <c r="J125" s="232"/>
      <c r="K125" s="172"/>
      <c r="L125" s="232" t="str">
        <f t="shared" si="7"/>
        <v xml:space="preserve"> </v>
      </c>
      <c r="M125" s="172"/>
      <c r="N125" s="454"/>
      <c r="O125" s="454"/>
      <c r="P125" s="455">
        <f t="shared" si="9"/>
        <v>0</v>
      </c>
    </row>
    <row r="126" spans="1:16" ht="15.75" x14ac:dyDescent="0.25">
      <c r="A126" s="136"/>
      <c r="B126" s="67"/>
      <c r="C126" s="68"/>
      <c r="D126" s="67"/>
      <c r="E126" s="68"/>
      <c r="F126" s="67"/>
      <c r="G126" s="451">
        <f t="shared" si="12"/>
        <v>0</v>
      </c>
      <c r="H126" s="232">
        <f t="shared" si="12"/>
        <v>0</v>
      </c>
      <c r="I126" s="232"/>
      <c r="J126" s="232"/>
      <c r="K126" s="172"/>
      <c r="L126" s="232" t="str">
        <f t="shared" si="7"/>
        <v xml:space="preserve"> </v>
      </c>
      <c r="M126" s="172"/>
      <c r="N126" s="454"/>
      <c r="O126" s="454"/>
      <c r="P126" s="455">
        <f t="shared" si="9"/>
        <v>0</v>
      </c>
    </row>
    <row r="127" spans="1:16" ht="15.75" x14ac:dyDescent="0.25">
      <c r="A127" s="136"/>
      <c r="B127" s="67"/>
      <c r="C127" s="76"/>
      <c r="D127" s="67"/>
      <c r="E127" s="68"/>
      <c r="F127" s="67"/>
      <c r="G127" s="451">
        <f t="shared" si="12"/>
        <v>0</v>
      </c>
      <c r="H127" s="232">
        <f t="shared" si="12"/>
        <v>0</v>
      </c>
      <c r="I127" s="232"/>
      <c r="J127" s="232"/>
      <c r="K127" s="172"/>
      <c r="L127" s="232" t="str">
        <f t="shared" si="7"/>
        <v xml:space="preserve"> </v>
      </c>
      <c r="M127" s="172"/>
      <c r="N127" s="454"/>
      <c r="O127" s="454"/>
      <c r="P127" s="455">
        <f t="shared" si="9"/>
        <v>0</v>
      </c>
    </row>
    <row r="128" spans="1:16" ht="15.75" x14ac:dyDescent="0.25">
      <c r="A128" s="136"/>
      <c r="B128" s="67"/>
      <c r="C128" s="68"/>
      <c r="D128" s="67"/>
      <c r="E128" s="68"/>
      <c r="F128" s="67"/>
      <c r="G128" s="451">
        <f t="shared" si="12"/>
        <v>0</v>
      </c>
      <c r="H128" s="232">
        <f t="shared" si="12"/>
        <v>0</v>
      </c>
      <c r="I128" s="232"/>
      <c r="J128" s="232"/>
      <c r="K128" s="172"/>
      <c r="L128" s="232" t="str">
        <f t="shared" si="7"/>
        <v xml:space="preserve"> </v>
      </c>
      <c r="M128" s="172"/>
      <c r="N128" s="454"/>
      <c r="O128" s="454"/>
      <c r="P128" s="455">
        <f t="shared" si="9"/>
        <v>0</v>
      </c>
    </row>
    <row r="129" spans="1:16" ht="15.75" x14ac:dyDescent="0.25">
      <c r="A129" s="136"/>
      <c r="B129" s="67"/>
      <c r="C129" s="68"/>
      <c r="D129" s="67"/>
      <c r="E129" s="68"/>
      <c r="F129" s="67"/>
      <c r="G129" s="451">
        <f t="shared" si="12"/>
        <v>0</v>
      </c>
      <c r="H129" s="232">
        <f t="shared" si="12"/>
        <v>0</v>
      </c>
      <c r="I129" s="232"/>
      <c r="J129" s="232"/>
      <c r="K129" s="172"/>
      <c r="L129" s="232" t="str">
        <f t="shared" si="7"/>
        <v xml:space="preserve"> </v>
      </c>
      <c r="M129" s="172"/>
      <c r="N129" s="454"/>
      <c r="O129" s="454"/>
      <c r="P129" s="455">
        <f t="shared" si="9"/>
        <v>0</v>
      </c>
    </row>
    <row r="130" spans="1:16" ht="15.75" x14ac:dyDescent="0.25">
      <c r="A130" s="136"/>
      <c r="B130" s="67"/>
      <c r="C130" s="68"/>
      <c r="D130" s="67"/>
      <c r="E130" s="68"/>
      <c r="F130" s="67"/>
      <c r="G130" s="451">
        <f t="shared" si="12"/>
        <v>0</v>
      </c>
      <c r="H130" s="232">
        <f t="shared" si="12"/>
        <v>0</v>
      </c>
      <c r="I130" s="232"/>
      <c r="J130" s="232"/>
      <c r="K130" s="172"/>
      <c r="L130" s="232" t="str">
        <f t="shared" ref="L130:L193" si="13">IF(D130&gt;0,D130," ")</f>
        <v xml:space="preserve"> </v>
      </c>
      <c r="M130" s="172"/>
      <c r="N130" s="454"/>
      <c r="O130" s="454"/>
      <c r="P130" s="455">
        <f t="shared" si="9"/>
        <v>0</v>
      </c>
    </row>
    <row r="131" spans="1:16" ht="15.75" x14ac:dyDescent="0.25">
      <c r="A131" s="136"/>
      <c r="B131" s="67"/>
      <c r="C131" s="68"/>
      <c r="D131" s="67"/>
      <c r="E131" s="68"/>
      <c r="F131" s="67"/>
      <c r="G131" s="451">
        <f t="shared" si="12"/>
        <v>0</v>
      </c>
      <c r="H131" s="232">
        <f t="shared" si="12"/>
        <v>0</v>
      </c>
      <c r="I131" s="232"/>
      <c r="J131" s="232"/>
      <c r="K131" s="172"/>
      <c r="L131" s="232" t="str">
        <f t="shared" si="13"/>
        <v xml:space="preserve"> </v>
      </c>
      <c r="M131" s="172"/>
      <c r="N131" s="454"/>
      <c r="O131" s="454"/>
      <c r="P131" s="455">
        <f t="shared" si="9"/>
        <v>0</v>
      </c>
    </row>
    <row r="132" spans="1:16" ht="15.75" x14ac:dyDescent="0.25">
      <c r="A132" s="136"/>
      <c r="B132" s="67"/>
      <c r="C132" s="68"/>
      <c r="D132" s="67"/>
      <c r="E132" s="68"/>
      <c r="F132" s="67"/>
      <c r="G132" s="451">
        <f t="shared" si="12"/>
        <v>0</v>
      </c>
      <c r="H132" s="232">
        <f t="shared" si="12"/>
        <v>0</v>
      </c>
      <c r="I132" s="232"/>
      <c r="J132" s="232"/>
      <c r="K132" s="172"/>
      <c r="L132" s="232" t="str">
        <f t="shared" si="13"/>
        <v xml:space="preserve"> </v>
      </c>
      <c r="M132" s="172"/>
      <c r="N132" s="454"/>
      <c r="O132" s="454"/>
      <c r="P132" s="455">
        <f t="shared" si="9"/>
        <v>0</v>
      </c>
    </row>
    <row r="133" spans="1:16" ht="15.75" x14ac:dyDescent="0.25">
      <c r="A133" s="136"/>
      <c r="B133" s="67"/>
      <c r="C133" s="68"/>
      <c r="D133" s="67"/>
      <c r="E133" s="68"/>
      <c r="F133" s="67"/>
      <c r="G133" s="451">
        <f t="shared" si="12"/>
        <v>0</v>
      </c>
      <c r="H133" s="232">
        <f t="shared" si="12"/>
        <v>0</v>
      </c>
      <c r="I133" s="232"/>
      <c r="J133" s="232"/>
      <c r="K133" s="172"/>
      <c r="L133" s="232" t="str">
        <f t="shared" si="13"/>
        <v xml:space="preserve"> </v>
      </c>
      <c r="M133" s="172"/>
      <c r="N133" s="454"/>
      <c r="O133" s="454"/>
      <c r="P133" s="455">
        <f t="shared" si="9"/>
        <v>0</v>
      </c>
    </row>
    <row r="134" spans="1:16" ht="15.75" x14ac:dyDescent="0.25">
      <c r="A134" s="136"/>
      <c r="B134" s="67"/>
      <c r="C134" s="68"/>
      <c r="D134" s="67"/>
      <c r="E134" s="68"/>
      <c r="F134" s="67"/>
      <c r="G134" s="451">
        <f t="shared" si="12"/>
        <v>0</v>
      </c>
      <c r="H134" s="232">
        <f t="shared" si="12"/>
        <v>0</v>
      </c>
      <c r="I134" s="232"/>
      <c r="J134" s="232"/>
      <c r="K134" s="172"/>
      <c r="L134" s="232" t="str">
        <f t="shared" si="13"/>
        <v xml:space="preserve"> </v>
      </c>
      <c r="M134" s="172"/>
      <c r="N134" s="454"/>
      <c r="O134" s="454"/>
      <c r="P134" s="455">
        <f t="shared" si="9"/>
        <v>0</v>
      </c>
    </row>
    <row r="135" spans="1:16" ht="15.75" x14ac:dyDescent="0.25">
      <c r="A135" s="136"/>
      <c r="B135" s="67"/>
      <c r="C135" s="68"/>
      <c r="D135" s="67"/>
      <c r="E135" s="68"/>
      <c r="F135" s="67"/>
      <c r="G135" s="451">
        <f t="shared" si="12"/>
        <v>0</v>
      </c>
      <c r="H135" s="232">
        <f t="shared" si="12"/>
        <v>0</v>
      </c>
      <c r="I135" s="232"/>
      <c r="J135" s="232"/>
      <c r="K135" s="172"/>
      <c r="L135" s="232" t="str">
        <f t="shared" si="13"/>
        <v xml:space="preserve"> </v>
      </c>
      <c r="M135" s="172"/>
      <c r="N135" s="454"/>
      <c r="O135" s="454"/>
      <c r="P135" s="455">
        <f t="shared" si="9"/>
        <v>0</v>
      </c>
    </row>
    <row r="136" spans="1:16" ht="15.75" x14ac:dyDescent="0.25">
      <c r="A136" s="136"/>
      <c r="B136" s="67"/>
      <c r="C136" s="68"/>
      <c r="D136" s="67"/>
      <c r="E136" s="68"/>
      <c r="F136" s="67"/>
      <c r="G136" s="451">
        <f t="shared" si="12"/>
        <v>0</v>
      </c>
      <c r="H136" s="232">
        <f t="shared" si="12"/>
        <v>0</v>
      </c>
      <c r="I136" s="232"/>
      <c r="J136" s="232"/>
      <c r="K136" s="172"/>
      <c r="L136" s="232" t="str">
        <f t="shared" si="13"/>
        <v xml:space="preserve"> </v>
      </c>
      <c r="M136" s="172"/>
      <c r="N136" s="454"/>
      <c r="O136" s="454"/>
      <c r="P136" s="455">
        <f t="shared" si="9"/>
        <v>0</v>
      </c>
    </row>
    <row r="137" spans="1:16" ht="15.75" x14ac:dyDescent="0.25">
      <c r="A137" s="136"/>
      <c r="B137" s="67"/>
      <c r="C137" s="68"/>
      <c r="D137" s="67"/>
      <c r="E137" s="68"/>
      <c r="F137" s="67"/>
      <c r="G137" s="451">
        <f t="shared" si="12"/>
        <v>0</v>
      </c>
      <c r="H137" s="232">
        <f t="shared" si="12"/>
        <v>0</v>
      </c>
      <c r="I137" s="232"/>
      <c r="J137" s="232"/>
      <c r="K137" s="172"/>
      <c r="L137" s="232" t="str">
        <f t="shared" si="13"/>
        <v xml:space="preserve"> </v>
      </c>
      <c r="M137" s="172"/>
      <c r="N137" s="454"/>
      <c r="O137" s="454"/>
      <c r="P137" s="455">
        <f t="shared" si="9"/>
        <v>0</v>
      </c>
    </row>
    <row r="138" spans="1:16" ht="15.75" x14ac:dyDescent="0.25">
      <c r="A138" s="136"/>
      <c r="B138" s="67"/>
      <c r="C138" s="68"/>
      <c r="D138" s="67"/>
      <c r="E138" s="68"/>
      <c r="F138" s="67"/>
      <c r="G138" s="451">
        <f t="shared" ref="G138:H153" si="14">G137-E138+C138</f>
        <v>0</v>
      </c>
      <c r="H138" s="232">
        <f t="shared" si="14"/>
        <v>0</v>
      </c>
      <c r="I138" s="232"/>
      <c r="J138" s="232"/>
      <c r="K138" s="172"/>
      <c r="L138" s="232" t="str">
        <f t="shared" si="13"/>
        <v xml:space="preserve"> </v>
      </c>
      <c r="M138" s="172"/>
      <c r="N138" s="454"/>
      <c r="O138" s="454"/>
      <c r="P138" s="455">
        <f t="shared" si="9"/>
        <v>0</v>
      </c>
    </row>
    <row r="139" spans="1:16" ht="15.75" x14ac:dyDescent="0.25">
      <c r="A139" s="136"/>
      <c r="B139" s="67"/>
      <c r="C139" s="68"/>
      <c r="D139" s="67"/>
      <c r="E139" s="68"/>
      <c r="F139" s="67"/>
      <c r="G139" s="451">
        <f t="shared" si="14"/>
        <v>0</v>
      </c>
      <c r="H139" s="232">
        <f t="shared" si="14"/>
        <v>0</v>
      </c>
      <c r="I139" s="232"/>
      <c r="J139" s="232"/>
      <c r="K139" s="172"/>
      <c r="L139" s="232" t="str">
        <f t="shared" si="13"/>
        <v xml:space="preserve"> </v>
      </c>
      <c r="M139" s="172"/>
      <c r="N139" s="454"/>
      <c r="O139" s="454"/>
      <c r="P139" s="455">
        <f t="shared" si="9"/>
        <v>0</v>
      </c>
    </row>
    <row r="140" spans="1:16" ht="15.75" x14ac:dyDescent="0.25">
      <c r="A140" s="136"/>
      <c r="B140" s="67"/>
      <c r="C140" s="68"/>
      <c r="D140" s="67"/>
      <c r="E140" s="68"/>
      <c r="F140" s="67"/>
      <c r="G140" s="451">
        <f t="shared" si="14"/>
        <v>0</v>
      </c>
      <c r="H140" s="232">
        <f t="shared" si="14"/>
        <v>0</v>
      </c>
      <c r="I140" s="232"/>
      <c r="J140" s="232"/>
      <c r="K140" s="172"/>
      <c r="L140" s="232" t="str">
        <f t="shared" si="13"/>
        <v xml:space="preserve"> </v>
      </c>
      <c r="M140" s="172"/>
      <c r="N140" s="454"/>
      <c r="O140" s="454"/>
      <c r="P140" s="455">
        <f t="shared" si="9"/>
        <v>0</v>
      </c>
    </row>
    <row r="141" spans="1:16" ht="15.75" x14ac:dyDescent="0.25">
      <c r="A141" s="136"/>
      <c r="B141" s="67"/>
      <c r="C141" s="68"/>
      <c r="D141" s="67"/>
      <c r="E141" s="68"/>
      <c r="F141" s="67"/>
      <c r="G141" s="451">
        <f t="shared" si="14"/>
        <v>0</v>
      </c>
      <c r="H141" s="232">
        <f t="shared" si="14"/>
        <v>0</v>
      </c>
      <c r="I141" s="232"/>
      <c r="J141" s="232"/>
      <c r="K141" s="172"/>
      <c r="L141" s="232" t="str">
        <f t="shared" si="13"/>
        <v xml:space="preserve"> </v>
      </c>
      <c r="M141" s="172"/>
      <c r="N141" s="454"/>
      <c r="O141" s="454"/>
      <c r="P141" s="455">
        <f t="shared" ref="P141:P205" si="15">O141*G141</f>
        <v>0</v>
      </c>
    </row>
    <row r="142" spans="1:16" ht="15.75" x14ac:dyDescent="0.25">
      <c r="A142" s="136"/>
      <c r="B142" s="67"/>
      <c r="C142" s="68"/>
      <c r="D142" s="67"/>
      <c r="E142" s="68"/>
      <c r="F142" s="67"/>
      <c r="G142" s="451">
        <f t="shared" si="14"/>
        <v>0</v>
      </c>
      <c r="H142" s="232">
        <f t="shared" si="14"/>
        <v>0</v>
      </c>
      <c r="I142" s="232"/>
      <c r="J142" s="232"/>
      <c r="K142" s="172"/>
      <c r="L142" s="232" t="str">
        <f t="shared" si="13"/>
        <v xml:space="preserve"> </v>
      </c>
      <c r="M142" s="172"/>
      <c r="N142" s="454"/>
      <c r="O142" s="454"/>
      <c r="P142" s="455">
        <f t="shared" si="15"/>
        <v>0</v>
      </c>
    </row>
    <row r="143" spans="1:16" ht="15.75" x14ac:dyDescent="0.25">
      <c r="A143" s="136"/>
      <c r="B143" s="67"/>
      <c r="C143" s="68"/>
      <c r="D143" s="67"/>
      <c r="E143" s="68"/>
      <c r="F143" s="67"/>
      <c r="G143" s="451">
        <f t="shared" si="14"/>
        <v>0</v>
      </c>
      <c r="H143" s="232">
        <f t="shared" si="14"/>
        <v>0</v>
      </c>
      <c r="I143" s="232"/>
      <c r="J143" s="232"/>
      <c r="K143" s="172"/>
      <c r="L143" s="232" t="str">
        <f t="shared" si="13"/>
        <v xml:space="preserve"> </v>
      </c>
      <c r="M143" s="172"/>
      <c r="N143" s="454"/>
      <c r="O143" s="454"/>
      <c r="P143" s="455">
        <f t="shared" si="15"/>
        <v>0</v>
      </c>
    </row>
    <row r="144" spans="1:16" ht="15.75" x14ac:dyDescent="0.25">
      <c r="A144" s="136"/>
      <c r="B144" s="67"/>
      <c r="C144" s="68"/>
      <c r="D144" s="67"/>
      <c r="E144" s="68"/>
      <c r="F144" s="67"/>
      <c r="G144" s="451">
        <f t="shared" si="14"/>
        <v>0</v>
      </c>
      <c r="H144" s="232">
        <f t="shared" si="14"/>
        <v>0</v>
      </c>
      <c r="I144" s="232"/>
      <c r="J144" s="232"/>
      <c r="K144" s="172"/>
      <c r="L144" s="232" t="str">
        <f t="shared" si="13"/>
        <v xml:space="preserve"> </v>
      </c>
      <c r="M144" s="172"/>
      <c r="N144" s="454"/>
      <c r="O144" s="454"/>
      <c r="P144" s="455">
        <f t="shared" si="15"/>
        <v>0</v>
      </c>
    </row>
    <row r="145" spans="1:16" ht="15.75" x14ac:dyDescent="0.25">
      <c r="A145" s="136"/>
      <c r="B145" s="67"/>
      <c r="C145" s="68"/>
      <c r="D145" s="67"/>
      <c r="E145" s="68"/>
      <c r="F145" s="67"/>
      <c r="G145" s="451">
        <f t="shared" si="14"/>
        <v>0</v>
      </c>
      <c r="H145" s="232">
        <f t="shared" si="14"/>
        <v>0</v>
      </c>
      <c r="I145" s="232"/>
      <c r="J145" s="232"/>
      <c r="K145" s="172"/>
      <c r="L145" s="232" t="str">
        <f t="shared" si="13"/>
        <v xml:space="preserve"> </v>
      </c>
      <c r="M145" s="172"/>
      <c r="N145" s="454"/>
      <c r="O145" s="454"/>
      <c r="P145" s="455">
        <f t="shared" si="15"/>
        <v>0</v>
      </c>
    </row>
    <row r="146" spans="1:16" ht="15.75" x14ac:dyDescent="0.25">
      <c r="A146" s="136"/>
      <c r="B146" s="67"/>
      <c r="C146" s="76"/>
      <c r="D146" s="67"/>
      <c r="E146" s="68"/>
      <c r="F146" s="67"/>
      <c r="G146" s="451">
        <f t="shared" si="14"/>
        <v>0</v>
      </c>
      <c r="H146" s="232">
        <f t="shared" si="14"/>
        <v>0</v>
      </c>
      <c r="I146" s="232"/>
      <c r="J146" s="232"/>
      <c r="K146" s="172"/>
      <c r="L146" s="232"/>
      <c r="M146" s="172"/>
      <c r="N146" s="454"/>
      <c r="O146" s="454"/>
      <c r="P146" s="455">
        <f t="shared" si="15"/>
        <v>0</v>
      </c>
    </row>
    <row r="147" spans="1:16" ht="15.75" x14ac:dyDescent="0.25">
      <c r="A147" s="136"/>
      <c r="B147" s="67"/>
      <c r="C147" s="68"/>
      <c r="D147" s="67"/>
      <c r="E147" s="68"/>
      <c r="F147" s="67"/>
      <c r="G147" s="451">
        <f t="shared" si="14"/>
        <v>0</v>
      </c>
      <c r="H147" s="232">
        <f t="shared" si="14"/>
        <v>0</v>
      </c>
      <c r="I147" s="232"/>
      <c r="J147" s="232"/>
      <c r="K147" s="172"/>
      <c r="L147" s="232" t="str">
        <f t="shared" si="13"/>
        <v xml:space="preserve"> </v>
      </c>
      <c r="M147" s="172"/>
      <c r="N147" s="454"/>
      <c r="O147" s="454"/>
      <c r="P147" s="455">
        <f t="shared" si="15"/>
        <v>0</v>
      </c>
    </row>
    <row r="148" spans="1:16" ht="15.75" x14ac:dyDescent="0.25">
      <c r="A148" s="136"/>
      <c r="B148" s="67"/>
      <c r="C148" s="68"/>
      <c r="D148" s="67"/>
      <c r="E148" s="68"/>
      <c r="F148" s="67"/>
      <c r="G148" s="451">
        <f t="shared" si="14"/>
        <v>0</v>
      </c>
      <c r="H148" s="232">
        <f t="shared" si="14"/>
        <v>0</v>
      </c>
      <c r="I148" s="232"/>
      <c r="J148" s="232"/>
      <c r="K148" s="172"/>
      <c r="L148" s="232" t="str">
        <f t="shared" si="13"/>
        <v xml:space="preserve"> </v>
      </c>
      <c r="M148" s="172"/>
      <c r="N148" s="454"/>
      <c r="O148" s="454"/>
      <c r="P148" s="455">
        <f t="shared" si="15"/>
        <v>0</v>
      </c>
    </row>
    <row r="149" spans="1:16" ht="15.75" x14ac:dyDescent="0.25">
      <c r="A149" s="136"/>
      <c r="B149" s="67"/>
      <c r="C149" s="68"/>
      <c r="D149" s="67"/>
      <c r="E149" s="68"/>
      <c r="F149" s="67"/>
      <c r="G149" s="451">
        <f t="shared" si="14"/>
        <v>0</v>
      </c>
      <c r="H149" s="232">
        <f t="shared" si="14"/>
        <v>0</v>
      </c>
      <c r="I149" s="232"/>
      <c r="J149" s="232"/>
      <c r="K149" s="172"/>
      <c r="L149" s="232" t="str">
        <f t="shared" si="13"/>
        <v xml:space="preserve"> </v>
      </c>
      <c r="M149" s="172"/>
      <c r="N149" s="454"/>
      <c r="O149" s="454"/>
      <c r="P149" s="455">
        <f t="shared" si="15"/>
        <v>0</v>
      </c>
    </row>
    <row r="150" spans="1:16" ht="15.75" x14ac:dyDescent="0.25">
      <c r="A150" s="136"/>
      <c r="B150" s="67"/>
      <c r="C150" s="68"/>
      <c r="D150" s="67"/>
      <c r="E150" s="68"/>
      <c r="F150" s="67"/>
      <c r="G150" s="451">
        <f t="shared" si="14"/>
        <v>0</v>
      </c>
      <c r="H150" s="232">
        <f t="shared" si="14"/>
        <v>0</v>
      </c>
      <c r="I150" s="232"/>
      <c r="J150" s="232"/>
      <c r="K150" s="172"/>
      <c r="L150" s="232" t="str">
        <f t="shared" si="13"/>
        <v xml:space="preserve"> </v>
      </c>
      <c r="M150" s="172"/>
      <c r="N150" s="454"/>
      <c r="O150" s="454"/>
      <c r="P150" s="455">
        <f t="shared" si="15"/>
        <v>0</v>
      </c>
    </row>
    <row r="151" spans="1:16" ht="15.75" x14ac:dyDescent="0.25">
      <c r="A151" s="136"/>
      <c r="B151" s="67"/>
      <c r="C151" s="68"/>
      <c r="D151" s="67"/>
      <c r="E151" s="68"/>
      <c r="F151" s="67"/>
      <c r="G151" s="451">
        <f t="shared" si="14"/>
        <v>0</v>
      </c>
      <c r="H151" s="232">
        <f t="shared" si="14"/>
        <v>0</v>
      </c>
      <c r="I151" s="232"/>
      <c r="J151" s="232"/>
      <c r="K151" s="172"/>
      <c r="L151" s="232" t="str">
        <f t="shared" si="13"/>
        <v xml:space="preserve"> </v>
      </c>
      <c r="M151" s="172"/>
      <c r="N151" s="454"/>
      <c r="O151" s="454"/>
      <c r="P151" s="455">
        <f t="shared" si="15"/>
        <v>0</v>
      </c>
    </row>
    <row r="152" spans="1:16" ht="15.75" x14ac:dyDescent="0.25">
      <c r="A152" s="136"/>
      <c r="B152" s="67"/>
      <c r="C152" s="68"/>
      <c r="D152" s="67"/>
      <c r="E152" s="68"/>
      <c r="F152" s="67"/>
      <c r="G152" s="451">
        <f t="shared" si="14"/>
        <v>0</v>
      </c>
      <c r="H152" s="232">
        <f t="shared" si="14"/>
        <v>0</v>
      </c>
      <c r="I152" s="232"/>
      <c r="J152" s="232"/>
      <c r="K152" s="172"/>
      <c r="L152" s="232" t="str">
        <f t="shared" si="13"/>
        <v xml:space="preserve"> </v>
      </c>
      <c r="M152" s="172"/>
      <c r="N152" s="454"/>
      <c r="O152" s="454"/>
      <c r="P152" s="455">
        <f t="shared" si="15"/>
        <v>0</v>
      </c>
    </row>
    <row r="153" spans="1:16" ht="15.75" x14ac:dyDescent="0.25">
      <c r="A153" s="136"/>
      <c r="B153" s="67"/>
      <c r="C153" s="68"/>
      <c r="D153" s="67"/>
      <c r="E153" s="68"/>
      <c r="F153" s="67"/>
      <c r="G153" s="451">
        <f t="shared" si="14"/>
        <v>0</v>
      </c>
      <c r="H153" s="232">
        <f t="shared" si="14"/>
        <v>0</v>
      </c>
      <c r="I153" s="232"/>
      <c r="J153" s="232"/>
      <c r="K153" s="172"/>
      <c r="L153" s="232" t="str">
        <f t="shared" si="13"/>
        <v xml:space="preserve"> </v>
      </c>
      <c r="M153" s="172"/>
      <c r="N153" s="454"/>
      <c r="O153" s="454"/>
      <c r="P153" s="455">
        <f t="shared" si="15"/>
        <v>0</v>
      </c>
    </row>
    <row r="154" spans="1:16" ht="15.75" x14ac:dyDescent="0.25">
      <c r="A154" s="136"/>
      <c r="B154" s="67"/>
      <c r="C154" s="68"/>
      <c r="D154" s="67"/>
      <c r="E154" s="68"/>
      <c r="F154" s="67"/>
      <c r="G154" s="451">
        <f t="shared" ref="G154:H169" si="16">G153-E154+C154</f>
        <v>0</v>
      </c>
      <c r="H154" s="232">
        <f t="shared" si="16"/>
        <v>0</v>
      </c>
      <c r="I154" s="232"/>
      <c r="J154" s="232"/>
      <c r="K154" s="172"/>
      <c r="L154" s="232" t="str">
        <f t="shared" si="13"/>
        <v xml:space="preserve"> </v>
      </c>
      <c r="M154" s="172"/>
      <c r="N154" s="454"/>
      <c r="O154" s="454"/>
      <c r="P154" s="455">
        <f t="shared" si="15"/>
        <v>0</v>
      </c>
    </row>
    <row r="155" spans="1:16" ht="15.75" x14ac:dyDescent="0.25">
      <c r="A155" s="136"/>
      <c r="B155" s="67"/>
      <c r="C155" s="68"/>
      <c r="D155" s="67"/>
      <c r="E155" s="68"/>
      <c r="F155" s="67"/>
      <c r="G155" s="451">
        <f t="shared" si="16"/>
        <v>0</v>
      </c>
      <c r="H155" s="232">
        <f t="shared" si="16"/>
        <v>0</v>
      </c>
      <c r="I155" s="232"/>
      <c r="J155" s="232"/>
      <c r="K155" s="172"/>
      <c r="L155" s="232" t="str">
        <f t="shared" si="13"/>
        <v xml:space="preserve"> </v>
      </c>
      <c r="M155" s="172"/>
      <c r="N155" s="454"/>
      <c r="O155" s="454"/>
      <c r="P155" s="455">
        <f t="shared" si="15"/>
        <v>0</v>
      </c>
    </row>
    <row r="156" spans="1:16" ht="15.75" x14ac:dyDescent="0.25">
      <c r="A156" s="136"/>
      <c r="B156" s="67"/>
      <c r="C156" s="68"/>
      <c r="D156" s="67"/>
      <c r="E156" s="68"/>
      <c r="F156" s="67"/>
      <c r="G156" s="451">
        <f t="shared" si="16"/>
        <v>0</v>
      </c>
      <c r="H156" s="232">
        <f t="shared" si="16"/>
        <v>0</v>
      </c>
      <c r="I156" s="232"/>
      <c r="J156" s="232"/>
      <c r="K156" s="172"/>
      <c r="L156" s="232" t="str">
        <f t="shared" si="13"/>
        <v xml:space="preserve"> </v>
      </c>
      <c r="M156" s="172"/>
      <c r="N156" s="454"/>
      <c r="O156" s="454"/>
      <c r="P156" s="455">
        <f t="shared" si="15"/>
        <v>0</v>
      </c>
    </row>
    <row r="157" spans="1:16" ht="15.75" x14ac:dyDescent="0.25">
      <c r="A157" s="136"/>
      <c r="B157" s="67"/>
      <c r="C157" s="68"/>
      <c r="D157" s="67"/>
      <c r="E157" s="68"/>
      <c r="F157" s="67"/>
      <c r="G157" s="451">
        <f t="shared" si="16"/>
        <v>0</v>
      </c>
      <c r="H157" s="232">
        <f t="shared" si="16"/>
        <v>0</v>
      </c>
      <c r="I157" s="232"/>
      <c r="J157" s="232"/>
      <c r="K157" s="172"/>
      <c r="L157" s="232" t="str">
        <f t="shared" si="13"/>
        <v xml:space="preserve"> </v>
      </c>
      <c r="M157" s="172"/>
      <c r="N157" s="454"/>
      <c r="O157" s="454"/>
      <c r="P157" s="455">
        <f t="shared" si="15"/>
        <v>0</v>
      </c>
    </row>
    <row r="158" spans="1:16" ht="15.75" x14ac:dyDescent="0.25">
      <c r="A158" s="136"/>
      <c r="B158" s="67"/>
      <c r="C158" s="68"/>
      <c r="D158" s="67"/>
      <c r="E158" s="68"/>
      <c r="F158" s="67"/>
      <c r="G158" s="451">
        <f t="shared" si="16"/>
        <v>0</v>
      </c>
      <c r="H158" s="232">
        <f t="shared" si="16"/>
        <v>0</v>
      </c>
      <c r="I158" s="232"/>
      <c r="J158" s="232"/>
      <c r="K158" s="172"/>
      <c r="L158" s="232" t="str">
        <f t="shared" si="13"/>
        <v xml:space="preserve"> </v>
      </c>
      <c r="M158" s="172"/>
      <c r="N158" s="454"/>
      <c r="O158" s="454"/>
      <c r="P158" s="455">
        <f t="shared" si="15"/>
        <v>0</v>
      </c>
    </row>
    <row r="159" spans="1:16" ht="15.75" x14ac:dyDescent="0.25">
      <c r="A159" s="136"/>
      <c r="B159" s="67"/>
      <c r="C159" s="68"/>
      <c r="D159" s="67"/>
      <c r="E159" s="68"/>
      <c r="F159" s="67"/>
      <c r="G159" s="451">
        <f t="shared" si="16"/>
        <v>0</v>
      </c>
      <c r="H159" s="232">
        <f t="shared" si="16"/>
        <v>0</v>
      </c>
      <c r="I159" s="232"/>
      <c r="J159" s="232"/>
      <c r="K159" s="172"/>
      <c r="L159" s="232" t="str">
        <f t="shared" si="13"/>
        <v xml:space="preserve"> </v>
      </c>
      <c r="M159" s="172"/>
      <c r="N159" s="454"/>
      <c r="O159" s="454"/>
      <c r="P159" s="455">
        <f t="shared" si="15"/>
        <v>0</v>
      </c>
    </row>
    <row r="160" spans="1:16" ht="15.75" x14ac:dyDescent="0.25">
      <c r="A160" s="136"/>
      <c r="B160" s="67"/>
      <c r="C160" s="68"/>
      <c r="D160" s="67"/>
      <c r="E160" s="68"/>
      <c r="F160" s="67"/>
      <c r="G160" s="451">
        <f t="shared" si="16"/>
        <v>0</v>
      </c>
      <c r="H160" s="232">
        <f t="shared" si="16"/>
        <v>0</v>
      </c>
      <c r="I160" s="232"/>
      <c r="J160" s="232"/>
      <c r="K160" s="172"/>
      <c r="L160" s="232" t="str">
        <f t="shared" si="13"/>
        <v xml:space="preserve"> </v>
      </c>
      <c r="M160" s="172"/>
      <c r="N160" s="454"/>
      <c r="O160" s="454"/>
      <c r="P160" s="455">
        <f t="shared" si="15"/>
        <v>0</v>
      </c>
    </row>
    <row r="161" spans="1:16" ht="15.75" x14ac:dyDescent="0.25">
      <c r="A161" s="136"/>
      <c r="B161" s="67"/>
      <c r="C161" s="68"/>
      <c r="D161" s="67"/>
      <c r="E161" s="68"/>
      <c r="F161" s="67"/>
      <c r="G161" s="451">
        <f t="shared" si="16"/>
        <v>0</v>
      </c>
      <c r="H161" s="232">
        <f t="shared" si="16"/>
        <v>0</v>
      </c>
      <c r="I161" s="232"/>
      <c r="J161" s="232"/>
      <c r="K161" s="172"/>
      <c r="L161" s="232" t="str">
        <f t="shared" si="13"/>
        <v xml:space="preserve"> </v>
      </c>
      <c r="M161" s="172"/>
      <c r="N161" s="454"/>
      <c r="O161" s="454"/>
      <c r="P161" s="455">
        <f t="shared" si="15"/>
        <v>0</v>
      </c>
    </row>
    <row r="162" spans="1:16" ht="15.75" x14ac:dyDescent="0.25">
      <c r="A162" s="136"/>
      <c r="B162" s="67"/>
      <c r="C162" s="68"/>
      <c r="D162" s="67"/>
      <c r="E162" s="68"/>
      <c r="F162" s="67"/>
      <c r="G162" s="451">
        <f t="shared" si="16"/>
        <v>0</v>
      </c>
      <c r="H162" s="232">
        <f t="shared" si="16"/>
        <v>0</v>
      </c>
      <c r="I162" s="232"/>
      <c r="J162" s="232"/>
      <c r="K162" s="172"/>
      <c r="L162" s="232" t="str">
        <f t="shared" si="13"/>
        <v xml:space="preserve"> </v>
      </c>
      <c r="M162" s="172"/>
      <c r="N162" s="454"/>
      <c r="O162" s="454"/>
      <c r="P162" s="455">
        <f t="shared" si="15"/>
        <v>0</v>
      </c>
    </row>
    <row r="163" spans="1:16" ht="15.75" x14ac:dyDescent="0.25">
      <c r="A163" s="136"/>
      <c r="B163" s="67"/>
      <c r="C163" s="68"/>
      <c r="D163" s="67"/>
      <c r="E163" s="68"/>
      <c r="F163" s="67"/>
      <c r="G163" s="451">
        <f t="shared" si="16"/>
        <v>0</v>
      </c>
      <c r="H163" s="232">
        <f t="shared" si="16"/>
        <v>0</v>
      </c>
      <c r="I163" s="232"/>
      <c r="J163" s="232"/>
      <c r="K163" s="172"/>
      <c r="L163" s="232" t="str">
        <f t="shared" si="13"/>
        <v xml:space="preserve"> </v>
      </c>
      <c r="M163" s="172"/>
      <c r="N163" s="454"/>
      <c r="O163" s="454"/>
      <c r="P163" s="455">
        <f t="shared" si="15"/>
        <v>0</v>
      </c>
    </row>
    <row r="164" spans="1:16" ht="15.75" x14ac:dyDescent="0.25">
      <c r="A164" s="136"/>
      <c r="B164" s="67"/>
      <c r="C164" s="68"/>
      <c r="D164" s="67"/>
      <c r="E164" s="68"/>
      <c r="F164" s="67"/>
      <c r="G164" s="451">
        <f t="shared" si="16"/>
        <v>0</v>
      </c>
      <c r="H164" s="232">
        <f t="shared" si="16"/>
        <v>0</v>
      </c>
      <c r="I164" s="232"/>
      <c r="J164" s="232"/>
      <c r="K164" s="172"/>
      <c r="L164" s="232" t="str">
        <f t="shared" si="13"/>
        <v xml:space="preserve"> </v>
      </c>
      <c r="M164" s="172"/>
      <c r="N164" s="454"/>
      <c r="O164" s="454"/>
      <c r="P164" s="455">
        <f t="shared" si="15"/>
        <v>0</v>
      </c>
    </row>
    <row r="165" spans="1:16" ht="15.75" x14ac:dyDescent="0.25">
      <c r="A165" s="136"/>
      <c r="B165" s="67"/>
      <c r="C165" s="68"/>
      <c r="D165" s="67"/>
      <c r="E165" s="68"/>
      <c r="F165" s="67"/>
      <c r="G165" s="451">
        <f t="shared" si="16"/>
        <v>0</v>
      </c>
      <c r="H165" s="232">
        <f t="shared" si="16"/>
        <v>0</v>
      </c>
      <c r="I165" s="232"/>
      <c r="J165" s="232"/>
      <c r="K165" s="172"/>
      <c r="L165" s="232" t="str">
        <f t="shared" si="13"/>
        <v xml:space="preserve"> </v>
      </c>
      <c r="M165" s="172"/>
      <c r="N165" s="454"/>
      <c r="O165" s="454"/>
      <c r="P165" s="455">
        <f t="shared" si="15"/>
        <v>0</v>
      </c>
    </row>
    <row r="166" spans="1:16" ht="15.75" x14ac:dyDescent="0.25">
      <c r="A166" s="136"/>
      <c r="B166" s="67"/>
      <c r="C166" s="76"/>
      <c r="D166" s="67"/>
      <c r="E166" s="68"/>
      <c r="F166" s="67"/>
      <c r="G166" s="451">
        <f t="shared" si="16"/>
        <v>0</v>
      </c>
      <c r="H166" s="232">
        <f t="shared" si="16"/>
        <v>0</v>
      </c>
      <c r="I166" s="232"/>
      <c r="J166" s="232"/>
      <c r="K166" s="172"/>
      <c r="L166" s="232" t="str">
        <f t="shared" si="13"/>
        <v xml:space="preserve"> </v>
      </c>
      <c r="M166" s="172"/>
      <c r="N166" s="454"/>
      <c r="O166" s="454"/>
      <c r="P166" s="455">
        <f t="shared" si="15"/>
        <v>0</v>
      </c>
    </row>
    <row r="167" spans="1:16" ht="15.75" x14ac:dyDescent="0.25">
      <c r="A167" s="136"/>
      <c r="B167" s="67"/>
      <c r="C167" s="68"/>
      <c r="D167" s="67"/>
      <c r="E167" s="68"/>
      <c r="F167" s="67"/>
      <c r="G167" s="451">
        <f t="shared" si="16"/>
        <v>0</v>
      </c>
      <c r="H167" s="232">
        <f t="shared" si="16"/>
        <v>0</v>
      </c>
      <c r="I167" s="232"/>
      <c r="J167" s="232"/>
      <c r="K167" s="172"/>
      <c r="L167" s="232" t="str">
        <f t="shared" si="13"/>
        <v xml:space="preserve"> </v>
      </c>
      <c r="M167" s="172"/>
      <c r="N167" s="454"/>
      <c r="O167" s="454"/>
      <c r="P167" s="455">
        <f t="shared" si="15"/>
        <v>0</v>
      </c>
    </row>
    <row r="168" spans="1:16" ht="15.75" x14ac:dyDescent="0.25">
      <c r="A168" s="136"/>
      <c r="B168" s="67"/>
      <c r="C168" s="68"/>
      <c r="D168" s="67"/>
      <c r="E168" s="68"/>
      <c r="F168" s="67"/>
      <c r="G168" s="451">
        <f t="shared" si="16"/>
        <v>0</v>
      </c>
      <c r="H168" s="232">
        <f t="shared" si="16"/>
        <v>0</v>
      </c>
      <c r="I168" s="232"/>
      <c r="J168" s="232"/>
      <c r="K168" s="172"/>
      <c r="L168" s="232" t="str">
        <f t="shared" si="13"/>
        <v xml:space="preserve"> </v>
      </c>
      <c r="M168" s="172"/>
      <c r="N168" s="454"/>
      <c r="O168" s="454"/>
      <c r="P168" s="455">
        <f t="shared" si="15"/>
        <v>0</v>
      </c>
    </row>
    <row r="169" spans="1:16" ht="15.75" x14ac:dyDescent="0.25">
      <c r="A169" s="136"/>
      <c r="B169" s="67"/>
      <c r="C169" s="68"/>
      <c r="D169" s="67"/>
      <c r="E169" s="68"/>
      <c r="F169" s="67"/>
      <c r="G169" s="451">
        <f t="shared" si="16"/>
        <v>0</v>
      </c>
      <c r="H169" s="232">
        <f t="shared" si="16"/>
        <v>0</v>
      </c>
      <c r="I169" s="232"/>
      <c r="J169" s="232"/>
      <c r="K169" s="172"/>
      <c r="L169" s="232" t="str">
        <f t="shared" si="13"/>
        <v xml:space="preserve"> </v>
      </c>
      <c r="M169" s="172"/>
      <c r="N169" s="454"/>
      <c r="O169" s="454"/>
      <c r="P169" s="455">
        <f t="shared" si="15"/>
        <v>0</v>
      </c>
    </row>
    <row r="170" spans="1:16" ht="15.75" x14ac:dyDescent="0.25">
      <c r="A170" s="136"/>
      <c r="B170" s="67"/>
      <c r="C170" s="68"/>
      <c r="D170" s="67"/>
      <c r="E170" s="68"/>
      <c r="F170" s="67"/>
      <c r="G170" s="451">
        <f t="shared" ref="G170:H185" si="17">G169-E170+C170</f>
        <v>0</v>
      </c>
      <c r="H170" s="232">
        <f t="shared" si="17"/>
        <v>0</v>
      </c>
      <c r="I170" s="232"/>
      <c r="J170" s="232"/>
      <c r="K170" s="172"/>
      <c r="L170" s="232" t="str">
        <f t="shared" si="13"/>
        <v xml:space="preserve"> </v>
      </c>
      <c r="M170" s="172"/>
      <c r="N170" s="454"/>
      <c r="O170" s="454"/>
      <c r="P170" s="455">
        <f t="shared" si="15"/>
        <v>0</v>
      </c>
    </row>
    <row r="171" spans="1:16" ht="15.75" x14ac:dyDescent="0.25">
      <c r="A171" s="136"/>
      <c r="B171" s="67"/>
      <c r="C171" s="68"/>
      <c r="D171" s="67"/>
      <c r="E171" s="68"/>
      <c r="F171" s="67"/>
      <c r="G171" s="451">
        <f t="shared" si="17"/>
        <v>0</v>
      </c>
      <c r="H171" s="232">
        <f t="shared" si="17"/>
        <v>0</v>
      </c>
      <c r="I171" s="232"/>
      <c r="J171" s="232"/>
      <c r="K171" s="172"/>
      <c r="L171" s="232" t="str">
        <f t="shared" si="13"/>
        <v xml:space="preserve"> </v>
      </c>
      <c r="M171" s="172"/>
      <c r="N171" s="454"/>
      <c r="O171" s="454"/>
      <c r="P171" s="455">
        <f t="shared" si="15"/>
        <v>0</v>
      </c>
    </row>
    <row r="172" spans="1:16" ht="15.75" x14ac:dyDescent="0.25">
      <c r="A172" s="136"/>
      <c r="B172" s="67"/>
      <c r="C172" s="68"/>
      <c r="D172" s="67"/>
      <c r="E172" s="68"/>
      <c r="F172" s="67"/>
      <c r="G172" s="451">
        <f t="shared" si="17"/>
        <v>0</v>
      </c>
      <c r="H172" s="232">
        <f t="shared" si="17"/>
        <v>0</v>
      </c>
      <c r="I172" s="232"/>
      <c r="J172" s="232"/>
      <c r="K172" s="172"/>
      <c r="L172" s="232" t="str">
        <f t="shared" si="13"/>
        <v xml:space="preserve"> </v>
      </c>
      <c r="M172" s="172"/>
      <c r="N172" s="454"/>
      <c r="O172" s="454"/>
      <c r="P172" s="455">
        <f t="shared" si="15"/>
        <v>0</v>
      </c>
    </row>
    <row r="173" spans="1:16" ht="15.75" x14ac:dyDescent="0.25">
      <c r="A173" s="136"/>
      <c r="B173" s="67"/>
      <c r="C173" s="68"/>
      <c r="D173" s="67"/>
      <c r="E173" s="68"/>
      <c r="F173" s="67"/>
      <c r="G173" s="451">
        <f t="shared" si="17"/>
        <v>0</v>
      </c>
      <c r="H173" s="232">
        <f t="shared" si="17"/>
        <v>0</v>
      </c>
      <c r="I173" s="232"/>
      <c r="J173" s="232"/>
      <c r="K173" s="172"/>
      <c r="L173" s="232" t="str">
        <f t="shared" si="13"/>
        <v xml:space="preserve"> </v>
      </c>
      <c r="M173" s="172"/>
      <c r="N173" s="454"/>
      <c r="O173" s="454"/>
      <c r="P173" s="455">
        <f t="shared" si="15"/>
        <v>0</v>
      </c>
    </row>
    <row r="174" spans="1:16" ht="15.75" x14ac:dyDescent="0.25">
      <c r="A174" s="136"/>
      <c r="B174" s="67"/>
      <c r="C174" s="68"/>
      <c r="D174" s="67"/>
      <c r="E174" s="68"/>
      <c r="F174" s="67"/>
      <c r="G174" s="451">
        <f t="shared" si="17"/>
        <v>0</v>
      </c>
      <c r="H174" s="232">
        <f t="shared" si="17"/>
        <v>0</v>
      </c>
      <c r="I174" s="232"/>
      <c r="J174" s="232"/>
      <c r="K174" s="172"/>
      <c r="L174" s="232" t="str">
        <f t="shared" si="13"/>
        <v xml:space="preserve"> </v>
      </c>
      <c r="M174" s="172"/>
      <c r="N174" s="454"/>
      <c r="O174" s="454"/>
      <c r="P174" s="455">
        <f t="shared" si="15"/>
        <v>0</v>
      </c>
    </row>
    <row r="175" spans="1:16" ht="15.75" x14ac:dyDescent="0.25">
      <c r="A175" s="136"/>
      <c r="B175" s="67"/>
      <c r="C175" s="68"/>
      <c r="D175" s="67"/>
      <c r="E175" s="68"/>
      <c r="F175" s="67"/>
      <c r="G175" s="451">
        <f t="shared" si="17"/>
        <v>0</v>
      </c>
      <c r="H175" s="232">
        <f t="shared" si="17"/>
        <v>0</v>
      </c>
      <c r="I175" s="232"/>
      <c r="J175" s="232"/>
      <c r="K175" s="172"/>
      <c r="L175" s="232" t="str">
        <f t="shared" si="13"/>
        <v xml:space="preserve"> </v>
      </c>
      <c r="M175" s="172"/>
      <c r="N175" s="454"/>
      <c r="O175" s="454"/>
      <c r="P175" s="455">
        <f t="shared" si="15"/>
        <v>0</v>
      </c>
    </row>
    <row r="176" spans="1:16" ht="15.75" x14ac:dyDescent="0.25">
      <c r="A176" s="136"/>
      <c r="B176" s="67"/>
      <c r="C176" s="68"/>
      <c r="D176" s="67"/>
      <c r="E176" s="68"/>
      <c r="F176" s="67"/>
      <c r="G176" s="451">
        <f t="shared" si="17"/>
        <v>0</v>
      </c>
      <c r="H176" s="232">
        <f t="shared" si="17"/>
        <v>0</v>
      </c>
      <c r="I176" s="232"/>
      <c r="J176" s="232"/>
      <c r="K176" s="172"/>
      <c r="L176" s="232" t="str">
        <f t="shared" si="13"/>
        <v xml:space="preserve"> </v>
      </c>
      <c r="M176" s="172"/>
      <c r="N176" s="454"/>
      <c r="O176" s="454"/>
      <c r="P176" s="455">
        <f t="shared" si="15"/>
        <v>0</v>
      </c>
    </row>
    <row r="177" spans="1:16" ht="15.75" x14ac:dyDescent="0.25">
      <c r="A177" s="136"/>
      <c r="B177" s="67"/>
      <c r="C177" s="68"/>
      <c r="D177" s="67"/>
      <c r="E177" s="68"/>
      <c r="F177" s="67"/>
      <c r="G177" s="451">
        <f t="shared" si="17"/>
        <v>0</v>
      </c>
      <c r="H177" s="232">
        <f t="shared" si="17"/>
        <v>0</v>
      </c>
      <c r="I177" s="232"/>
      <c r="J177" s="232"/>
      <c r="K177" s="172"/>
      <c r="L177" s="232" t="str">
        <f t="shared" si="13"/>
        <v xml:space="preserve"> </v>
      </c>
      <c r="M177" s="172"/>
      <c r="N177" s="454"/>
      <c r="O177" s="454"/>
      <c r="P177" s="455">
        <f t="shared" si="15"/>
        <v>0</v>
      </c>
    </row>
    <row r="178" spans="1:16" ht="15.75" x14ac:dyDescent="0.25">
      <c r="A178" s="136"/>
      <c r="B178" s="67"/>
      <c r="C178" s="68"/>
      <c r="D178" s="67"/>
      <c r="E178" s="68"/>
      <c r="F178" s="67"/>
      <c r="G178" s="451">
        <f t="shared" si="17"/>
        <v>0</v>
      </c>
      <c r="H178" s="232">
        <f t="shared" si="17"/>
        <v>0</v>
      </c>
      <c r="I178" s="232"/>
      <c r="J178" s="232"/>
      <c r="K178" s="172"/>
      <c r="L178" s="232" t="str">
        <f t="shared" si="13"/>
        <v xml:space="preserve"> </v>
      </c>
      <c r="M178" s="172"/>
      <c r="N178" s="454"/>
      <c r="O178" s="454"/>
      <c r="P178" s="455">
        <f t="shared" si="15"/>
        <v>0</v>
      </c>
    </row>
    <row r="179" spans="1:16" ht="15.75" x14ac:dyDescent="0.25">
      <c r="A179" s="136"/>
      <c r="B179" s="67"/>
      <c r="C179" s="68"/>
      <c r="D179" s="67"/>
      <c r="E179" s="68"/>
      <c r="F179" s="67"/>
      <c r="G179" s="451">
        <f t="shared" si="17"/>
        <v>0</v>
      </c>
      <c r="H179" s="232">
        <f t="shared" si="17"/>
        <v>0</v>
      </c>
      <c r="I179" s="232"/>
      <c r="J179" s="232"/>
      <c r="K179" s="172"/>
      <c r="L179" s="232" t="str">
        <f t="shared" si="13"/>
        <v xml:space="preserve"> </v>
      </c>
      <c r="M179" s="172"/>
      <c r="N179" s="454"/>
      <c r="O179" s="454"/>
      <c r="P179" s="455">
        <f t="shared" si="15"/>
        <v>0</v>
      </c>
    </row>
    <row r="180" spans="1:16" ht="15.75" x14ac:dyDescent="0.25">
      <c r="A180" s="136"/>
      <c r="B180" s="67"/>
      <c r="C180" s="68"/>
      <c r="D180" s="67"/>
      <c r="E180" s="68"/>
      <c r="F180" s="67"/>
      <c r="G180" s="451">
        <f t="shared" si="17"/>
        <v>0</v>
      </c>
      <c r="H180" s="232">
        <f t="shared" si="17"/>
        <v>0</v>
      </c>
      <c r="I180" s="232"/>
      <c r="J180" s="232"/>
      <c r="K180" s="172"/>
      <c r="L180" s="232" t="str">
        <f t="shared" si="13"/>
        <v xml:space="preserve"> </v>
      </c>
      <c r="M180" s="172"/>
      <c r="N180" s="454"/>
      <c r="O180" s="454"/>
      <c r="P180" s="455">
        <f t="shared" si="15"/>
        <v>0</v>
      </c>
    </row>
    <row r="181" spans="1:16" ht="15.75" x14ac:dyDescent="0.25">
      <c r="A181" s="136"/>
      <c r="B181" s="67"/>
      <c r="C181" s="68"/>
      <c r="D181" s="67"/>
      <c r="E181" s="68"/>
      <c r="F181" s="67"/>
      <c r="G181" s="451">
        <f t="shared" si="17"/>
        <v>0</v>
      </c>
      <c r="H181" s="232">
        <f t="shared" si="17"/>
        <v>0</v>
      </c>
      <c r="I181" s="232"/>
      <c r="J181" s="232"/>
      <c r="K181" s="172"/>
      <c r="L181" s="232" t="str">
        <f t="shared" si="13"/>
        <v xml:space="preserve"> </v>
      </c>
      <c r="M181" s="172"/>
      <c r="N181" s="454"/>
      <c r="O181" s="454"/>
      <c r="P181" s="455">
        <f t="shared" si="15"/>
        <v>0</v>
      </c>
    </row>
    <row r="182" spans="1:16" ht="15.75" x14ac:dyDescent="0.25">
      <c r="A182" s="136"/>
      <c r="B182" s="67"/>
      <c r="C182" s="68"/>
      <c r="D182" s="67"/>
      <c r="E182" s="68"/>
      <c r="F182" s="67"/>
      <c r="G182" s="451">
        <f t="shared" si="17"/>
        <v>0</v>
      </c>
      <c r="H182" s="232">
        <f t="shared" si="17"/>
        <v>0</v>
      </c>
      <c r="I182" s="232"/>
      <c r="J182" s="232"/>
      <c r="K182" s="172"/>
      <c r="L182" s="232" t="str">
        <f t="shared" si="13"/>
        <v xml:space="preserve"> </v>
      </c>
      <c r="M182" s="172"/>
      <c r="N182" s="454"/>
      <c r="O182" s="454"/>
      <c r="P182" s="455">
        <f t="shared" si="15"/>
        <v>0</v>
      </c>
    </row>
    <row r="183" spans="1:16" ht="15.75" x14ac:dyDescent="0.25">
      <c r="A183" s="136"/>
      <c r="B183" s="67"/>
      <c r="C183" s="68"/>
      <c r="D183" s="67"/>
      <c r="E183" s="68"/>
      <c r="F183" s="67"/>
      <c r="G183" s="451">
        <f t="shared" si="17"/>
        <v>0</v>
      </c>
      <c r="H183" s="232">
        <f t="shared" si="17"/>
        <v>0</v>
      </c>
      <c r="I183" s="232"/>
      <c r="J183" s="232"/>
      <c r="K183" s="172"/>
      <c r="L183" s="232" t="str">
        <f t="shared" si="13"/>
        <v xml:space="preserve"> </v>
      </c>
      <c r="M183" s="172"/>
      <c r="N183" s="454"/>
      <c r="O183" s="454"/>
      <c r="P183" s="455">
        <f t="shared" si="15"/>
        <v>0</v>
      </c>
    </row>
    <row r="184" spans="1:16" ht="15.75" x14ac:dyDescent="0.25">
      <c r="A184" s="136"/>
      <c r="B184" s="67"/>
      <c r="C184" s="68"/>
      <c r="D184" s="67"/>
      <c r="E184" s="68"/>
      <c r="F184" s="67"/>
      <c r="G184" s="451">
        <f t="shared" si="17"/>
        <v>0</v>
      </c>
      <c r="H184" s="232">
        <f t="shared" si="17"/>
        <v>0</v>
      </c>
      <c r="I184" s="232"/>
      <c r="J184" s="232"/>
      <c r="K184" s="172"/>
      <c r="L184" s="232" t="str">
        <f t="shared" si="13"/>
        <v xml:space="preserve"> </v>
      </c>
      <c r="M184" s="172"/>
      <c r="N184" s="454"/>
      <c r="O184" s="454"/>
      <c r="P184" s="455">
        <f t="shared" si="15"/>
        <v>0</v>
      </c>
    </row>
    <row r="185" spans="1:16" ht="15.75" x14ac:dyDescent="0.25">
      <c r="A185" s="136"/>
      <c r="B185" s="67"/>
      <c r="C185" s="68"/>
      <c r="D185" s="67"/>
      <c r="E185" s="68"/>
      <c r="F185" s="67"/>
      <c r="G185" s="451">
        <f t="shared" si="17"/>
        <v>0</v>
      </c>
      <c r="H185" s="232">
        <f t="shared" si="17"/>
        <v>0</v>
      </c>
      <c r="I185" s="232"/>
      <c r="J185" s="232"/>
      <c r="K185" s="172"/>
      <c r="L185" s="232" t="str">
        <f t="shared" si="13"/>
        <v xml:space="preserve"> </v>
      </c>
      <c r="M185" s="172"/>
      <c r="N185" s="454"/>
      <c r="O185" s="454"/>
      <c r="P185" s="455">
        <f t="shared" si="15"/>
        <v>0</v>
      </c>
    </row>
    <row r="186" spans="1:16" ht="15.75" x14ac:dyDescent="0.25">
      <c r="A186" s="136"/>
      <c r="B186" s="67"/>
      <c r="C186" s="68"/>
      <c r="D186" s="67"/>
      <c r="E186" s="68"/>
      <c r="F186" s="67"/>
      <c r="G186" s="451">
        <f t="shared" ref="G186:H201" si="18">G185-E186+C186</f>
        <v>0</v>
      </c>
      <c r="H186" s="232">
        <f t="shared" si="18"/>
        <v>0</v>
      </c>
      <c r="I186" s="232"/>
      <c r="J186" s="232"/>
      <c r="K186" s="172"/>
      <c r="L186" s="232" t="str">
        <f t="shared" si="13"/>
        <v xml:space="preserve"> </v>
      </c>
      <c r="M186" s="172"/>
      <c r="N186" s="454"/>
      <c r="O186" s="454"/>
      <c r="P186" s="455">
        <f t="shared" si="15"/>
        <v>0</v>
      </c>
    </row>
    <row r="187" spans="1:16" ht="15.75" x14ac:dyDescent="0.25">
      <c r="A187" s="136"/>
      <c r="B187" s="67"/>
      <c r="C187" s="68"/>
      <c r="D187" s="67"/>
      <c r="E187" s="68"/>
      <c r="F187" s="67"/>
      <c r="G187" s="451">
        <f t="shared" si="18"/>
        <v>0</v>
      </c>
      <c r="H187" s="232">
        <f t="shared" si="18"/>
        <v>0</v>
      </c>
      <c r="I187" s="232"/>
      <c r="J187" s="232"/>
      <c r="K187" s="172"/>
      <c r="L187" s="232" t="str">
        <f t="shared" si="13"/>
        <v xml:space="preserve"> </v>
      </c>
      <c r="M187" s="172"/>
      <c r="N187" s="454"/>
      <c r="O187" s="454"/>
      <c r="P187" s="455">
        <f t="shared" si="15"/>
        <v>0</v>
      </c>
    </row>
    <row r="188" spans="1:16" ht="15.75" x14ac:dyDescent="0.25">
      <c r="A188" s="136"/>
      <c r="B188" s="67"/>
      <c r="C188" s="68"/>
      <c r="D188" s="67"/>
      <c r="E188" s="68"/>
      <c r="F188" s="67"/>
      <c r="G188" s="451">
        <f t="shared" si="18"/>
        <v>0</v>
      </c>
      <c r="H188" s="232">
        <f t="shared" si="18"/>
        <v>0</v>
      </c>
      <c r="I188" s="232"/>
      <c r="J188" s="232"/>
      <c r="K188" s="172"/>
      <c r="L188" s="232" t="str">
        <f t="shared" si="13"/>
        <v xml:space="preserve"> </v>
      </c>
      <c r="M188" s="172"/>
      <c r="N188" s="454"/>
      <c r="O188" s="454"/>
      <c r="P188" s="455">
        <f t="shared" si="15"/>
        <v>0</v>
      </c>
    </row>
    <row r="189" spans="1:16" ht="15.75" x14ac:dyDescent="0.25">
      <c r="A189" s="136"/>
      <c r="B189" s="67"/>
      <c r="C189" s="68"/>
      <c r="D189" s="67"/>
      <c r="E189" s="68"/>
      <c r="F189" s="67"/>
      <c r="G189" s="451">
        <f t="shared" si="18"/>
        <v>0</v>
      </c>
      <c r="H189" s="232">
        <f t="shared" si="18"/>
        <v>0</v>
      </c>
      <c r="I189" s="232"/>
      <c r="J189" s="232"/>
      <c r="K189" s="172"/>
      <c r="L189" s="232" t="str">
        <f t="shared" si="13"/>
        <v xml:space="preserve"> </v>
      </c>
      <c r="M189" s="172"/>
      <c r="N189" s="454"/>
      <c r="O189" s="454"/>
      <c r="P189" s="455">
        <f t="shared" si="15"/>
        <v>0</v>
      </c>
    </row>
    <row r="190" spans="1:16" ht="15.75" x14ac:dyDescent="0.25">
      <c r="A190" s="136"/>
      <c r="B190" s="67"/>
      <c r="C190" s="68"/>
      <c r="D190" s="67"/>
      <c r="E190" s="68"/>
      <c r="F190" s="67"/>
      <c r="G190" s="451">
        <f t="shared" si="18"/>
        <v>0</v>
      </c>
      <c r="H190" s="232">
        <f t="shared" si="18"/>
        <v>0</v>
      </c>
      <c r="I190" s="232"/>
      <c r="J190" s="232"/>
      <c r="K190" s="172"/>
      <c r="L190" s="232" t="str">
        <f t="shared" si="13"/>
        <v xml:space="preserve"> </v>
      </c>
      <c r="M190" s="172"/>
      <c r="N190" s="454"/>
      <c r="O190" s="454"/>
      <c r="P190" s="455">
        <f t="shared" si="15"/>
        <v>0</v>
      </c>
    </row>
    <row r="191" spans="1:16" ht="15.75" x14ac:dyDescent="0.25">
      <c r="A191" s="136"/>
      <c r="B191" s="67"/>
      <c r="C191" s="68"/>
      <c r="D191" s="67"/>
      <c r="E191" s="68"/>
      <c r="F191" s="67"/>
      <c r="G191" s="451">
        <f t="shared" si="18"/>
        <v>0</v>
      </c>
      <c r="H191" s="232">
        <f t="shared" si="18"/>
        <v>0</v>
      </c>
      <c r="I191" s="232"/>
      <c r="J191" s="232"/>
      <c r="K191" s="172"/>
      <c r="L191" s="232" t="str">
        <f t="shared" si="13"/>
        <v xml:space="preserve"> </v>
      </c>
      <c r="M191" s="172"/>
      <c r="N191" s="454"/>
      <c r="O191" s="454"/>
      <c r="P191" s="455">
        <f t="shared" si="15"/>
        <v>0</v>
      </c>
    </row>
    <row r="192" spans="1:16" ht="15.75" x14ac:dyDescent="0.25">
      <c r="A192" s="136"/>
      <c r="B192" s="67"/>
      <c r="C192" s="68"/>
      <c r="D192" s="67"/>
      <c r="E192" s="68"/>
      <c r="F192" s="67"/>
      <c r="G192" s="451">
        <f t="shared" si="18"/>
        <v>0</v>
      </c>
      <c r="H192" s="232">
        <f t="shared" si="18"/>
        <v>0</v>
      </c>
      <c r="I192" s="232"/>
      <c r="J192" s="232"/>
      <c r="K192" s="172"/>
      <c r="L192" s="232" t="str">
        <f t="shared" si="13"/>
        <v xml:space="preserve"> </v>
      </c>
      <c r="M192" s="172"/>
      <c r="N192" s="454"/>
      <c r="O192" s="454"/>
      <c r="P192" s="455">
        <f t="shared" si="15"/>
        <v>0</v>
      </c>
    </row>
    <row r="193" spans="1:16" ht="15.75" x14ac:dyDescent="0.25">
      <c r="A193" s="136"/>
      <c r="B193" s="67"/>
      <c r="C193" s="68"/>
      <c r="D193" s="67"/>
      <c r="E193" s="68"/>
      <c r="F193" s="67"/>
      <c r="G193" s="451">
        <f t="shared" si="18"/>
        <v>0</v>
      </c>
      <c r="H193" s="232">
        <f t="shared" si="18"/>
        <v>0</v>
      </c>
      <c r="I193" s="232"/>
      <c r="J193" s="232"/>
      <c r="K193" s="172"/>
      <c r="L193" s="232" t="str">
        <f t="shared" si="13"/>
        <v xml:space="preserve"> </v>
      </c>
      <c r="M193" s="172"/>
      <c r="N193" s="454"/>
      <c r="O193" s="454"/>
      <c r="P193" s="455">
        <f t="shared" si="15"/>
        <v>0</v>
      </c>
    </row>
    <row r="194" spans="1:16" ht="15.75" x14ac:dyDescent="0.25">
      <c r="A194" s="136"/>
      <c r="B194" s="67"/>
      <c r="C194" s="68"/>
      <c r="D194" s="67"/>
      <c r="E194" s="68"/>
      <c r="F194" s="67"/>
      <c r="G194" s="451">
        <f t="shared" si="18"/>
        <v>0</v>
      </c>
      <c r="H194" s="232">
        <f t="shared" si="18"/>
        <v>0</v>
      </c>
      <c r="I194" s="232"/>
      <c r="J194" s="232"/>
      <c r="K194" s="172"/>
      <c r="L194" s="232" t="str">
        <f t="shared" ref="L194:L212" si="19">IF(D194&gt;0,D194," ")</f>
        <v xml:space="preserve"> </v>
      </c>
      <c r="M194" s="172"/>
      <c r="N194" s="454"/>
      <c r="O194" s="454"/>
      <c r="P194" s="455">
        <f t="shared" si="15"/>
        <v>0</v>
      </c>
    </row>
    <row r="195" spans="1:16" ht="15.75" x14ac:dyDescent="0.25">
      <c r="A195" s="136"/>
      <c r="B195" s="67"/>
      <c r="C195" s="68"/>
      <c r="D195" s="67"/>
      <c r="E195" s="68"/>
      <c r="F195" s="67"/>
      <c r="G195" s="451">
        <f t="shared" si="18"/>
        <v>0</v>
      </c>
      <c r="H195" s="232">
        <f t="shared" si="18"/>
        <v>0</v>
      </c>
      <c r="I195" s="232"/>
      <c r="J195" s="232"/>
      <c r="K195" s="172"/>
      <c r="L195" s="232" t="str">
        <f t="shared" si="19"/>
        <v xml:space="preserve"> </v>
      </c>
      <c r="M195" s="172"/>
      <c r="N195" s="454"/>
      <c r="O195" s="454"/>
      <c r="P195" s="455">
        <f t="shared" si="15"/>
        <v>0</v>
      </c>
    </row>
    <row r="196" spans="1:16" ht="15.75" x14ac:dyDescent="0.25">
      <c r="A196" s="136"/>
      <c r="B196" s="67"/>
      <c r="C196" s="68"/>
      <c r="D196" s="67"/>
      <c r="E196" s="68"/>
      <c r="F196" s="67"/>
      <c r="G196" s="451">
        <f t="shared" si="18"/>
        <v>0</v>
      </c>
      <c r="H196" s="232">
        <f t="shared" si="18"/>
        <v>0</v>
      </c>
      <c r="I196" s="232"/>
      <c r="J196" s="232"/>
      <c r="K196" s="172"/>
      <c r="L196" s="232" t="str">
        <f t="shared" si="19"/>
        <v xml:space="preserve"> </v>
      </c>
      <c r="M196" s="172"/>
      <c r="N196" s="454"/>
      <c r="O196" s="454"/>
      <c r="P196" s="455">
        <f t="shared" si="15"/>
        <v>0</v>
      </c>
    </row>
    <row r="197" spans="1:16" ht="15.75" x14ac:dyDescent="0.25">
      <c r="A197" s="136"/>
      <c r="B197" s="67"/>
      <c r="C197" s="68"/>
      <c r="D197" s="67"/>
      <c r="E197" s="68"/>
      <c r="F197" s="67"/>
      <c r="G197" s="451">
        <f t="shared" si="18"/>
        <v>0</v>
      </c>
      <c r="H197" s="232">
        <f t="shared" si="18"/>
        <v>0</v>
      </c>
      <c r="I197" s="232"/>
      <c r="J197" s="232"/>
      <c r="K197" s="172"/>
      <c r="L197" s="232" t="str">
        <f t="shared" si="19"/>
        <v xml:space="preserve"> </v>
      </c>
      <c r="M197" s="172"/>
      <c r="N197" s="454"/>
      <c r="O197" s="454"/>
      <c r="P197" s="455">
        <f t="shared" si="15"/>
        <v>0</v>
      </c>
    </row>
    <row r="198" spans="1:16" ht="15.75" x14ac:dyDescent="0.25">
      <c r="A198" s="136"/>
      <c r="B198" s="67"/>
      <c r="C198" s="68"/>
      <c r="D198" s="67"/>
      <c r="E198" s="68"/>
      <c r="F198" s="67"/>
      <c r="G198" s="451">
        <f t="shared" si="18"/>
        <v>0</v>
      </c>
      <c r="H198" s="232">
        <f t="shared" si="18"/>
        <v>0</v>
      </c>
      <c r="I198" s="232"/>
      <c r="J198" s="232"/>
      <c r="K198" s="172"/>
      <c r="L198" s="232" t="str">
        <f t="shared" si="19"/>
        <v xml:space="preserve"> </v>
      </c>
      <c r="M198" s="172"/>
      <c r="N198" s="454"/>
      <c r="O198" s="454"/>
      <c r="P198" s="455">
        <f t="shared" si="15"/>
        <v>0</v>
      </c>
    </row>
    <row r="199" spans="1:16" ht="15.75" x14ac:dyDescent="0.25">
      <c r="A199" s="136"/>
      <c r="B199" s="67"/>
      <c r="C199" s="68"/>
      <c r="D199" s="67"/>
      <c r="E199" s="68"/>
      <c r="F199" s="67"/>
      <c r="G199" s="451">
        <f t="shared" si="18"/>
        <v>0</v>
      </c>
      <c r="H199" s="232">
        <f t="shared" si="18"/>
        <v>0</v>
      </c>
      <c r="I199" s="232"/>
      <c r="J199" s="232"/>
      <c r="K199" s="172"/>
      <c r="L199" s="232" t="str">
        <f t="shared" si="19"/>
        <v xml:space="preserve"> </v>
      </c>
      <c r="M199" s="172"/>
      <c r="N199" s="454"/>
      <c r="O199" s="454"/>
      <c r="P199" s="455">
        <f t="shared" si="15"/>
        <v>0</v>
      </c>
    </row>
    <row r="200" spans="1:16" ht="15.75" x14ac:dyDescent="0.25">
      <c r="A200" s="136"/>
      <c r="B200" s="67"/>
      <c r="C200" s="68"/>
      <c r="D200" s="67"/>
      <c r="E200" s="68"/>
      <c r="F200" s="67"/>
      <c r="G200" s="451">
        <f t="shared" si="18"/>
        <v>0</v>
      </c>
      <c r="H200" s="232">
        <f t="shared" si="18"/>
        <v>0</v>
      </c>
      <c r="I200" s="232"/>
      <c r="J200" s="232"/>
      <c r="K200" s="172"/>
      <c r="L200" s="232" t="str">
        <f t="shared" si="19"/>
        <v xml:space="preserve"> </v>
      </c>
      <c r="M200" s="172"/>
      <c r="N200" s="454"/>
      <c r="O200" s="454"/>
      <c r="P200" s="455">
        <f t="shared" si="15"/>
        <v>0</v>
      </c>
    </row>
    <row r="201" spans="1:16" ht="15.75" x14ac:dyDescent="0.25">
      <c r="A201" s="136"/>
      <c r="B201" s="67"/>
      <c r="C201" s="68"/>
      <c r="D201" s="67"/>
      <c r="E201" s="68"/>
      <c r="F201" s="67"/>
      <c r="G201" s="451">
        <f t="shared" si="18"/>
        <v>0</v>
      </c>
      <c r="H201" s="232">
        <f t="shared" si="18"/>
        <v>0</v>
      </c>
      <c r="I201" s="232"/>
      <c r="J201" s="232"/>
      <c r="K201" s="172"/>
      <c r="L201" s="232" t="str">
        <f t="shared" si="19"/>
        <v xml:space="preserve"> </v>
      </c>
      <c r="M201" s="172"/>
      <c r="N201" s="454"/>
      <c r="O201" s="454"/>
      <c r="P201" s="455">
        <f t="shared" si="15"/>
        <v>0</v>
      </c>
    </row>
    <row r="202" spans="1:16" ht="15.75" x14ac:dyDescent="0.25">
      <c r="A202" s="136"/>
      <c r="B202" s="67"/>
      <c r="C202" s="68"/>
      <c r="D202" s="67"/>
      <c r="E202" s="68"/>
      <c r="F202" s="67"/>
      <c r="G202" s="451">
        <f t="shared" ref="G202:H217" si="20">G201-E202+C202</f>
        <v>0</v>
      </c>
      <c r="H202" s="232">
        <f t="shared" si="20"/>
        <v>0</v>
      </c>
      <c r="I202" s="232"/>
      <c r="J202" s="232"/>
      <c r="K202" s="172"/>
      <c r="L202" s="232" t="str">
        <f t="shared" si="19"/>
        <v xml:space="preserve"> </v>
      </c>
      <c r="M202" s="172"/>
      <c r="N202" s="454"/>
      <c r="O202" s="454"/>
      <c r="P202" s="455">
        <f t="shared" si="15"/>
        <v>0</v>
      </c>
    </row>
    <row r="203" spans="1:16" ht="15.75" x14ac:dyDescent="0.25">
      <c r="A203" s="136"/>
      <c r="B203" s="67"/>
      <c r="C203" s="68"/>
      <c r="D203" s="67"/>
      <c r="E203" s="68"/>
      <c r="F203" s="67"/>
      <c r="G203" s="451">
        <f t="shared" si="20"/>
        <v>0</v>
      </c>
      <c r="H203" s="232">
        <f t="shared" si="20"/>
        <v>0</v>
      </c>
      <c r="I203" s="232"/>
      <c r="J203" s="232"/>
      <c r="K203" s="172"/>
      <c r="L203" s="232" t="str">
        <f t="shared" si="19"/>
        <v xml:space="preserve"> </v>
      </c>
      <c r="M203" s="172"/>
      <c r="N203" s="454"/>
      <c r="O203" s="454"/>
      <c r="P203" s="455">
        <f t="shared" si="15"/>
        <v>0</v>
      </c>
    </row>
    <row r="204" spans="1:16" ht="15.75" x14ac:dyDescent="0.25">
      <c r="A204" s="136"/>
      <c r="B204" s="67"/>
      <c r="C204" s="68"/>
      <c r="D204" s="67"/>
      <c r="E204" s="68"/>
      <c r="F204" s="67"/>
      <c r="G204" s="451">
        <f t="shared" si="20"/>
        <v>0</v>
      </c>
      <c r="H204" s="232">
        <f t="shared" si="20"/>
        <v>0</v>
      </c>
      <c r="I204" s="232"/>
      <c r="J204" s="232"/>
      <c r="K204" s="172"/>
      <c r="L204" s="232" t="str">
        <f t="shared" si="19"/>
        <v xml:space="preserve"> </v>
      </c>
      <c r="M204" s="172"/>
      <c r="N204" s="454"/>
      <c r="O204" s="454"/>
      <c r="P204" s="455">
        <f t="shared" si="15"/>
        <v>0</v>
      </c>
    </row>
    <row r="205" spans="1:16" ht="15.75" x14ac:dyDescent="0.25">
      <c r="A205" s="136"/>
      <c r="B205" s="67"/>
      <c r="C205" s="68"/>
      <c r="D205" s="67"/>
      <c r="E205" s="68"/>
      <c r="F205" s="67"/>
      <c r="G205" s="451">
        <f t="shared" si="20"/>
        <v>0</v>
      </c>
      <c r="H205" s="232">
        <f t="shared" si="20"/>
        <v>0</v>
      </c>
      <c r="I205" s="232"/>
      <c r="J205" s="232"/>
      <c r="K205" s="172"/>
      <c r="L205" s="232" t="str">
        <f t="shared" si="19"/>
        <v xml:space="preserve"> </v>
      </c>
      <c r="M205" s="172"/>
      <c r="N205" s="454"/>
      <c r="O205" s="454"/>
      <c r="P205" s="455">
        <f t="shared" si="15"/>
        <v>0</v>
      </c>
    </row>
    <row r="206" spans="1:16" ht="15.75" x14ac:dyDescent="0.25">
      <c r="A206" s="136"/>
      <c r="B206" s="67"/>
      <c r="C206" s="68"/>
      <c r="D206" s="67"/>
      <c r="E206" s="68"/>
      <c r="F206" s="67"/>
      <c r="G206" s="451">
        <f t="shared" si="20"/>
        <v>0</v>
      </c>
      <c r="H206" s="232">
        <f t="shared" si="20"/>
        <v>0</v>
      </c>
      <c r="I206" s="232"/>
      <c r="J206" s="232"/>
      <c r="K206" s="172"/>
      <c r="L206" s="232" t="str">
        <f t="shared" si="19"/>
        <v xml:space="preserve"> </v>
      </c>
      <c r="M206" s="172"/>
      <c r="N206" s="454"/>
      <c r="O206" s="454"/>
      <c r="P206" s="455">
        <f t="shared" ref="P206:P212" si="21">O206*G206</f>
        <v>0</v>
      </c>
    </row>
    <row r="207" spans="1:16" ht="15.75" x14ac:dyDescent="0.25">
      <c r="A207" s="136"/>
      <c r="B207" s="67"/>
      <c r="C207" s="68"/>
      <c r="D207" s="67"/>
      <c r="E207" s="68"/>
      <c r="F207" s="67"/>
      <c r="G207" s="451">
        <f t="shared" si="20"/>
        <v>0</v>
      </c>
      <c r="H207" s="232">
        <f t="shared" si="20"/>
        <v>0</v>
      </c>
      <c r="I207" s="232"/>
      <c r="J207" s="232"/>
      <c r="K207" s="172"/>
      <c r="L207" s="232" t="str">
        <f t="shared" si="19"/>
        <v xml:space="preserve"> </v>
      </c>
      <c r="M207" s="172"/>
      <c r="N207" s="454"/>
      <c r="O207" s="454"/>
      <c r="P207" s="455">
        <f t="shared" si="21"/>
        <v>0</v>
      </c>
    </row>
    <row r="208" spans="1:16" ht="15.75" x14ac:dyDescent="0.25">
      <c r="A208" s="136"/>
      <c r="B208" s="67"/>
      <c r="C208" s="68"/>
      <c r="D208" s="67"/>
      <c r="E208" s="68"/>
      <c r="F208" s="67"/>
      <c r="G208" s="451">
        <f t="shared" si="20"/>
        <v>0</v>
      </c>
      <c r="H208" s="232">
        <f t="shared" si="20"/>
        <v>0</v>
      </c>
      <c r="I208" s="232"/>
      <c r="J208" s="232"/>
      <c r="K208" s="172"/>
      <c r="L208" s="232" t="str">
        <f t="shared" si="19"/>
        <v xml:space="preserve"> </v>
      </c>
      <c r="M208" s="172"/>
      <c r="N208" s="454"/>
      <c r="O208" s="454"/>
      <c r="P208" s="455">
        <f t="shared" si="21"/>
        <v>0</v>
      </c>
    </row>
    <row r="209" spans="1:16" ht="15.75" x14ac:dyDescent="0.25">
      <c r="A209" s="136"/>
      <c r="B209" s="67"/>
      <c r="C209" s="68"/>
      <c r="D209" s="67"/>
      <c r="E209" s="68"/>
      <c r="F209" s="67"/>
      <c r="G209" s="451">
        <f t="shared" si="20"/>
        <v>0</v>
      </c>
      <c r="H209" s="232">
        <f t="shared" si="20"/>
        <v>0</v>
      </c>
      <c r="I209" s="232"/>
      <c r="J209" s="232"/>
      <c r="K209" s="172"/>
      <c r="L209" s="232" t="str">
        <f t="shared" si="19"/>
        <v xml:space="preserve"> </v>
      </c>
      <c r="M209" s="172"/>
      <c r="N209" s="454"/>
      <c r="O209" s="454"/>
      <c r="P209" s="455">
        <f t="shared" si="21"/>
        <v>0</v>
      </c>
    </row>
    <row r="210" spans="1:16" ht="15.75" x14ac:dyDescent="0.25">
      <c r="A210" s="136"/>
      <c r="B210" s="67"/>
      <c r="C210" s="68"/>
      <c r="D210" s="67"/>
      <c r="E210" s="68"/>
      <c r="F210" s="67"/>
      <c r="G210" s="451">
        <f t="shared" si="20"/>
        <v>0</v>
      </c>
      <c r="H210" s="232">
        <f t="shared" si="20"/>
        <v>0</v>
      </c>
      <c r="I210" s="232"/>
      <c r="J210" s="232"/>
      <c r="K210" s="172"/>
      <c r="L210" s="232" t="str">
        <f t="shared" si="19"/>
        <v xml:space="preserve"> </v>
      </c>
      <c r="M210" s="172"/>
      <c r="N210" s="454"/>
      <c r="O210" s="454"/>
      <c r="P210" s="455">
        <f t="shared" si="21"/>
        <v>0</v>
      </c>
    </row>
    <row r="211" spans="1:16" ht="15.75" x14ac:dyDescent="0.25">
      <c r="A211" s="136"/>
      <c r="B211" s="67"/>
      <c r="C211" s="68"/>
      <c r="D211" s="67"/>
      <c r="E211" s="68"/>
      <c r="F211" s="67"/>
      <c r="G211" s="451">
        <f t="shared" si="20"/>
        <v>0</v>
      </c>
      <c r="H211" s="232">
        <f t="shared" si="20"/>
        <v>0</v>
      </c>
      <c r="I211" s="232"/>
      <c r="J211" s="232"/>
      <c r="K211" s="172"/>
      <c r="L211" s="232" t="str">
        <f t="shared" si="19"/>
        <v xml:space="preserve"> </v>
      </c>
      <c r="M211" s="172"/>
      <c r="N211" s="454"/>
      <c r="O211" s="454"/>
      <c r="P211" s="455">
        <f t="shared" si="21"/>
        <v>0</v>
      </c>
    </row>
    <row r="212" spans="1:16" ht="15.75" x14ac:dyDescent="0.25">
      <c r="A212" s="136"/>
      <c r="B212" s="67"/>
      <c r="C212" s="68"/>
      <c r="D212" s="67"/>
      <c r="E212" s="68"/>
      <c r="F212" s="67"/>
      <c r="G212" s="451">
        <f t="shared" si="20"/>
        <v>0</v>
      </c>
      <c r="H212" s="232">
        <f t="shared" si="20"/>
        <v>0</v>
      </c>
      <c r="I212" s="232"/>
      <c r="J212" s="232"/>
      <c r="K212" s="172"/>
      <c r="L212" s="232" t="str">
        <f t="shared" si="19"/>
        <v xml:space="preserve"> </v>
      </c>
      <c r="M212" s="172"/>
      <c r="N212" s="454"/>
      <c r="O212" s="454"/>
      <c r="P212" s="455">
        <f t="shared" si="21"/>
        <v>0</v>
      </c>
    </row>
    <row r="213" spans="1:16" ht="15.75" x14ac:dyDescent="0.25">
      <c r="A213" s="136"/>
      <c r="B213" s="67"/>
      <c r="C213" s="68"/>
      <c r="D213" s="67"/>
      <c r="E213" s="68"/>
      <c r="F213" s="67"/>
      <c r="G213" s="451">
        <f t="shared" si="20"/>
        <v>0</v>
      </c>
      <c r="H213" s="232">
        <f t="shared" si="20"/>
        <v>0</v>
      </c>
      <c r="I213" s="172"/>
      <c r="J213" s="172"/>
      <c r="K213" s="172"/>
      <c r="L213" s="172"/>
      <c r="M213" s="172"/>
      <c r="N213" s="454"/>
      <c r="O213" s="454"/>
      <c r="P213" s="454"/>
    </row>
    <row r="214" spans="1:16" ht="15.75" x14ac:dyDescent="0.25">
      <c r="A214" s="136"/>
      <c r="B214" s="67"/>
      <c r="C214" s="68"/>
      <c r="D214" s="67"/>
      <c r="E214" s="68"/>
      <c r="F214" s="67"/>
      <c r="G214" s="451">
        <f t="shared" si="20"/>
        <v>0</v>
      </c>
      <c r="H214" s="232">
        <f t="shared" si="20"/>
        <v>0</v>
      </c>
      <c r="I214" s="172"/>
      <c r="J214" s="172"/>
      <c r="K214" s="172"/>
      <c r="L214" s="172"/>
      <c r="M214" s="172"/>
      <c r="N214" s="454"/>
      <c r="O214" s="454"/>
      <c r="P214" s="454"/>
    </row>
    <row r="215" spans="1:16" ht="15.75" x14ac:dyDescent="0.25">
      <c r="A215" s="136"/>
      <c r="B215" s="67"/>
      <c r="C215" s="68"/>
      <c r="D215" s="67"/>
      <c r="E215" s="68"/>
      <c r="F215" s="67"/>
      <c r="G215" s="451">
        <f t="shared" si="20"/>
        <v>0</v>
      </c>
      <c r="H215" s="232">
        <f t="shared" si="20"/>
        <v>0</v>
      </c>
      <c r="I215" s="172"/>
      <c r="J215" s="172"/>
      <c r="K215" s="172"/>
      <c r="L215" s="172"/>
      <c r="M215" s="172"/>
      <c r="N215" s="454"/>
      <c r="O215" s="454"/>
      <c r="P215" s="454"/>
    </row>
    <row r="216" spans="1:16" ht="15.75" x14ac:dyDescent="0.25">
      <c r="A216" s="136"/>
      <c r="B216" s="67"/>
      <c r="C216" s="68"/>
      <c r="D216" s="67"/>
      <c r="E216" s="68"/>
      <c r="F216" s="67"/>
      <c r="G216" s="451">
        <f t="shared" si="20"/>
        <v>0</v>
      </c>
      <c r="H216" s="232">
        <f t="shared" si="20"/>
        <v>0</v>
      </c>
      <c r="I216" s="172"/>
      <c r="J216" s="172"/>
      <c r="K216" s="172"/>
      <c r="L216" s="172"/>
      <c r="M216" s="172"/>
      <c r="N216" s="454"/>
      <c r="O216" s="454"/>
      <c r="P216" s="454"/>
    </row>
    <row r="217" spans="1:16" ht="15.75" x14ac:dyDescent="0.25">
      <c r="A217" s="136"/>
      <c r="B217" s="67"/>
      <c r="C217" s="68"/>
      <c r="D217" s="67"/>
      <c r="E217" s="68"/>
      <c r="F217" s="67"/>
      <c r="G217" s="451">
        <f t="shared" si="20"/>
        <v>0</v>
      </c>
      <c r="H217" s="232">
        <f t="shared" si="20"/>
        <v>0</v>
      </c>
      <c r="I217" s="172"/>
      <c r="J217" s="172"/>
      <c r="K217" s="172"/>
      <c r="L217" s="172"/>
      <c r="M217" s="172"/>
      <c r="N217" s="454"/>
      <c r="O217" s="454"/>
      <c r="P217" s="454"/>
    </row>
    <row r="218" spans="1:16" ht="15.75" x14ac:dyDescent="0.25">
      <c r="A218" s="136"/>
      <c r="B218" s="67"/>
      <c r="C218" s="68"/>
      <c r="D218" s="67"/>
      <c r="E218" s="68"/>
      <c r="F218" s="67"/>
      <c r="G218" s="451">
        <f t="shared" ref="G218:H220" si="22">G217-E218+C218</f>
        <v>0</v>
      </c>
      <c r="H218" s="232">
        <f t="shared" si="22"/>
        <v>0</v>
      </c>
      <c r="I218" s="172"/>
      <c r="J218" s="172"/>
      <c r="K218" s="172"/>
      <c r="L218" s="172"/>
      <c r="M218" s="172"/>
      <c r="N218" s="454"/>
      <c r="O218" s="454"/>
      <c r="P218" s="454"/>
    </row>
    <row r="219" spans="1:16" ht="15.75" x14ac:dyDescent="0.25">
      <c r="A219" s="136"/>
      <c r="B219" s="67"/>
      <c r="C219" s="68"/>
      <c r="D219" s="67"/>
      <c r="E219" s="68"/>
      <c r="F219" s="67"/>
      <c r="G219" s="451">
        <f t="shared" si="22"/>
        <v>0</v>
      </c>
      <c r="H219" s="232">
        <f t="shared" si="22"/>
        <v>0</v>
      </c>
      <c r="I219" s="172"/>
      <c r="J219" s="172"/>
      <c r="K219" s="172"/>
      <c r="L219" s="172"/>
      <c r="M219" s="172"/>
      <c r="N219" s="454"/>
      <c r="O219" s="454"/>
      <c r="P219" s="454"/>
    </row>
    <row r="220" spans="1:16" ht="15.75" x14ac:dyDescent="0.25">
      <c r="A220" s="136"/>
      <c r="B220" s="67"/>
      <c r="C220" s="68"/>
      <c r="D220" s="67"/>
      <c r="E220" s="68"/>
      <c r="F220" s="67"/>
      <c r="G220" s="451">
        <f t="shared" si="22"/>
        <v>0</v>
      </c>
      <c r="H220" s="232">
        <f t="shared" si="22"/>
        <v>0</v>
      </c>
      <c r="I220" s="172"/>
      <c r="J220" s="172"/>
      <c r="K220" s="172"/>
      <c r="L220" s="172"/>
      <c r="M220" s="172"/>
      <c r="N220" s="454"/>
      <c r="O220" s="454"/>
      <c r="P220" s="454"/>
    </row>
    <row r="221" spans="1:16" ht="15" x14ac:dyDescent="0.2">
      <c r="A221" s="136"/>
      <c r="B221" s="67"/>
      <c r="C221" s="68"/>
      <c r="D221" s="67"/>
      <c r="E221" s="68"/>
      <c r="F221" s="67"/>
      <c r="G221" s="68"/>
      <c r="H221" s="67"/>
      <c r="I221" s="67"/>
      <c r="J221" s="67"/>
      <c r="K221" s="67"/>
      <c r="L221" s="67"/>
      <c r="M221" s="67"/>
      <c r="N221" s="72"/>
      <c r="O221" s="72"/>
      <c r="P221" s="72"/>
    </row>
    <row r="222" spans="1:16" ht="15" x14ac:dyDescent="0.2">
      <c r="A222" s="136"/>
      <c r="B222" s="67"/>
      <c r="C222" s="68"/>
      <c r="D222" s="67"/>
      <c r="E222" s="68"/>
      <c r="F222" s="67"/>
      <c r="G222" s="68"/>
      <c r="H222" s="67"/>
      <c r="I222" s="67"/>
      <c r="J222" s="67"/>
      <c r="K222" s="67"/>
      <c r="L222" s="67"/>
      <c r="M222" s="67"/>
      <c r="N222" s="72"/>
      <c r="O222" s="72"/>
      <c r="P222" s="72"/>
    </row>
    <row r="223" spans="1:16" ht="15" x14ac:dyDescent="0.2">
      <c r="A223" s="136"/>
      <c r="B223" s="67"/>
      <c r="C223" s="68"/>
      <c r="D223" s="67"/>
      <c r="E223" s="68"/>
      <c r="F223" s="67"/>
      <c r="G223" s="68"/>
      <c r="H223" s="67"/>
      <c r="I223" s="67"/>
      <c r="J223" s="67"/>
      <c r="K223" s="67"/>
      <c r="L223" s="67"/>
      <c r="M223" s="67"/>
      <c r="N223" s="72"/>
      <c r="O223" s="72"/>
      <c r="P223" s="72"/>
    </row>
    <row r="224" spans="1:16" ht="15" x14ac:dyDescent="0.2">
      <c r="A224" s="136"/>
      <c r="B224" s="67"/>
      <c r="C224" s="68"/>
      <c r="D224" s="67"/>
      <c r="E224" s="68"/>
      <c r="F224" s="67"/>
      <c r="G224" s="68"/>
      <c r="H224" s="67"/>
      <c r="I224" s="67"/>
      <c r="J224" s="67"/>
      <c r="K224" s="67"/>
      <c r="L224" s="67"/>
      <c r="M224" s="67"/>
      <c r="N224" s="72"/>
      <c r="O224" s="72"/>
      <c r="P224" s="72"/>
    </row>
    <row r="225" spans="1:16" ht="15" x14ac:dyDescent="0.2">
      <c r="A225" s="136"/>
      <c r="B225" s="67"/>
      <c r="C225" s="68"/>
      <c r="D225" s="67"/>
      <c r="E225" s="68"/>
      <c r="F225" s="67"/>
      <c r="G225" s="68"/>
      <c r="H225" s="67"/>
      <c r="I225" s="67"/>
      <c r="J225" s="67"/>
      <c r="K225" s="67"/>
      <c r="L225" s="67"/>
      <c r="M225" s="67"/>
      <c r="N225" s="72"/>
      <c r="O225" s="72"/>
      <c r="P225" s="72"/>
    </row>
    <row r="226" spans="1:16" ht="15" x14ac:dyDescent="0.2">
      <c r="A226" s="136"/>
      <c r="B226" s="67"/>
      <c r="C226" s="68"/>
      <c r="D226" s="67"/>
      <c r="E226" s="68"/>
      <c r="F226" s="67"/>
      <c r="G226" s="68"/>
      <c r="H226" s="67"/>
      <c r="I226" s="67"/>
      <c r="J226" s="67"/>
      <c r="K226" s="67"/>
      <c r="L226" s="67"/>
      <c r="M226" s="67"/>
      <c r="N226" s="72"/>
      <c r="O226" s="72"/>
      <c r="P226" s="72"/>
    </row>
    <row r="227" spans="1:16" ht="15" x14ac:dyDescent="0.2">
      <c r="A227" s="136"/>
      <c r="B227" s="67"/>
      <c r="C227" s="68"/>
      <c r="D227" s="67"/>
      <c r="E227" s="68"/>
      <c r="F227" s="67"/>
      <c r="G227" s="68"/>
      <c r="H227" s="67"/>
      <c r="I227" s="67"/>
      <c r="J227" s="67"/>
      <c r="K227" s="67"/>
      <c r="L227" s="67"/>
      <c r="M227" s="67"/>
      <c r="N227" s="72"/>
      <c r="O227" s="72"/>
      <c r="P227" s="72"/>
    </row>
    <row r="228" spans="1:16" ht="15" x14ac:dyDescent="0.2">
      <c r="A228" s="136"/>
      <c r="B228" s="67"/>
      <c r="C228" s="68"/>
      <c r="D228" s="67"/>
      <c r="E228" s="68"/>
      <c r="F228" s="67"/>
      <c r="G228" s="68"/>
      <c r="H228" s="67"/>
      <c r="I228" s="67"/>
      <c r="J228" s="67"/>
      <c r="K228" s="67"/>
      <c r="L228" s="67"/>
      <c r="M228" s="67"/>
      <c r="N228" s="72"/>
      <c r="O228" s="72"/>
      <c r="P228" s="72"/>
    </row>
    <row r="229" spans="1:16" ht="15" x14ac:dyDescent="0.2">
      <c r="A229" s="136"/>
      <c r="B229" s="67"/>
      <c r="C229" s="68"/>
      <c r="D229" s="67"/>
      <c r="E229" s="68"/>
      <c r="F229" s="67"/>
      <c r="G229" s="68"/>
      <c r="H229" s="67"/>
      <c r="I229" s="67"/>
      <c r="J229" s="67"/>
      <c r="K229" s="67"/>
      <c r="L229" s="67"/>
      <c r="M229" s="67"/>
      <c r="N229" s="72"/>
      <c r="O229" s="72"/>
      <c r="P229" s="72"/>
    </row>
    <row r="230" spans="1:16" ht="15" x14ac:dyDescent="0.2">
      <c r="A230" s="136"/>
      <c r="B230" s="67"/>
      <c r="C230" s="68"/>
      <c r="D230" s="67"/>
      <c r="E230" s="68"/>
      <c r="F230" s="67"/>
      <c r="G230" s="68"/>
      <c r="H230" s="67"/>
      <c r="I230" s="67"/>
      <c r="J230" s="67"/>
      <c r="K230" s="67"/>
      <c r="L230" s="67"/>
      <c r="M230" s="67"/>
      <c r="N230" s="72"/>
      <c r="O230" s="72"/>
      <c r="P230" s="72"/>
    </row>
    <row r="231" spans="1:16" ht="15" x14ac:dyDescent="0.2">
      <c r="A231" s="136"/>
      <c r="B231" s="67"/>
      <c r="C231" s="68"/>
      <c r="D231" s="67"/>
      <c r="E231" s="68"/>
      <c r="F231" s="67"/>
      <c r="G231" s="68"/>
      <c r="H231" s="67"/>
      <c r="I231" s="67"/>
      <c r="J231" s="67"/>
      <c r="K231" s="67"/>
      <c r="L231" s="67"/>
      <c r="M231" s="67"/>
      <c r="N231" s="72"/>
      <c r="O231" s="72"/>
      <c r="P231" s="72"/>
    </row>
    <row r="232" spans="1:16" ht="15" x14ac:dyDescent="0.2">
      <c r="A232" s="136"/>
      <c r="B232" s="67"/>
      <c r="C232" s="68"/>
      <c r="D232" s="67"/>
      <c r="E232" s="68"/>
      <c r="F232" s="67"/>
      <c r="G232" s="68"/>
      <c r="H232" s="67"/>
      <c r="I232" s="67"/>
      <c r="J232" s="67"/>
      <c r="K232" s="67"/>
      <c r="L232" s="67"/>
      <c r="M232" s="67"/>
      <c r="N232" s="72"/>
      <c r="O232" s="72"/>
      <c r="P232" s="72"/>
    </row>
    <row r="233" spans="1:16" ht="15" x14ac:dyDescent="0.2">
      <c r="A233" s="136"/>
      <c r="B233" s="67"/>
      <c r="C233" s="68"/>
      <c r="D233" s="67"/>
      <c r="E233" s="68"/>
      <c r="F233" s="67"/>
      <c r="G233" s="68"/>
      <c r="H233" s="67"/>
      <c r="I233" s="67"/>
      <c r="J233" s="67"/>
      <c r="K233" s="67"/>
      <c r="L233" s="67"/>
      <c r="M233" s="67"/>
      <c r="N233" s="72"/>
      <c r="O233" s="72"/>
      <c r="P233" s="72"/>
    </row>
    <row r="234" spans="1:16" ht="15" x14ac:dyDescent="0.2">
      <c r="A234" s="136"/>
      <c r="B234" s="67"/>
      <c r="C234" s="68"/>
      <c r="D234" s="67"/>
      <c r="E234" s="68"/>
      <c r="F234" s="67"/>
      <c r="G234" s="68"/>
      <c r="H234" s="67"/>
      <c r="I234" s="67"/>
      <c r="J234" s="67"/>
      <c r="K234" s="67"/>
      <c r="L234" s="67"/>
      <c r="M234" s="67"/>
      <c r="N234" s="72"/>
      <c r="O234" s="72"/>
      <c r="P234" s="72"/>
    </row>
    <row r="235" spans="1:16" ht="15" x14ac:dyDescent="0.2">
      <c r="A235" s="136"/>
      <c r="B235" s="67"/>
      <c r="C235" s="68"/>
      <c r="D235" s="67"/>
      <c r="E235" s="68"/>
      <c r="F235" s="67"/>
      <c r="G235" s="68"/>
      <c r="H235" s="67"/>
      <c r="I235" s="67"/>
      <c r="J235" s="67"/>
      <c r="K235" s="67"/>
      <c r="L235" s="67"/>
      <c r="M235" s="67"/>
      <c r="N235" s="72"/>
      <c r="O235" s="72"/>
      <c r="P235" s="72"/>
    </row>
    <row r="236" spans="1:16" ht="15" x14ac:dyDescent="0.2">
      <c r="A236" s="136"/>
      <c r="B236" s="67"/>
      <c r="C236" s="68"/>
      <c r="D236" s="67"/>
      <c r="E236" s="68"/>
      <c r="F236" s="67"/>
      <c r="G236" s="68"/>
      <c r="H236" s="67"/>
      <c r="I236" s="67"/>
      <c r="J236" s="67"/>
      <c r="K236" s="67"/>
      <c r="L236" s="67"/>
      <c r="M236" s="67"/>
      <c r="N236" s="72"/>
      <c r="O236" s="72"/>
      <c r="P236" s="72"/>
    </row>
    <row r="237" spans="1:16" ht="15" x14ac:dyDescent="0.2">
      <c r="A237" s="136"/>
      <c r="B237" s="67"/>
      <c r="C237" s="68"/>
      <c r="D237" s="67"/>
      <c r="E237" s="68"/>
      <c r="F237" s="67"/>
      <c r="G237" s="68"/>
      <c r="H237" s="67"/>
      <c r="I237" s="67"/>
      <c r="J237" s="67"/>
      <c r="K237" s="67"/>
      <c r="L237" s="67"/>
      <c r="M237" s="67"/>
      <c r="N237" s="72"/>
      <c r="O237" s="72"/>
      <c r="P237" s="72"/>
    </row>
    <row r="238" spans="1:16" ht="15" x14ac:dyDescent="0.2">
      <c r="A238" s="136"/>
      <c r="B238" s="67"/>
      <c r="C238" s="68"/>
      <c r="D238" s="67"/>
      <c r="E238" s="68"/>
      <c r="F238" s="67"/>
      <c r="G238" s="68"/>
      <c r="H238" s="67"/>
      <c r="I238" s="67"/>
      <c r="J238" s="67"/>
      <c r="K238" s="67"/>
      <c r="L238" s="67"/>
      <c r="M238" s="67"/>
      <c r="N238" s="72"/>
      <c r="O238" s="72"/>
      <c r="P238" s="72"/>
    </row>
    <row r="239" spans="1:16" ht="15" x14ac:dyDescent="0.2">
      <c r="A239" s="136"/>
      <c r="B239" s="67"/>
      <c r="C239" s="68"/>
      <c r="D239" s="67"/>
      <c r="E239" s="68"/>
      <c r="F239" s="67"/>
      <c r="G239" s="68"/>
      <c r="H239" s="67"/>
      <c r="I239" s="67"/>
      <c r="J239" s="67"/>
      <c r="K239" s="67"/>
      <c r="L239" s="67"/>
      <c r="M239" s="67"/>
      <c r="N239" s="72"/>
      <c r="O239" s="72"/>
      <c r="P239" s="72"/>
    </row>
    <row r="240" spans="1:16" ht="15" x14ac:dyDescent="0.2">
      <c r="A240" s="136"/>
      <c r="B240" s="67"/>
      <c r="C240" s="68"/>
      <c r="D240" s="67"/>
      <c r="E240" s="68"/>
      <c r="F240" s="67"/>
      <c r="G240" s="68"/>
      <c r="H240" s="67"/>
      <c r="I240" s="67"/>
      <c r="J240" s="67"/>
      <c r="K240" s="67"/>
      <c r="L240" s="67"/>
      <c r="M240" s="67"/>
      <c r="N240" s="72"/>
      <c r="O240" s="72"/>
      <c r="P240" s="72"/>
    </row>
    <row r="241" spans="1:16" ht="15" x14ac:dyDescent="0.2">
      <c r="A241" s="136"/>
      <c r="B241" s="67"/>
      <c r="C241" s="68"/>
      <c r="D241" s="67"/>
      <c r="E241" s="68"/>
      <c r="F241" s="67"/>
      <c r="G241" s="68"/>
      <c r="H241" s="67"/>
      <c r="I241" s="67"/>
      <c r="J241" s="67"/>
      <c r="K241" s="67"/>
      <c r="L241" s="67"/>
      <c r="M241" s="67"/>
      <c r="N241" s="72"/>
      <c r="O241" s="72"/>
      <c r="P241" s="72"/>
    </row>
    <row r="242" spans="1:16" ht="15" x14ac:dyDescent="0.2">
      <c r="A242" s="136"/>
      <c r="B242" s="67"/>
      <c r="C242" s="68"/>
      <c r="D242" s="67"/>
      <c r="E242" s="68"/>
      <c r="F242" s="67"/>
      <c r="G242" s="68"/>
      <c r="H242" s="67"/>
      <c r="I242" s="67"/>
      <c r="J242" s="67"/>
      <c r="K242" s="67"/>
      <c r="L242" s="67"/>
      <c r="M242" s="67"/>
      <c r="N242" s="72"/>
      <c r="O242" s="72"/>
      <c r="P242" s="72"/>
    </row>
    <row r="243" spans="1:16" ht="15" x14ac:dyDescent="0.2">
      <c r="A243" s="136"/>
      <c r="B243" s="67"/>
      <c r="C243" s="68"/>
      <c r="D243" s="67"/>
      <c r="E243" s="68"/>
      <c r="F243" s="67"/>
      <c r="G243" s="68"/>
      <c r="H243" s="67"/>
      <c r="I243" s="67"/>
      <c r="J243" s="67"/>
      <c r="K243" s="67"/>
      <c r="L243" s="67"/>
      <c r="M243" s="67"/>
      <c r="N243" s="72"/>
      <c r="O243" s="72"/>
      <c r="P243" s="72"/>
    </row>
    <row r="244" spans="1:16" ht="15" x14ac:dyDescent="0.2">
      <c r="A244" s="136"/>
      <c r="B244" s="67"/>
      <c r="C244" s="68"/>
      <c r="D244" s="67"/>
      <c r="E244" s="68"/>
      <c r="F244" s="67"/>
      <c r="G244" s="68"/>
      <c r="H244" s="67"/>
      <c r="I244" s="67"/>
      <c r="J244" s="67"/>
      <c r="K244" s="67"/>
      <c r="L244" s="67"/>
      <c r="M244" s="67"/>
      <c r="N244" s="72"/>
      <c r="O244" s="72"/>
      <c r="P244" s="72"/>
    </row>
    <row r="245" spans="1:16" ht="15" x14ac:dyDescent="0.2">
      <c r="A245" s="136"/>
      <c r="B245" s="67"/>
      <c r="C245" s="68"/>
      <c r="D245" s="67"/>
      <c r="E245" s="68"/>
      <c r="F245" s="67"/>
      <c r="G245" s="68"/>
      <c r="H245" s="67"/>
      <c r="I245" s="67"/>
      <c r="J245" s="67"/>
      <c r="K245" s="67"/>
      <c r="L245" s="67"/>
      <c r="M245" s="67"/>
      <c r="N245" s="72"/>
      <c r="O245" s="72"/>
      <c r="P245" s="72"/>
    </row>
    <row r="246" spans="1:16" ht="15" x14ac:dyDescent="0.2">
      <c r="A246" s="136"/>
      <c r="B246" s="67"/>
      <c r="C246" s="68"/>
      <c r="D246" s="67"/>
      <c r="E246" s="68"/>
      <c r="F246" s="67"/>
      <c r="G246" s="68"/>
      <c r="H246" s="67"/>
      <c r="I246" s="67"/>
      <c r="J246" s="67"/>
      <c r="K246" s="67"/>
      <c r="L246" s="67"/>
      <c r="M246" s="67"/>
      <c r="N246" s="72"/>
      <c r="O246" s="72"/>
      <c r="P246" s="72"/>
    </row>
    <row r="247" spans="1:16" ht="15" x14ac:dyDescent="0.2">
      <c r="A247" s="136"/>
      <c r="B247" s="67"/>
      <c r="C247" s="68"/>
      <c r="D247" s="67"/>
      <c r="E247" s="68"/>
      <c r="F247" s="67"/>
      <c r="G247" s="68"/>
      <c r="H247" s="67"/>
      <c r="I247" s="67"/>
      <c r="J247" s="67"/>
      <c r="K247" s="67"/>
      <c r="L247" s="67"/>
      <c r="M247" s="67"/>
      <c r="N247" s="72"/>
      <c r="O247" s="72"/>
      <c r="P247" s="72"/>
    </row>
    <row r="248" spans="1:16" ht="15" x14ac:dyDescent="0.2">
      <c r="A248" s="136"/>
      <c r="B248" s="67"/>
      <c r="C248" s="68"/>
      <c r="D248" s="67"/>
      <c r="E248" s="68"/>
      <c r="F248" s="67"/>
      <c r="G248" s="68"/>
      <c r="H248" s="67"/>
      <c r="I248" s="67"/>
      <c r="J248" s="67"/>
      <c r="K248" s="67"/>
      <c r="L248" s="67"/>
      <c r="M248" s="67"/>
      <c r="N248" s="72"/>
      <c r="O248" s="72"/>
      <c r="P248" s="72"/>
    </row>
    <row r="249" spans="1:16" ht="15" x14ac:dyDescent="0.2">
      <c r="A249" s="136"/>
      <c r="B249" s="67"/>
      <c r="C249" s="68"/>
      <c r="D249" s="67"/>
      <c r="E249" s="68"/>
      <c r="F249" s="67"/>
      <c r="G249" s="68"/>
      <c r="H249" s="67"/>
      <c r="I249" s="67"/>
      <c r="J249" s="67"/>
      <c r="K249" s="67"/>
      <c r="L249" s="67"/>
      <c r="M249" s="67"/>
      <c r="N249" s="72"/>
      <c r="O249" s="72"/>
      <c r="P249" s="72"/>
    </row>
    <row r="250" spans="1:16" ht="15" x14ac:dyDescent="0.2">
      <c r="A250" s="136"/>
      <c r="B250" s="67"/>
      <c r="C250" s="68"/>
      <c r="D250" s="67"/>
      <c r="E250" s="68"/>
      <c r="F250" s="67"/>
      <c r="G250" s="68"/>
      <c r="H250" s="67"/>
      <c r="I250" s="67"/>
      <c r="J250" s="67"/>
      <c r="K250" s="67"/>
      <c r="L250" s="67"/>
      <c r="M250" s="67"/>
      <c r="N250" s="72"/>
      <c r="O250" s="72"/>
      <c r="P250" s="72"/>
    </row>
    <row r="251" spans="1:16" ht="15" x14ac:dyDescent="0.2">
      <c r="A251" s="136"/>
      <c r="B251" s="67"/>
      <c r="C251" s="68"/>
      <c r="D251" s="67"/>
      <c r="E251" s="68"/>
      <c r="F251" s="67"/>
      <c r="G251" s="68"/>
      <c r="H251" s="67"/>
      <c r="I251" s="67"/>
      <c r="J251" s="67"/>
      <c r="K251" s="67"/>
      <c r="L251" s="67"/>
      <c r="M251" s="67"/>
      <c r="N251" s="72"/>
      <c r="O251" s="72"/>
      <c r="P251" s="72"/>
    </row>
    <row r="252" spans="1:16" ht="15" x14ac:dyDescent="0.2">
      <c r="A252" s="136"/>
      <c r="B252" s="67"/>
      <c r="C252" s="68"/>
      <c r="D252" s="67"/>
      <c r="E252" s="68"/>
      <c r="F252" s="67"/>
      <c r="G252" s="68"/>
      <c r="H252" s="67"/>
      <c r="I252" s="67"/>
      <c r="J252" s="67"/>
      <c r="K252" s="67"/>
      <c r="L252" s="67"/>
      <c r="M252" s="67"/>
      <c r="N252" s="72"/>
      <c r="O252" s="72"/>
      <c r="P252" s="72"/>
    </row>
    <row r="253" spans="1:16" ht="15" x14ac:dyDescent="0.2">
      <c r="A253" s="136"/>
      <c r="B253" s="67"/>
      <c r="C253" s="68"/>
      <c r="D253" s="67"/>
      <c r="E253" s="68"/>
      <c r="F253" s="67"/>
      <c r="G253" s="68"/>
      <c r="H253" s="67"/>
      <c r="I253" s="67"/>
      <c r="J253" s="67"/>
      <c r="K253" s="67"/>
      <c r="L253" s="67"/>
      <c r="M253" s="67"/>
      <c r="N253" s="72"/>
      <c r="O253" s="72"/>
      <c r="P253" s="72"/>
    </row>
    <row r="254" spans="1:16" ht="15" x14ac:dyDescent="0.2">
      <c r="A254" s="136"/>
      <c r="B254" s="67"/>
      <c r="C254" s="68"/>
      <c r="D254" s="67"/>
      <c r="E254" s="68"/>
      <c r="F254" s="67"/>
      <c r="G254" s="68"/>
      <c r="H254" s="67"/>
      <c r="I254" s="67"/>
      <c r="J254" s="67"/>
      <c r="K254" s="67"/>
      <c r="L254" s="67"/>
      <c r="M254" s="67"/>
      <c r="N254" s="72"/>
      <c r="O254" s="72"/>
      <c r="P254" s="72"/>
    </row>
    <row r="255" spans="1:16" ht="15" x14ac:dyDescent="0.2">
      <c r="A255" s="136"/>
      <c r="B255" s="67"/>
      <c r="C255" s="68"/>
      <c r="D255" s="67"/>
      <c r="E255" s="68"/>
      <c r="F255" s="67"/>
      <c r="G255" s="68"/>
      <c r="H255" s="67"/>
      <c r="I255" s="67"/>
      <c r="J255" s="67"/>
      <c r="K255" s="67"/>
      <c r="L255" s="67"/>
      <c r="M255" s="67"/>
      <c r="N255" s="72"/>
      <c r="O255" s="72"/>
      <c r="P255" s="72"/>
    </row>
    <row r="256" spans="1:16" ht="15" x14ac:dyDescent="0.2">
      <c r="A256" s="136"/>
      <c r="B256" s="67"/>
      <c r="C256" s="68"/>
      <c r="D256" s="67"/>
      <c r="E256" s="68"/>
      <c r="F256" s="67"/>
      <c r="G256" s="68"/>
      <c r="H256" s="67"/>
      <c r="I256" s="67"/>
      <c r="J256" s="67"/>
      <c r="K256" s="67"/>
      <c r="L256" s="67"/>
      <c r="M256" s="67"/>
      <c r="N256" s="72"/>
      <c r="O256" s="72"/>
      <c r="P256" s="72"/>
    </row>
    <row r="257" spans="1:16" ht="15" x14ac:dyDescent="0.2">
      <c r="A257" s="136"/>
      <c r="B257" s="67"/>
      <c r="C257" s="68"/>
      <c r="D257" s="67"/>
      <c r="E257" s="68"/>
      <c r="F257" s="67"/>
      <c r="G257" s="68"/>
      <c r="H257" s="67"/>
      <c r="I257" s="67"/>
      <c r="J257" s="67"/>
      <c r="K257" s="67"/>
      <c r="L257" s="67"/>
      <c r="M257" s="67"/>
      <c r="N257" s="72"/>
      <c r="O257" s="72"/>
      <c r="P257" s="72"/>
    </row>
    <row r="258" spans="1:16" ht="15" x14ac:dyDescent="0.2">
      <c r="A258" s="136"/>
      <c r="B258" s="67"/>
      <c r="C258" s="68"/>
      <c r="D258" s="67"/>
      <c r="E258" s="68"/>
      <c r="F258" s="67"/>
      <c r="G258" s="68"/>
      <c r="H258" s="67"/>
      <c r="I258" s="67"/>
      <c r="J258" s="67"/>
      <c r="K258" s="67"/>
      <c r="L258" s="67"/>
      <c r="M258" s="67"/>
      <c r="N258" s="72"/>
      <c r="O258" s="72"/>
      <c r="P258" s="72"/>
    </row>
    <row r="259" spans="1:16" ht="15" x14ac:dyDescent="0.2">
      <c r="A259" s="136"/>
      <c r="B259" s="67"/>
      <c r="C259" s="68"/>
      <c r="D259" s="67"/>
      <c r="E259" s="68"/>
      <c r="F259" s="67"/>
      <c r="G259" s="68"/>
      <c r="H259" s="67"/>
      <c r="I259" s="67"/>
      <c r="J259" s="67"/>
      <c r="K259" s="67"/>
      <c r="L259" s="67"/>
      <c r="M259" s="67"/>
      <c r="N259" s="72"/>
      <c r="O259" s="72"/>
      <c r="P259" s="72"/>
    </row>
    <row r="260" spans="1:16" ht="15" x14ac:dyDescent="0.2">
      <c r="A260" s="136"/>
      <c r="B260" s="67"/>
      <c r="C260" s="68"/>
      <c r="D260" s="67"/>
      <c r="E260" s="68"/>
      <c r="F260" s="67"/>
      <c r="G260" s="68"/>
      <c r="H260" s="67"/>
      <c r="I260" s="67"/>
      <c r="J260" s="67"/>
      <c r="K260" s="67"/>
      <c r="L260" s="67"/>
      <c r="M260" s="67"/>
      <c r="N260" s="72"/>
      <c r="O260" s="72"/>
      <c r="P260" s="72"/>
    </row>
    <row r="261" spans="1:16" ht="15" x14ac:dyDescent="0.2">
      <c r="A261" s="136"/>
      <c r="B261" s="67"/>
      <c r="C261" s="68"/>
      <c r="D261" s="67"/>
      <c r="E261" s="68"/>
      <c r="F261" s="67"/>
      <c r="G261" s="68"/>
      <c r="H261" s="67"/>
      <c r="I261" s="67"/>
      <c r="J261" s="67"/>
      <c r="K261" s="67"/>
      <c r="L261" s="67"/>
      <c r="M261" s="67"/>
      <c r="N261" s="72"/>
      <c r="O261" s="72"/>
      <c r="P261" s="72"/>
    </row>
    <row r="262" spans="1:16" ht="15" x14ac:dyDescent="0.2">
      <c r="A262" s="136"/>
      <c r="B262" s="67"/>
      <c r="C262" s="68"/>
      <c r="D262" s="67"/>
      <c r="E262" s="68"/>
      <c r="F262" s="67"/>
      <c r="G262" s="68"/>
      <c r="H262" s="67"/>
      <c r="I262" s="67"/>
      <c r="J262" s="67"/>
      <c r="K262" s="67"/>
      <c r="L262" s="67"/>
      <c r="M262" s="67"/>
      <c r="N262" s="72"/>
      <c r="O262" s="72"/>
      <c r="P262" s="72"/>
    </row>
    <row r="263" spans="1:16" ht="15" x14ac:dyDescent="0.2">
      <c r="A263" s="136"/>
      <c r="B263" s="67"/>
      <c r="C263" s="68"/>
      <c r="D263" s="67"/>
      <c r="E263" s="68"/>
      <c r="F263" s="67"/>
      <c r="G263" s="68"/>
      <c r="H263" s="67"/>
      <c r="I263" s="67"/>
      <c r="J263" s="67"/>
      <c r="K263" s="67"/>
      <c r="L263" s="67"/>
      <c r="M263" s="67"/>
      <c r="N263" s="72"/>
      <c r="O263" s="72"/>
      <c r="P263" s="72"/>
    </row>
    <row r="264" spans="1:16" ht="15" x14ac:dyDescent="0.2">
      <c r="A264" s="136"/>
      <c r="B264" s="67"/>
      <c r="C264" s="68"/>
      <c r="D264" s="67"/>
      <c r="E264" s="68"/>
      <c r="F264" s="67"/>
      <c r="G264" s="68"/>
      <c r="H264" s="67"/>
      <c r="I264" s="67"/>
      <c r="J264" s="67"/>
      <c r="K264" s="67"/>
      <c r="L264" s="67"/>
      <c r="M264" s="67"/>
      <c r="N264" s="72"/>
      <c r="O264" s="72"/>
      <c r="P264" s="72"/>
    </row>
    <row r="265" spans="1:16" ht="15" x14ac:dyDescent="0.2">
      <c r="A265" s="136"/>
      <c r="B265" s="67"/>
      <c r="C265" s="68"/>
      <c r="D265" s="67"/>
      <c r="E265" s="68"/>
      <c r="F265" s="67"/>
      <c r="G265" s="68"/>
      <c r="H265" s="67"/>
      <c r="I265" s="67"/>
      <c r="J265" s="67"/>
      <c r="K265" s="67"/>
      <c r="L265" s="67"/>
      <c r="M265" s="67"/>
      <c r="N265" s="72"/>
      <c r="O265" s="72"/>
      <c r="P265" s="72"/>
    </row>
    <row r="266" spans="1:16" ht="15" x14ac:dyDescent="0.2">
      <c r="A266" s="136"/>
      <c r="B266" s="67"/>
      <c r="C266" s="68"/>
      <c r="D266" s="67"/>
      <c r="E266" s="68"/>
      <c r="F266" s="67"/>
      <c r="G266" s="68"/>
      <c r="H266" s="67"/>
      <c r="I266" s="67"/>
      <c r="J266" s="67"/>
      <c r="K266" s="67"/>
      <c r="L266" s="67"/>
      <c r="M266" s="67"/>
      <c r="N266" s="72"/>
      <c r="O266" s="72"/>
      <c r="P266" s="72"/>
    </row>
    <row r="267" spans="1:16" ht="15" x14ac:dyDescent="0.2">
      <c r="A267" s="136"/>
      <c r="B267" s="67"/>
      <c r="C267" s="68"/>
      <c r="D267" s="67"/>
      <c r="E267" s="68"/>
      <c r="F267" s="67"/>
      <c r="G267" s="68"/>
      <c r="H267" s="67"/>
      <c r="I267" s="67"/>
      <c r="J267" s="67"/>
      <c r="K267" s="67"/>
      <c r="L267" s="67"/>
      <c r="M267" s="67"/>
      <c r="N267" s="72"/>
      <c r="O267" s="72"/>
      <c r="P267" s="72"/>
    </row>
    <row r="268" spans="1:16" ht="15" x14ac:dyDescent="0.2">
      <c r="A268" s="136"/>
      <c r="B268" s="67"/>
      <c r="C268" s="68"/>
      <c r="D268" s="67"/>
      <c r="E268" s="68"/>
      <c r="F268" s="67"/>
      <c r="G268" s="68"/>
      <c r="H268" s="67"/>
      <c r="I268" s="67"/>
      <c r="J268" s="67"/>
      <c r="K268" s="67"/>
      <c r="L268" s="67"/>
      <c r="M268" s="67"/>
      <c r="N268" s="72"/>
      <c r="O268" s="72"/>
      <c r="P268" s="72"/>
    </row>
    <row r="269" spans="1:16" ht="15" x14ac:dyDescent="0.2">
      <c r="A269" s="136"/>
      <c r="B269" s="67"/>
      <c r="C269" s="68"/>
      <c r="D269" s="67"/>
      <c r="E269" s="68"/>
      <c r="F269" s="67"/>
      <c r="G269" s="68"/>
      <c r="H269" s="67"/>
      <c r="I269" s="67"/>
      <c r="J269" s="67"/>
      <c r="K269" s="67"/>
      <c r="L269" s="67"/>
      <c r="M269" s="67"/>
      <c r="N269" s="72"/>
      <c r="O269" s="72"/>
      <c r="P269" s="72"/>
    </row>
    <row r="270" spans="1:16" ht="15" x14ac:dyDescent="0.2">
      <c r="A270" s="136"/>
      <c r="B270" s="67"/>
      <c r="C270" s="68"/>
      <c r="D270" s="67"/>
      <c r="E270" s="68"/>
      <c r="F270" s="67"/>
      <c r="G270" s="68"/>
      <c r="H270" s="67"/>
      <c r="I270" s="67"/>
      <c r="J270" s="67"/>
      <c r="K270" s="67"/>
      <c r="L270" s="67"/>
      <c r="M270" s="67"/>
      <c r="N270" s="72"/>
      <c r="O270" s="72"/>
      <c r="P270" s="72"/>
    </row>
    <row r="271" spans="1:16" ht="15" x14ac:dyDescent="0.2">
      <c r="A271" s="136"/>
      <c r="B271" s="67"/>
      <c r="C271" s="68"/>
      <c r="D271" s="67"/>
      <c r="E271" s="68"/>
      <c r="F271" s="67"/>
      <c r="G271" s="68"/>
      <c r="H271" s="67"/>
      <c r="I271" s="67"/>
      <c r="J271" s="67"/>
      <c r="K271" s="67"/>
      <c r="L271" s="67"/>
      <c r="M271" s="67"/>
      <c r="N271" s="72"/>
      <c r="O271" s="72"/>
      <c r="P271" s="72"/>
    </row>
    <row r="272" spans="1:16" ht="15" x14ac:dyDescent="0.2">
      <c r="A272" s="136"/>
      <c r="B272" s="67"/>
      <c r="C272" s="68"/>
      <c r="D272" s="67"/>
      <c r="E272" s="68"/>
      <c r="F272" s="67"/>
      <c r="G272" s="68"/>
      <c r="H272" s="67"/>
      <c r="I272" s="67"/>
      <c r="J272" s="67"/>
      <c r="K272" s="67"/>
      <c r="L272" s="67"/>
      <c r="M272" s="67"/>
      <c r="N272" s="72"/>
      <c r="O272" s="72"/>
      <c r="P272" s="72"/>
    </row>
    <row r="273" spans="1:16" ht="15" x14ac:dyDescent="0.2">
      <c r="A273" s="136"/>
      <c r="B273" s="67"/>
      <c r="C273" s="68"/>
      <c r="D273" s="67"/>
      <c r="E273" s="68"/>
      <c r="F273" s="67"/>
      <c r="G273" s="68"/>
      <c r="H273" s="67"/>
      <c r="I273" s="67"/>
      <c r="J273" s="67"/>
      <c r="K273" s="67"/>
      <c r="L273" s="67"/>
      <c r="M273" s="67"/>
      <c r="N273" s="72"/>
      <c r="O273" s="72"/>
      <c r="P273" s="72"/>
    </row>
    <row r="274" spans="1:16" ht="15" x14ac:dyDescent="0.2">
      <c r="A274" s="136"/>
      <c r="B274" s="67"/>
      <c r="C274" s="68"/>
      <c r="D274" s="67"/>
      <c r="E274" s="68"/>
      <c r="F274" s="67"/>
      <c r="G274" s="68"/>
      <c r="H274" s="67"/>
      <c r="I274" s="67"/>
      <c r="J274" s="67"/>
      <c r="K274" s="67"/>
      <c r="L274" s="67"/>
      <c r="M274" s="67"/>
      <c r="N274" s="72"/>
      <c r="O274" s="72"/>
      <c r="P274" s="72"/>
    </row>
    <row r="275" spans="1:16" ht="15" x14ac:dyDescent="0.2">
      <c r="A275" s="136"/>
      <c r="B275" s="67"/>
      <c r="C275" s="68"/>
      <c r="D275" s="67"/>
      <c r="E275" s="68"/>
      <c r="F275" s="67"/>
      <c r="G275" s="68"/>
      <c r="H275" s="67"/>
      <c r="I275" s="67"/>
      <c r="J275" s="67"/>
      <c r="K275" s="67"/>
      <c r="L275" s="67"/>
      <c r="M275" s="67"/>
      <c r="N275" s="72"/>
      <c r="O275" s="72"/>
      <c r="P275" s="72"/>
    </row>
    <row r="276" spans="1:16" ht="15" x14ac:dyDescent="0.2">
      <c r="A276" s="136"/>
      <c r="B276" s="67"/>
      <c r="C276" s="68"/>
      <c r="D276" s="67"/>
      <c r="E276" s="68"/>
      <c r="F276" s="67"/>
      <c r="G276" s="68"/>
      <c r="H276" s="67"/>
      <c r="I276" s="67"/>
      <c r="J276" s="67"/>
      <c r="K276" s="67"/>
      <c r="L276" s="67"/>
      <c r="M276" s="67"/>
      <c r="N276" s="72"/>
      <c r="O276" s="72"/>
      <c r="P276" s="72"/>
    </row>
    <row r="277" spans="1:16" ht="15" x14ac:dyDescent="0.2">
      <c r="A277" s="136"/>
      <c r="B277" s="67"/>
      <c r="C277" s="68"/>
      <c r="D277" s="67"/>
      <c r="E277" s="68"/>
      <c r="F277" s="67"/>
      <c r="G277" s="68"/>
      <c r="H277" s="67"/>
      <c r="I277" s="67"/>
      <c r="J277" s="67"/>
      <c r="K277" s="67"/>
      <c r="L277" s="67"/>
      <c r="M277" s="67"/>
      <c r="N277" s="72"/>
      <c r="O277" s="72"/>
      <c r="P277" s="72"/>
    </row>
    <row r="278" spans="1:16" ht="15" x14ac:dyDescent="0.2">
      <c r="A278" s="136"/>
      <c r="B278" s="67"/>
      <c r="C278" s="68"/>
      <c r="D278" s="67"/>
      <c r="E278" s="68"/>
      <c r="F278" s="67"/>
      <c r="G278" s="68"/>
      <c r="H278" s="67"/>
      <c r="I278" s="67"/>
      <c r="J278" s="67"/>
      <c r="K278" s="67"/>
      <c r="L278" s="67"/>
      <c r="M278" s="67"/>
      <c r="N278" s="72"/>
      <c r="O278" s="72"/>
      <c r="P278" s="72"/>
    </row>
    <row r="279" spans="1:16" ht="15" x14ac:dyDescent="0.2">
      <c r="A279" s="136"/>
      <c r="B279" s="67"/>
      <c r="C279" s="68"/>
      <c r="D279" s="67"/>
      <c r="E279" s="68"/>
      <c r="F279" s="67"/>
      <c r="G279" s="68"/>
      <c r="H279" s="67"/>
      <c r="I279" s="67"/>
      <c r="J279" s="67"/>
      <c r="K279" s="67"/>
      <c r="L279" s="67"/>
      <c r="M279" s="67"/>
      <c r="N279" s="72"/>
      <c r="O279" s="72"/>
      <c r="P279" s="72"/>
    </row>
    <row r="280" spans="1:16" ht="15" x14ac:dyDescent="0.2">
      <c r="A280" s="136"/>
      <c r="B280" s="67"/>
      <c r="C280" s="68"/>
      <c r="D280" s="67"/>
      <c r="E280" s="68"/>
      <c r="F280" s="67"/>
      <c r="G280" s="68"/>
      <c r="H280" s="67"/>
      <c r="I280" s="67"/>
      <c r="J280" s="67"/>
      <c r="K280" s="67"/>
      <c r="L280" s="67"/>
      <c r="M280" s="67"/>
      <c r="N280" s="72"/>
      <c r="O280" s="72"/>
      <c r="P280" s="72"/>
    </row>
    <row r="281" spans="1:16" ht="15" x14ac:dyDescent="0.2">
      <c r="A281" s="136"/>
      <c r="B281" s="67"/>
      <c r="C281" s="68"/>
      <c r="D281" s="67"/>
      <c r="E281" s="68"/>
      <c r="F281" s="67"/>
      <c r="G281" s="68"/>
      <c r="H281" s="67"/>
      <c r="I281" s="67"/>
      <c r="J281" s="67"/>
      <c r="K281" s="67"/>
      <c r="L281" s="67"/>
      <c r="M281" s="67"/>
      <c r="N281" s="72"/>
      <c r="O281" s="72"/>
      <c r="P281" s="72"/>
    </row>
    <row r="282" spans="1:16" ht="15" x14ac:dyDescent="0.2">
      <c r="A282" s="136"/>
      <c r="B282" s="67"/>
      <c r="C282" s="68"/>
      <c r="D282" s="67"/>
      <c r="E282" s="68"/>
      <c r="F282" s="67"/>
      <c r="G282" s="68"/>
      <c r="H282" s="67"/>
      <c r="I282" s="67"/>
      <c r="J282" s="67"/>
      <c r="K282" s="67"/>
      <c r="L282" s="67"/>
      <c r="M282" s="67"/>
      <c r="N282" s="72"/>
      <c r="O282" s="72"/>
      <c r="P282" s="72"/>
    </row>
    <row r="283" spans="1:16" ht="15" x14ac:dyDescent="0.2">
      <c r="A283" s="136"/>
      <c r="B283" s="67"/>
      <c r="C283" s="68"/>
      <c r="D283" s="67"/>
      <c r="E283" s="68"/>
      <c r="F283" s="67"/>
      <c r="G283" s="68"/>
      <c r="H283" s="67"/>
      <c r="I283" s="67"/>
      <c r="J283" s="67"/>
      <c r="K283" s="67"/>
      <c r="L283" s="67"/>
      <c r="M283" s="67"/>
      <c r="N283" s="72"/>
      <c r="O283" s="72"/>
      <c r="P283" s="72"/>
    </row>
    <row r="284" spans="1:16" ht="15" x14ac:dyDescent="0.2">
      <c r="A284" s="136"/>
      <c r="B284" s="67"/>
      <c r="C284" s="68"/>
      <c r="D284" s="67"/>
      <c r="E284" s="68"/>
      <c r="F284" s="67"/>
      <c r="G284" s="68"/>
      <c r="H284" s="67"/>
      <c r="I284" s="67"/>
      <c r="J284" s="67"/>
      <c r="K284" s="67"/>
      <c r="L284" s="67"/>
      <c r="M284" s="67"/>
      <c r="N284" s="72"/>
      <c r="O284" s="72"/>
      <c r="P284" s="72"/>
    </row>
    <row r="285" spans="1:16" ht="15" x14ac:dyDescent="0.2">
      <c r="A285" s="136"/>
      <c r="B285" s="67"/>
      <c r="C285" s="68"/>
      <c r="D285" s="67"/>
      <c r="E285" s="68"/>
      <c r="F285" s="67"/>
      <c r="G285" s="68"/>
      <c r="H285" s="67"/>
      <c r="I285" s="67"/>
      <c r="J285" s="67"/>
      <c r="K285" s="67"/>
      <c r="L285" s="67"/>
      <c r="M285" s="67"/>
      <c r="N285" s="72"/>
      <c r="O285" s="72"/>
      <c r="P285" s="72"/>
    </row>
    <row r="286" spans="1:16" ht="15" x14ac:dyDescent="0.2">
      <c r="A286" s="136"/>
      <c r="B286" s="67"/>
      <c r="C286" s="68"/>
      <c r="D286" s="67"/>
      <c r="E286" s="68"/>
      <c r="F286" s="67"/>
      <c r="G286" s="68"/>
      <c r="H286" s="67"/>
      <c r="I286" s="67"/>
      <c r="J286" s="67"/>
      <c r="K286" s="67"/>
      <c r="L286" s="67"/>
      <c r="M286" s="67"/>
      <c r="N286" s="72"/>
      <c r="O286" s="72"/>
      <c r="P286" s="72"/>
    </row>
    <row r="287" spans="1:16" ht="15" x14ac:dyDescent="0.2">
      <c r="A287" s="136"/>
      <c r="B287" s="67"/>
      <c r="C287" s="68"/>
      <c r="D287" s="67"/>
      <c r="E287" s="68"/>
      <c r="F287" s="67"/>
      <c r="G287" s="68"/>
      <c r="H287" s="67"/>
      <c r="I287" s="67"/>
      <c r="J287" s="67"/>
      <c r="K287" s="67"/>
      <c r="L287" s="67"/>
      <c r="M287" s="67"/>
      <c r="N287" s="72"/>
      <c r="O287" s="72"/>
      <c r="P287" s="72"/>
    </row>
    <row r="288" spans="1:16" ht="15" x14ac:dyDescent="0.2">
      <c r="A288" s="136"/>
      <c r="B288" s="67"/>
      <c r="C288" s="68"/>
      <c r="D288" s="67"/>
      <c r="E288" s="68"/>
      <c r="F288" s="67"/>
      <c r="G288" s="68"/>
      <c r="H288" s="67"/>
      <c r="I288" s="67"/>
      <c r="J288" s="67"/>
      <c r="K288" s="67"/>
      <c r="L288" s="67"/>
      <c r="M288" s="67"/>
      <c r="N288" s="72"/>
      <c r="O288" s="72"/>
      <c r="P288" s="72"/>
    </row>
    <row r="289" spans="1:16" ht="15" x14ac:dyDescent="0.2">
      <c r="A289" s="136"/>
      <c r="B289" s="67"/>
      <c r="C289" s="68"/>
      <c r="D289" s="67"/>
      <c r="E289" s="68"/>
      <c r="F289" s="67"/>
      <c r="G289" s="68"/>
      <c r="H289" s="67"/>
      <c r="I289" s="67"/>
      <c r="J289" s="67"/>
      <c r="K289" s="67"/>
      <c r="L289" s="67"/>
      <c r="M289" s="67"/>
      <c r="N289" s="72"/>
      <c r="O289" s="72"/>
      <c r="P289" s="72"/>
    </row>
    <row r="290" spans="1:16" ht="15" x14ac:dyDescent="0.2">
      <c r="A290" s="136"/>
      <c r="B290" s="67"/>
      <c r="C290" s="68"/>
      <c r="D290" s="67"/>
      <c r="E290" s="68"/>
      <c r="F290" s="67"/>
      <c r="G290" s="68"/>
      <c r="H290" s="67"/>
      <c r="I290" s="67"/>
      <c r="J290" s="67"/>
      <c r="K290" s="67"/>
      <c r="L290" s="67"/>
      <c r="M290" s="67"/>
      <c r="N290" s="72"/>
      <c r="O290" s="72"/>
      <c r="P290" s="72"/>
    </row>
    <row r="291" spans="1:16" ht="15" x14ac:dyDescent="0.2">
      <c r="A291" s="136"/>
      <c r="B291" s="67"/>
      <c r="C291" s="68"/>
      <c r="D291" s="67"/>
      <c r="E291" s="68"/>
      <c r="F291" s="67"/>
      <c r="G291" s="68"/>
      <c r="H291" s="67"/>
      <c r="I291" s="67"/>
      <c r="J291" s="67"/>
      <c r="K291" s="67"/>
      <c r="L291" s="67"/>
      <c r="M291" s="67"/>
      <c r="N291" s="72"/>
      <c r="O291" s="72"/>
      <c r="P291" s="72"/>
    </row>
    <row r="292" spans="1:16" ht="15" x14ac:dyDescent="0.2">
      <c r="A292" s="136"/>
      <c r="B292" s="67"/>
      <c r="C292" s="68"/>
      <c r="D292" s="67"/>
      <c r="E292" s="68"/>
      <c r="F292" s="67"/>
      <c r="G292" s="68"/>
      <c r="H292" s="67"/>
      <c r="I292" s="67"/>
      <c r="J292" s="67"/>
      <c r="K292" s="67"/>
      <c r="L292" s="67"/>
      <c r="M292" s="67"/>
      <c r="N292" s="72"/>
      <c r="O292" s="72"/>
      <c r="P292" s="72"/>
    </row>
    <row r="293" spans="1:16" ht="15" x14ac:dyDescent="0.2">
      <c r="A293" s="136"/>
      <c r="B293" s="67"/>
      <c r="C293" s="68"/>
      <c r="D293" s="67"/>
      <c r="E293" s="68"/>
      <c r="F293" s="67"/>
      <c r="G293" s="68"/>
      <c r="H293" s="67"/>
      <c r="I293" s="67"/>
      <c r="J293" s="67"/>
      <c r="K293" s="67"/>
      <c r="L293" s="67"/>
      <c r="M293" s="67"/>
      <c r="N293" s="72"/>
      <c r="O293" s="72"/>
      <c r="P293" s="72"/>
    </row>
    <row r="294" spans="1:16" ht="15" x14ac:dyDescent="0.2">
      <c r="A294" s="136"/>
      <c r="B294" s="67"/>
      <c r="C294" s="68"/>
      <c r="D294" s="67"/>
      <c r="E294" s="68"/>
      <c r="F294" s="67"/>
      <c r="G294" s="68"/>
      <c r="H294" s="67"/>
      <c r="I294" s="67"/>
      <c r="J294" s="67"/>
      <c r="K294" s="67"/>
      <c r="L294" s="67"/>
      <c r="M294" s="67"/>
      <c r="N294" s="72"/>
      <c r="O294" s="72"/>
      <c r="P294" s="72"/>
    </row>
    <row r="295" spans="1:16" ht="15" x14ac:dyDescent="0.2">
      <c r="A295" s="136"/>
      <c r="B295" s="67"/>
      <c r="C295" s="68"/>
      <c r="D295" s="67"/>
      <c r="E295" s="68"/>
      <c r="F295" s="67"/>
      <c r="G295" s="68"/>
      <c r="H295" s="67"/>
      <c r="I295" s="67"/>
      <c r="J295" s="67"/>
      <c r="K295" s="67"/>
      <c r="L295" s="67"/>
      <c r="M295" s="67"/>
      <c r="N295" s="72"/>
      <c r="O295" s="72"/>
      <c r="P295" s="72"/>
    </row>
    <row r="296" spans="1:16" ht="15" x14ac:dyDescent="0.2">
      <c r="A296" s="136"/>
      <c r="B296" s="67"/>
      <c r="C296" s="68"/>
      <c r="D296" s="67"/>
      <c r="E296" s="68"/>
      <c r="F296" s="67"/>
      <c r="G296" s="68"/>
      <c r="H296" s="67"/>
      <c r="I296" s="67"/>
      <c r="J296" s="67"/>
      <c r="K296" s="67"/>
      <c r="L296" s="67"/>
      <c r="M296" s="67"/>
      <c r="N296" s="72"/>
      <c r="O296" s="72"/>
      <c r="P296" s="72"/>
    </row>
    <row r="297" spans="1:16" ht="15" x14ac:dyDescent="0.2">
      <c r="A297" s="136"/>
      <c r="B297" s="67"/>
      <c r="C297" s="68"/>
      <c r="D297" s="67"/>
      <c r="E297" s="68"/>
      <c r="F297" s="67"/>
      <c r="G297" s="68"/>
      <c r="H297" s="67"/>
      <c r="I297" s="67"/>
      <c r="J297" s="67"/>
      <c r="K297" s="67"/>
      <c r="L297" s="67"/>
      <c r="M297" s="67"/>
      <c r="N297" s="72"/>
      <c r="O297" s="72"/>
      <c r="P297" s="72"/>
    </row>
    <row r="298" spans="1:16" ht="15" x14ac:dyDescent="0.2">
      <c r="A298" s="136"/>
      <c r="B298" s="67"/>
      <c r="C298" s="68"/>
      <c r="D298" s="67"/>
      <c r="E298" s="68"/>
      <c r="F298" s="67"/>
      <c r="G298" s="68"/>
      <c r="H298" s="67"/>
      <c r="I298" s="67"/>
      <c r="J298" s="67"/>
      <c r="K298" s="67"/>
      <c r="L298" s="67"/>
      <c r="M298" s="67"/>
      <c r="N298" s="72"/>
      <c r="O298" s="72"/>
      <c r="P298" s="72"/>
    </row>
    <row r="299" spans="1:16" ht="15" x14ac:dyDescent="0.2">
      <c r="A299" s="136"/>
      <c r="B299" s="67"/>
      <c r="C299" s="68"/>
      <c r="D299" s="67"/>
      <c r="E299" s="68"/>
      <c r="F299" s="67"/>
      <c r="G299" s="68"/>
      <c r="H299" s="67"/>
      <c r="I299" s="67"/>
      <c r="J299" s="67"/>
      <c r="K299" s="67"/>
      <c r="L299" s="67"/>
      <c r="M299" s="67"/>
      <c r="N299" s="72"/>
      <c r="O299" s="72"/>
      <c r="P299" s="72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7030A0"/>
  </sheetPr>
  <dimension ref="A2:R181"/>
  <sheetViews>
    <sheetView zoomScale="140" zoomScaleNormal="140" workbookViewId="0">
      <pane ySplit="8" topLeftCell="A20" activePane="bottomLeft" state="frozen"/>
      <selection pane="bottomLeft" activeCell="E20" sqref="E20"/>
    </sheetView>
  </sheetViews>
  <sheetFormatPr baseColWidth="10" defaultRowHeight="15" x14ac:dyDescent="0.2"/>
  <cols>
    <col min="1" max="1" width="10.85546875" customWidth="1"/>
    <col min="2" max="2" width="9.42578125" style="127" customWidth="1"/>
    <col min="3" max="3" width="12.7109375" style="2" customWidth="1"/>
    <col min="4" max="4" width="5.28515625" customWidth="1"/>
    <col min="5" max="5" width="10.28515625" style="130" customWidth="1"/>
    <col min="6" max="6" width="10.28515625" customWidth="1"/>
    <col min="7" max="7" width="14" style="68" customWidth="1"/>
    <col min="8" max="8" width="4.42578125" style="67" customWidth="1"/>
    <col min="9" max="9" width="13.42578125" customWidth="1"/>
    <col min="10" max="10" width="12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131"/>
      <c r="C5" s="30" t="s">
        <v>68</v>
      </c>
      <c r="D5" s="31"/>
      <c r="E5" s="137"/>
      <c r="F5" s="32"/>
      <c r="G5" s="170">
        <v>13.62</v>
      </c>
      <c r="H5" s="172" t="s">
        <v>1</v>
      </c>
    </row>
    <row r="6" spans="1:18" ht="16.5" thickBot="1" x14ac:dyDescent="0.3">
      <c r="B6" s="132"/>
      <c r="C6" s="6"/>
      <c r="F6" s="5"/>
      <c r="G6" s="171"/>
      <c r="K6" s="641" t="s">
        <v>22</v>
      </c>
      <c r="L6" s="642"/>
      <c r="M6" s="643"/>
    </row>
    <row r="7" spans="1:18" ht="15.75" x14ac:dyDescent="0.25">
      <c r="A7" s="644" t="s">
        <v>2</v>
      </c>
      <c r="B7" s="645"/>
      <c r="C7" s="646" t="s">
        <v>3</v>
      </c>
      <c r="D7" s="647"/>
      <c r="E7" s="646" t="s">
        <v>4</v>
      </c>
      <c r="F7" s="647"/>
      <c r="G7" s="646" t="s">
        <v>5</v>
      </c>
      <c r="H7" s="647"/>
      <c r="I7" s="13" t="s">
        <v>17</v>
      </c>
      <c r="J7" s="52" t="s">
        <v>9</v>
      </c>
      <c r="K7" s="54" t="s">
        <v>6</v>
      </c>
      <c r="L7" s="55" t="s">
        <v>21</v>
      </c>
      <c r="M7" s="56"/>
      <c r="N7" s="57" t="s">
        <v>10</v>
      </c>
      <c r="O7" s="58" t="s">
        <v>11</v>
      </c>
      <c r="P7" s="57" t="s">
        <v>10</v>
      </c>
      <c r="Q7" s="59"/>
      <c r="R7" s="7"/>
    </row>
    <row r="8" spans="1:18" ht="16.5" thickBot="1" x14ac:dyDescent="0.3">
      <c r="A8" s="60" t="s">
        <v>19</v>
      </c>
      <c r="B8" s="61" t="s">
        <v>20</v>
      </c>
      <c r="C8" s="62" t="s">
        <v>12</v>
      </c>
      <c r="D8" s="63" t="s">
        <v>7</v>
      </c>
      <c r="E8" s="64" t="s">
        <v>12</v>
      </c>
      <c r="F8" s="65" t="s">
        <v>7</v>
      </c>
      <c r="G8" s="64" t="s">
        <v>12</v>
      </c>
      <c r="H8" s="65" t="s">
        <v>7</v>
      </c>
      <c r="I8" s="18" t="s">
        <v>18</v>
      </c>
      <c r="J8" s="382"/>
      <c r="K8" s="382" t="s">
        <v>13</v>
      </c>
      <c r="L8" s="65" t="s">
        <v>7</v>
      </c>
      <c r="M8" s="65" t="s">
        <v>8</v>
      </c>
      <c r="N8" s="66" t="s">
        <v>14</v>
      </c>
      <c r="O8" s="66" t="s">
        <v>15</v>
      </c>
      <c r="P8" s="66" t="s">
        <v>16</v>
      </c>
      <c r="Q8" s="67"/>
    </row>
    <row r="9" spans="1:18" s="116" customFormat="1" ht="15.75" x14ac:dyDescent="0.25">
      <c r="A9" s="489" t="s">
        <v>83</v>
      </c>
      <c r="B9" s="491">
        <v>31</v>
      </c>
      <c r="C9" s="492"/>
      <c r="D9" s="491"/>
      <c r="E9" s="493"/>
      <c r="F9" s="491"/>
      <c r="G9" s="494">
        <v>2844.07</v>
      </c>
      <c r="H9" s="490">
        <v>209</v>
      </c>
      <c r="I9" s="491"/>
      <c r="J9" s="491"/>
      <c r="K9" s="503"/>
      <c r="L9" s="207"/>
      <c r="M9" s="207"/>
      <c r="N9" s="249"/>
      <c r="O9" s="249"/>
      <c r="P9" s="249"/>
      <c r="Q9" s="207"/>
      <c r="R9" s="234"/>
    </row>
    <row r="10" spans="1:18" s="513" customFormat="1" ht="15.75" x14ac:dyDescent="0.25">
      <c r="A10" s="561" t="s">
        <v>382</v>
      </c>
      <c r="B10" s="491"/>
      <c r="C10" s="492"/>
      <c r="D10" s="491"/>
      <c r="E10" s="493"/>
      <c r="F10" s="491"/>
      <c r="G10" s="494">
        <f>G9+E10</f>
        <v>2844.07</v>
      </c>
      <c r="H10" s="490">
        <f t="shared" ref="H10:H11" si="0">H9-F10+D10</f>
        <v>209</v>
      </c>
      <c r="I10" s="491"/>
      <c r="J10" s="491"/>
      <c r="K10" s="565"/>
      <c r="L10" s="535"/>
      <c r="M10" s="518"/>
      <c r="N10" s="519"/>
      <c r="O10" s="519"/>
      <c r="P10" s="519"/>
      <c r="Q10" s="535"/>
      <c r="R10" s="536"/>
    </row>
    <row r="11" spans="1:18" s="513" customFormat="1" ht="15.75" x14ac:dyDescent="0.25">
      <c r="A11" s="561"/>
      <c r="B11" s="491">
        <v>6</v>
      </c>
      <c r="C11" s="492"/>
      <c r="D11" s="491"/>
      <c r="E11" s="493">
        <v>476.7</v>
      </c>
      <c r="F11" s="491">
        <v>35</v>
      </c>
      <c r="G11" s="494">
        <f t="shared" ref="G11" si="1">G10-E11+C11</f>
        <v>2367.3700000000003</v>
      </c>
      <c r="H11" s="490">
        <f t="shared" si="0"/>
        <v>174</v>
      </c>
      <c r="I11" s="491" t="s">
        <v>406</v>
      </c>
      <c r="J11" s="491" t="s">
        <v>47</v>
      </c>
      <c r="K11" s="564"/>
      <c r="L11" s="518"/>
      <c r="M11" s="518"/>
      <c r="N11" s="519"/>
      <c r="O11" s="519"/>
      <c r="P11" s="519"/>
      <c r="Q11" s="535"/>
    </row>
    <row r="12" spans="1:18" s="513" customFormat="1" ht="15.75" x14ac:dyDescent="0.25">
      <c r="A12" s="491"/>
      <c r="B12" s="491">
        <v>7</v>
      </c>
      <c r="C12" s="492"/>
      <c r="D12" s="491"/>
      <c r="E12" s="493">
        <v>735.48</v>
      </c>
      <c r="F12" s="491">
        <v>54</v>
      </c>
      <c r="G12" s="494">
        <f>G11-E12+C12</f>
        <v>1631.8900000000003</v>
      </c>
      <c r="H12" s="490">
        <f>H11-F12+D12</f>
        <v>120</v>
      </c>
      <c r="I12" s="491" t="s">
        <v>409</v>
      </c>
      <c r="J12" s="491" t="s">
        <v>47</v>
      </c>
      <c r="K12" s="504"/>
      <c r="L12" s="275"/>
      <c r="M12" s="275"/>
      <c r="N12" s="249"/>
      <c r="O12" s="519"/>
      <c r="P12" s="519"/>
      <c r="Q12" s="535"/>
    </row>
    <row r="13" spans="1:18" s="513" customFormat="1" ht="15.75" x14ac:dyDescent="0.25">
      <c r="A13" s="491"/>
      <c r="B13" s="491">
        <v>8</v>
      </c>
      <c r="C13" s="492"/>
      <c r="D13" s="491"/>
      <c r="E13" s="493">
        <v>68.099999999999994</v>
      </c>
      <c r="F13" s="491">
        <v>5</v>
      </c>
      <c r="G13" s="494">
        <f t="shared" ref="G13:G37" si="2">G12-E13+C13</f>
        <v>1563.7900000000004</v>
      </c>
      <c r="H13" s="490">
        <f t="shared" ref="H13:H37" si="3">H12-F13+D13</f>
        <v>115</v>
      </c>
      <c r="I13" s="491" t="s">
        <v>429</v>
      </c>
      <c r="J13" s="491" t="s">
        <v>47</v>
      </c>
      <c r="K13" s="504"/>
      <c r="L13" s="207"/>
      <c r="M13" s="207"/>
      <c r="N13" s="249"/>
      <c r="O13" s="519"/>
      <c r="P13" s="519"/>
      <c r="Q13" s="535"/>
    </row>
    <row r="14" spans="1:18" s="513" customFormat="1" ht="15.75" x14ac:dyDescent="0.25">
      <c r="A14" s="490"/>
      <c r="B14" s="491">
        <v>8</v>
      </c>
      <c r="C14" s="492"/>
      <c r="D14" s="491"/>
      <c r="E14" s="493">
        <v>27.24</v>
      </c>
      <c r="F14" s="491">
        <v>2</v>
      </c>
      <c r="G14" s="494">
        <f t="shared" si="2"/>
        <v>1536.5500000000004</v>
      </c>
      <c r="H14" s="490">
        <f t="shared" si="3"/>
        <v>113</v>
      </c>
      <c r="I14" s="490" t="s">
        <v>421</v>
      </c>
      <c r="J14" s="491" t="s">
        <v>47</v>
      </c>
      <c r="K14" s="504"/>
      <c r="L14" s="207"/>
      <c r="M14" s="207"/>
      <c r="N14" s="249"/>
      <c r="O14" s="519"/>
      <c r="P14" s="519"/>
      <c r="Q14" s="535"/>
    </row>
    <row r="15" spans="1:18" s="513" customFormat="1" ht="15.75" x14ac:dyDescent="0.25">
      <c r="A15" s="490"/>
      <c r="B15" s="491">
        <v>13</v>
      </c>
      <c r="C15" s="492"/>
      <c r="D15" s="491"/>
      <c r="E15" s="493">
        <v>476.7</v>
      </c>
      <c r="F15" s="491">
        <v>35</v>
      </c>
      <c r="G15" s="494">
        <f t="shared" si="2"/>
        <v>1059.8500000000004</v>
      </c>
      <c r="H15" s="490">
        <f t="shared" si="3"/>
        <v>78</v>
      </c>
      <c r="I15" s="490" t="s">
        <v>452</v>
      </c>
      <c r="J15" s="491" t="s">
        <v>47</v>
      </c>
      <c r="K15" s="504"/>
      <c r="L15" s="207"/>
      <c r="M15" s="207"/>
      <c r="N15" s="249"/>
      <c r="O15" s="592"/>
      <c r="P15" s="519"/>
      <c r="Q15" s="535"/>
    </row>
    <row r="16" spans="1:18" s="116" customFormat="1" ht="15.75" x14ac:dyDescent="0.25">
      <c r="A16" s="490"/>
      <c r="B16" s="491">
        <v>14</v>
      </c>
      <c r="C16" s="492"/>
      <c r="D16" s="491"/>
      <c r="E16" s="493">
        <v>136.19999999999999</v>
      </c>
      <c r="F16" s="491">
        <v>10</v>
      </c>
      <c r="G16" s="494">
        <f t="shared" si="2"/>
        <v>923.65000000000032</v>
      </c>
      <c r="H16" s="490">
        <f t="shared" si="3"/>
        <v>68</v>
      </c>
      <c r="I16" s="490" t="s">
        <v>461</v>
      </c>
      <c r="J16" s="491" t="s">
        <v>47</v>
      </c>
      <c r="K16" s="504"/>
      <c r="L16" s="207"/>
      <c r="M16" s="207"/>
      <c r="N16" s="249"/>
      <c r="O16" s="248"/>
      <c r="P16" s="249"/>
      <c r="Q16" s="207"/>
    </row>
    <row r="17" spans="1:17" s="116" customFormat="1" ht="15.75" x14ac:dyDescent="0.25">
      <c r="A17" s="490"/>
      <c r="B17" s="491">
        <v>18</v>
      </c>
      <c r="C17" s="492"/>
      <c r="D17" s="491"/>
      <c r="E17" s="493">
        <v>136.19999999999999</v>
      </c>
      <c r="F17" s="491">
        <v>10</v>
      </c>
      <c r="G17" s="494">
        <f t="shared" si="2"/>
        <v>787.45000000000027</v>
      </c>
      <c r="H17" s="490">
        <f t="shared" si="3"/>
        <v>58</v>
      </c>
      <c r="I17" s="490" t="s">
        <v>508</v>
      </c>
      <c r="J17" s="491" t="s">
        <v>47</v>
      </c>
      <c r="K17" s="504"/>
      <c r="L17" s="207"/>
      <c r="M17" s="207"/>
      <c r="N17" s="249"/>
      <c r="O17" s="248"/>
      <c r="P17" s="249"/>
      <c r="Q17" s="207"/>
    </row>
    <row r="18" spans="1:17" s="116" customFormat="1" ht="15.75" x14ac:dyDescent="0.25">
      <c r="A18" s="490"/>
      <c r="B18" s="491">
        <v>20</v>
      </c>
      <c r="C18" s="492"/>
      <c r="D18" s="491"/>
      <c r="E18" s="493">
        <v>476.7</v>
      </c>
      <c r="F18" s="491">
        <v>35</v>
      </c>
      <c r="G18" s="494">
        <f t="shared" si="2"/>
        <v>310.75000000000028</v>
      </c>
      <c r="H18" s="490">
        <f t="shared" si="3"/>
        <v>23</v>
      </c>
      <c r="I18" s="490" t="s">
        <v>513</v>
      </c>
      <c r="J18" s="491" t="s">
        <v>47</v>
      </c>
      <c r="K18" s="504"/>
      <c r="L18" s="207"/>
      <c r="M18" s="207"/>
      <c r="N18" s="249"/>
      <c r="O18" s="249"/>
      <c r="P18" s="249"/>
      <c r="Q18" s="207"/>
    </row>
    <row r="19" spans="1:17" s="116" customFormat="1" ht="15.75" x14ac:dyDescent="0.25">
      <c r="A19" s="490"/>
      <c r="B19" s="491">
        <v>20</v>
      </c>
      <c r="C19" s="492">
        <v>8525.6</v>
      </c>
      <c r="D19" s="491">
        <v>700</v>
      </c>
      <c r="E19" s="493"/>
      <c r="F19" s="491"/>
      <c r="G19" s="494">
        <f t="shared" si="2"/>
        <v>8836.35</v>
      </c>
      <c r="H19" s="490">
        <f t="shared" si="3"/>
        <v>723</v>
      </c>
      <c r="I19" s="490"/>
      <c r="J19" s="491" t="s">
        <v>512</v>
      </c>
      <c r="K19" s="504"/>
      <c r="L19" s="207"/>
      <c r="M19" s="207"/>
      <c r="N19" s="249"/>
      <c r="O19" s="249"/>
      <c r="P19" s="249"/>
      <c r="Q19" s="207"/>
    </row>
    <row r="20" spans="1:17" s="116" customFormat="1" ht="15.75" x14ac:dyDescent="0.25">
      <c r="A20" s="490"/>
      <c r="B20" s="490">
        <v>20</v>
      </c>
      <c r="C20" s="495"/>
      <c r="D20" s="490"/>
      <c r="E20" s="494">
        <v>136.19999999999999</v>
      </c>
      <c r="F20" s="491">
        <v>10</v>
      </c>
      <c r="G20" s="494">
        <f t="shared" si="2"/>
        <v>8700.15</v>
      </c>
      <c r="H20" s="490">
        <f t="shared" si="3"/>
        <v>713</v>
      </c>
      <c r="I20" s="490" t="s">
        <v>511</v>
      </c>
      <c r="J20" s="491" t="s">
        <v>47</v>
      </c>
      <c r="K20" s="504"/>
      <c r="L20" s="207"/>
      <c r="M20" s="207"/>
      <c r="N20" s="249"/>
      <c r="O20" s="249"/>
      <c r="P20" s="249"/>
      <c r="Q20" s="207"/>
    </row>
    <row r="21" spans="1:17" s="116" customFormat="1" ht="15.75" x14ac:dyDescent="0.25">
      <c r="A21" s="490"/>
      <c r="B21" s="490">
        <v>20</v>
      </c>
      <c r="C21" s="495"/>
      <c r="D21" s="490"/>
      <c r="E21" s="494">
        <v>177.06</v>
      </c>
      <c r="F21" s="491">
        <v>13</v>
      </c>
      <c r="G21" s="494">
        <f t="shared" si="2"/>
        <v>8523.09</v>
      </c>
      <c r="H21" s="490">
        <f t="shared" si="3"/>
        <v>700</v>
      </c>
      <c r="I21" s="490" t="s">
        <v>511</v>
      </c>
      <c r="J21" s="491" t="s">
        <v>47</v>
      </c>
      <c r="K21" s="504"/>
      <c r="M21" s="207"/>
      <c r="N21" s="249"/>
      <c r="O21" s="249"/>
      <c r="P21" s="249"/>
      <c r="Q21" s="207"/>
    </row>
    <row r="22" spans="1:17" s="116" customFormat="1" ht="15.75" x14ac:dyDescent="0.25">
      <c r="A22" s="490"/>
      <c r="B22" s="490">
        <v>27</v>
      </c>
      <c r="C22" s="495"/>
      <c r="D22" s="490"/>
      <c r="E22" s="494">
        <v>476.7</v>
      </c>
      <c r="F22" s="490">
        <v>35</v>
      </c>
      <c r="G22" s="494">
        <f t="shared" si="2"/>
        <v>8046.39</v>
      </c>
      <c r="H22" s="490">
        <f t="shared" si="3"/>
        <v>665</v>
      </c>
      <c r="I22" s="490" t="s">
        <v>567</v>
      </c>
      <c r="J22" s="491" t="s">
        <v>47</v>
      </c>
      <c r="K22" s="503"/>
      <c r="L22" s="207"/>
      <c r="M22" s="207"/>
      <c r="N22" s="249"/>
      <c r="O22" s="249"/>
      <c r="P22" s="249">
        <f t="shared" ref="P22:P37" si="4">O22*G13</f>
        <v>0</v>
      </c>
      <c r="Q22" s="207"/>
    </row>
    <row r="23" spans="1:17" s="116" customFormat="1" ht="15.75" x14ac:dyDescent="0.25">
      <c r="A23" s="490"/>
      <c r="B23" s="490">
        <v>27</v>
      </c>
      <c r="C23" s="495"/>
      <c r="D23" s="490"/>
      <c r="E23" s="494">
        <v>735.48</v>
      </c>
      <c r="F23" s="490">
        <v>54</v>
      </c>
      <c r="G23" s="494">
        <f t="shared" si="2"/>
        <v>7310.91</v>
      </c>
      <c r="H23" s="490">
        <f t="shared" si="3"/>
        <v>611</v>
      </c>
      <c r="I23" s="490" t="s">
        <v>568</v>
      </c>
      <c r="J23" s="491" t="s">
        <v>47</v>
      </c>
      <c r="K23" s="504"/>
      <c r="L23" s="207"/>
      <c r="M23" s="207"/>
      <c r="N23" s="249"/>
      <c r="O23" s="249"/>
      <c r="P23" s="249">
        <f t="shared" si="4"/>
        <v>0</v>
      </c>
      <c r="Q23" s="207"/>
    </row>
    <row r="24" spans="1:17" s="116" customFormat="1" ht="15.75" x14ac:dyDescent="0.25">
      <c r="A24" s="490"/>
      <c r="B24" s="490"/>
      <c r="C24" s="495"/>
      <c r="D24" s="490"/>
      <c r="E24" s="494"/>
      <c r="F24" s="490"/>
      <c r="G24" s="494">
        <f t="shared" si="2"/>
        <v>7310.91</v>
      </c>
      <c r="H24" s="490">
        <f t="shared" si="3"/>
        <v>611</v>
      </c>
      <c r="I24" s="490"/>
      <c r="J24" s="491"/>
      <c r="K24" s="504"/>
      <c r="L24" s="207"/>
      <c r="M24" s="207"/>
      <c r="N24" s="249"/>
      <c r="O24" s="249"/>
      <c r="P24" s="249">
        <f t="shared" si="4"/>
        <v>0</v>
      </c>
      <c r="Q24" s="207"/>
    </row>
    <row r="25" spans="1:17" s="116" customFormat="1" ht="15.75" x14ac:dyDescent="0.25">
      <c r="A25" s="490"/>
      <c r="B25" s="490"/>
      <c r="C25" s="495"/>
      <c r="D25" s="490"/>
      <c r="E25" s="494"/>
      <c r="F25" s="490"/>
      <c r="G25" s="494">
        <f t="shared" si="2"/>
        <v>7310.91</v>
      </c>
      <c r="H25" s="490">
        <f t="shared" si="3"/>
        <v>611</v>
      </c>
      <c r="I25" s="490"/>
      <c r="J25" s="490"/>
      <c r="K25" s="503"/>
      <c r="L25" s="207"/>
      <c r="M25" s="207"/>
      <c r="N25" s="249"/>
      <c r="O25" s="249"/>
      <c r="P25" s="249">
        <f t="shared" si="4"/>
        <v>0</v>
      </c>
      <c r="Q25" s="207"/>
    </row>
    <row r="26" spans="1:17" s="116" customFormat="1" ht="15.75" x14ac:dyDescent="0.25">
      <c r="A26" s="490"/>
      <c r="B26" s="490"/>
      <c r="C26" s="495"/>
      <c r="D26" s="490"/>
      <c r="E26" s="494"/>
      <c r="F26" s="490"/>
      <c r="G26" s="494">
        <f t="shared" si="2"/>
        <v>7310.91</v>
      </c>
      <c r="H26" s="490">
        <f t="shared" si="3"/>
        <v>611</v>
      </c>
      <c r="I26" s="490"/>
      <c r="J26" s="490"/>
      <c r="K26" s="504"/>
      <c r="L26" s="207"/>
      <c r="M26" s="207"/>
      <c r="N26" s="249"/>
      <c r="O26" s="249"/>
      <c r="P26" s="249">
        <f t="shared" si="4"/>
        <v>0</v>
      </c>
      <c r="Q26" s="207"/>
    </row>
    <row r="27" spans="1:17" s="116" customFormat="1" ht="15.75" x14ac:dyDescent="0.25">
      <c r="A27" s="490"/>
      <c r="B27" s="490"/>
      <c r="C27" s="495"/>
      <c r="D27" s="490"/>
      <c r="E27" s="494"/>
      <c r="F27" s="490"/>
      <c r="G27" s="494">
        <f t="shared" si="2"/>
        <v>7310.91</v>
      </c>
      <c r="H27" s="490">
        <f t="shared" si="3"/>
        <v>611</v>
      </c>
      <c r="I27" s="490"/>
      <c r="J27" s="490"/>
      <c r="K27" s="504"/>
      <c r="L27" s="207"/>
      <c r="M27" s="207"/>
      <c r="N27" s="249"/>
      <c r="O27" s="249"/>
      <c r="P27" s="249">
        <f t="shared" si="4"/>
        <v>0</v>
      </c>
      <c r="Q27" s="207"/>
    </row>
    <row r="28" spans="1:17" s="116" customFormat="1" ht="15.75" x14ac:dyDescent="0.25">
      <c r="A28" s="490"/>
      <c r="B28" s="490"/>
      <c r="C28" s="495"/>
      <c r="D28" s="490"/>
      <c r="E28" s="494"/>
      <c r="F28" s="490"/>
      <c r="G28" s="494">
        <f t="shared" si="2"/>
        <v>7310.91</v>
      </c>
      <c r="H28" s="490">
        <f t="shared" si="3"/>
        <v>611</v>
      </c>
      <c r="I28" s="490"/>
      <c r="J28" s="490"/>
      <c r="K28" s="504"/>
      <c r="L28" s="207"/>
      <c r="M28" s="207"/>
      <c r="N28" s="249"/>
      <c r="O28" s="249"/>
      <c r="P28" s="249">
        <f t="shared" si="4"/>
        <v>0</v>
      </c>
      <c r="Q28" s="207"/>
    </row>
    <row r="29" spans="1:17" s="116" customFormat="1" ht="15.75" x14ac:dyDescent="0.25">
      <c r="A29" s="490"/>
      <c r="B29" s="490"/>
      <c r="C29" s="495"/>
      <c r="D29" s="490"/>
      <c r="E29" s="494"/>
      <c r="F29" s="490"/>
      <c r="G29" s="494">
        <f t="shared" si="2"/>
        <v>7310.91</v>
      </c>
      <c r="H29" s="490">
        <f t="shared" si="3"/>
        <v>611</v>
      </c>
      <c r="I29" s="490"/>
      <c r="J29" s="490"/>
      <c r="K29" s="504"/>
      <c r="L29" s="207"/>
      <c r="M29" s="207"/>
      <c r="N29" s="249"/>
      <c r="O29" s="249"/>
      <c r="P29" s="249">
        <f t="shared" si="4"/>
        <v>0</v>
      </c>
      <c r="Q29" s="207"/>
    </row>
    <row r="30" spans="1:17" s="116" customFormat="1" ht="15.75" x14ac:dyDescent="0.25">
      <c r="A30" s="490"/>
      <c r="B30" s="490"/>
      <c r="C30" s="495"/>
      <c r="D30" s="490"/>
      <c r="E30" s="494"/>
      <c r="F30" s="490"/>
      <c r="G30" s="494">
        <f t="shared" si="2"/>
        <v>7310.91</v>
      </c>
      <c r="H30" s="490">
        <f t="shared" si="3"/>
        <v>611</v>
      </c>
      <c r="I30" s="490"/>
      <c r="J30" s="490"/>
      <c r="K30" s="504"/>
      <c r="L30" s="207"/>
      <c r="M30" s="207"/>
      <c r="N30" s="249"/>
      <c r="O30" s="249"/>
      <c r="P30" s="249">
        <f t="shared" si="4"/>
        <v>0</v>
      </c>
      <c r="Q30" s="207"/>
    </row>
    <row r="31" spans="1:17" s="116" customFormat="1" ht="15.75" x14ac:dyDescent="0.25">
      <c r="A31" s="490"/>
      <c r="B31" s="490"/>
      <c r="C31" s="495"/>
      <c r="D31" s="490"/>
      <c r="E31" s="494"/>
      <c r="F31" s="490"/>
      <c r="G31" s="494">
        <f t="shared" si="2"/>
        <v>7310.91</v>
      </c>
      <c r="H31" s="490">
        <f t="shared" si="3"/>
        <v>611</v>
      </c>
      <c r="I31" s="490"/>
      <c r="J31" s="490"/>
      <c r="K31" s="504"/>
      <c r="L31" s="207"/>
      <c r="M31" s="207"/>
      <c r="N31" s="249"/>
      <c r="O31" s="249"/>
      <c r="P31" s="249">
        <f t="shared" si="4"/>
        <v>0</v>
      </c>
      <c r="Q31" s="207"/>
    </row>
    <row r="32" spans="1:17" s="116" customFormat="1" ht="15.75" x14ac:dyDescent="0.25">
      <c r="A32" s="490"/>
      <c r="B32" s="490"/>
      <c r="C32" s="495"/>
      <c r="D32" s="490"/>
      <c r="E32" s="494"/>
      <c r="F32" s="490"/>
      <c r="G32" s="494">
        <f t="shared" si="2"/>
        <v>7310.91</v>
      </c>
      <c r="H32" s="490">
        <f t="shared" si="3"/>
        <v>611</v>
      </c>
      <c r="I32" s="490"/>
      <c r="J32" s="490"/>
      <c r="K32" s="504"/>
      <c r="L32" s="207"/>
      <c r="M32" s="207"/>
      <c r="N32" s="249"/>
      <c r="O32" s="249"/>
      <c r="P32" s="249">
        <f t="shared" si="4"/>
        <v>0</v>
      </c>
      <c r="Q32" s="207"/>
    </row>
    <row r="33" spans="1:17" s="116" customFormat="1" ht="15.75" x14ac:dyDescent="0.25">
      <c r="A33" s="490"/>
      <c r="B33" s="490"/>
      <c r="C33" s="495"/>
      <c r="D33" s="490"/>
      <c r="E33" s="494"/>
      <c r="F33" s="490"/>
      <c r="G33" s="494">
        <f t="shared" si="2"/>
        <v>7310.91</v>
      </c>
      <c r="H33" s="490">
        <f t="shared" si="3"/>
        <v>611</v>
      </c>
      <c r="I33" s="490"/>
      <c r="J33" s="490"/>
      <c r="K33" s="504"/>
      <c r="L33" s="207"/>
      <c r="M33" s="207"/>
      <c r="N33" s="249"/>
      <c r="O33" s="249"/>
      <c r="P33" s="249">
        <f t="shared" si="4"/>
        <v>0</v>
      </c>
      <c r="Q33" s="207"/>
    </row>
    <row r="34" spans="1:17" s="116" customFormat="1" ht="15.75" x14ac:dyDescent="0.25">
      <c r="A34" s="490"/>
      <c r="B34" s="490"/>
      <c r="C34" s="495"/>
      <c r="D34" s="490"/>
      <c r="E34" s="494"/>
      <c r="F34" s="490"/>
      <c r="G34" s="494">
        <f t="shared" si="2"/>
        <v>7310.91</v>
      </c>
      <c r="H34" s="490">
        <f t="shared" si="3"/>
        <v>611</v>
      </c>
      <c r="I34" s="490"/>
      <c r="J34" s="490"/>
      <c r="K34" s="504"/>
      <c r="L34" s="207"/>
      <c r="M34" s="207"/>
      <c r="N34" s="249"/>
      <c r="O34" s="249"/>
      <c r="P34" s="249">
        <f t="shared" si="4"/>
        <v>0</v>
      </c>
      <c r="Q34" s="207"/>
    </row>
    <row r="35" spans="1:17" s="116" customFormat="1" ht="15.75" x14ac:dyDescent="0.25">
      <c r="A35" s="490"/>
      <c r="B35" s="490"/>
      <c r="C35" s="495"/>
      <c r="D35" s="490"/>
      <c r="E35" s="494"/>
      <c r="F35" s="490"/>
      <c r="G35" s="494">
        <f t="shared" si="2"/>
        <v>7310.91</v>
      </c>
      <c r="H35" s="490">
        <f t="shared" si="3"/>
        <v>611</v>
      </c>
      <c r="I35" s="490"/>
      <c r="J35" s="490"/>
      <c r="K35" s="504"/>
      <c r="L35" s="207"/>
      <c r="M35" s="207"/>
      <c r="N35" s="249"/>
      <c r="O35" s="249"/>
      <c r="P35" s="249">
        <f t="shared" si="4"/>
        <v>0</v>
      </c>
      <c r="Q35" s="207"/>
    </row>
    <row r="36" spans="1:17" s="116" customFormat="1" ht="15.75" x14ac:dyDescent="0.25">
      <c r="A36" s="490"/>
      <c r="B36" s="490"/>
      <c r="C36" s="495"/>
      <c r="D36" s="490"/>
      <c r="E36" s="494"/>
      <c r="F36" s="490"/>
      <c r="G36" s="494">
        <f t="shared" si="2"/>
        <v>7310.91</v>
      </c>
      <c r="H36" s="490">
        <f t="shared" si="3"/>
        <v>611</v>
      </c>
      <c r="I36" s="490"/>
      <c r="J36" s="490"/>
      <c r="K36" s="504"/>
      <c r="L36" s="207"/>
      <c r="M36" s="207"/>
      <c r="N36" s="249"/>
      <c r="O36" s="249"/>
      <c r="P36" s="249">
        <f t="shared" si="4"/>
        <v>0</v>
      </c>
      <c r="Q36" s="207"/>
    </row>
    <row r="37" spans="1:17" s="116" customFormat="1" ht="15.75" x14ac:dyDescent="0.25">
      <c r="A37" s="490"/>
      <c r="B37" s="490"/>
      <c r="C37" s="495"/>
      <c r="D37" s="490"/>
      <c r="E37" s="494"/>
      <c r="F37" s="490"/>
      <c r="G37" s="494">
        <f t="shared" si="2"/>
        <v>7310.91</v>
      </c>
      <c r="H37" s="490">
        <f t="shared" si="3"/>
        <v>611</v>
      </c>
      <c r="I37" s="490"/>
      <c r="J37" s="490"/>
      <c r="K37" s="504"/>
      <c r="L37" s="207"/>
      <c r="M37" s="207"/>
      <c r="N37" s="249"/>
      <c r="O37" s="249"/>
      <c r="P37" s="249">
        <f t="shared" si="4"/>
        <v>0</v>
      </c>
      <c r="Q37" s="207"/>
    </row>
    <row r="38" spans="1:17" s="116" customFormat="1" ht="15.75" x14ac:dyDescent="0.25">
      <c r="A38" s="490"/>
      <c r="B38" s="490"/>
      <c r="C38" s="495"/>
      <c r="D38" s="490"/>
      <c r="E38" s="494"/>
      <c r="F38" s="490"/>
      <c r="G38" s="494">
        <f t="shared" ref="G38:G44" si="5">G37-E38+C38</f>
        <v>7310.91</v>
      </c>
      <c r="H38" s="490">
        <f t="shared" ref="H38:H50" si="6">H37-F38+D38</f>
        <v>611</v>
      </c>
      <c r="I38" s="490"/>
      <c r="J38" s="490"/>
      <c r="K38" s="504"/>
      <c r="L38" s="207"/>
      <c r="M38" s="207"/>
      <c r="N38" s="249"/>
      <c r="O38" s="249"/>
      <c r="P38" s="249"/>
      <c r="Q38" s="207"/>
    </row>
    <row r="39" spans="1:17" s="116" customFormat="1" ht="15.75" x14ac:dyDescent="0.25">
      <c r="A39" s="490"/>
      <c r="B39" s="490"/>
      <c r="C39" s="495"/>
      <c r="D39" s="490"/>
      <c r="E39" s="494"/>
      <c r="F39" s="490"/>
      <c r="G39" s="494">
        <f t="shared" si="5"/>
        <v>7310.91</v>
      </c>
      <c r="H39" s="490">
        <f t="shared" si="6"/>
        <v>611</v>
      </c>
      <c r="I39" s="490"/>
      <c r="J39" s="490"/>
      <c r="K39" s="504"/>
      <c r="L39" s="207"/>
      <c r="M39" s="207"/>
      <c r="N39" s="249"/>
      <c r="O39" s="249"/>
      <c r="P39" s="249">
        <f t="shared" ref="P39:P70" si="7">O39*G30</f>
        <v>0</v>
      </c>
      <c r="Q39" s="207"/>
    </row>
    <row r="40" spans="1:17" s="116" customFormat="1" ht="15.75" x14ac:dyDescent="0.25">
      <c r="A40" s="490"/>
      <c r="B40" s="490"/>
      <c r="C40" s="495"/>
      <c r="D40" s="490"/>
      <c r="E40" s="494"/>
      <c r="F40" s="490"/>
      <c r="G40" s="494">
        <f t="shared" si="5"/>
        <v>7310.91</v>
      </c>
      <c r="H40" s="490">
        <f t="shared" si="6"/>
        <v>611</v>
      </c>
      <c r="I40" s="490"/>
      <c r="J40" s="490"/>
      <c r="K40" s="504"/>
      <c r="L40" s="207"/>
      <c r="M40" s="207"/>
      <c r="N40" s="249"/>
      <c r="O40" s="249"/>
      <c r="P40" s="249">
        <f t="shared" si="7"/>
        <v>0</v>
      </c>
      <c r="Q40" s="207"/>
    </row>
    <row r="41" spans="1:17" s="116" customFormat="1" ht="15.75" x14ac:dyDescent="0.25">
      <c r="A41" s="490"/>
      <c r="B41" s="490"/>
      <c r="C41" s="495"/>
      <c r="D41" s="490"/>
      <c r="E41" s="494"/>
      <c r="F41" s="490"/>
      <c r="G41" s="494">
        <f t="shared" si="5"/>
        <v>7310.91</v>
      </c>
      <c r="H41" s="490">
        <f t="shared" si="6"/>
        <v>611</v>
      </c>
      <c r="I41" s="490"/>
      <c r="J41" s="490"/>
      <c r="K41" s="504"/>
      <c r="L41" s="207"/>
      <c r="M41" s="207"/>
      <c r="N41" s="249"/>
      <c r="O41" s="249"/>
      <c r="P41" s="249">
        <f t="shared" si="7"/>
        <v>0</v>
      </c>
      <c r="Q41" s="207"/>
    </row>
    <row r="42" spans="1:17" s="116" customFormat="1" ht="15.75" x14ac:dyDescent="0.25">
      <c r="A42" s="490"/>
      <c r="B42" s="490"/>
      <c r="C42" s="495"/>
      <c r="D42" s="490"/>
      <c r="E42" s="494"/>
      <c r="F42" s="490"/>
      <c r="G42" s="494">
        <f t="shared" si="5"/>
        <v>7310.91</v>
      </c>
      <c r="H42" s="490">
        <f t="shared" si="6"/>
        <v>611</v>
      </c>
      <c r="I42" s="490"/>
      <c r="J42" s="490"/>
      <c r="K42" s="504"/>
      <c r="L42" s="207"/>
      <c r="M42" s="207"/>
      <c r="N42" s="249"/>
      <c r="O42" s="249"/>
      <c r="P42" s="249">
        <f t="shared" si="7"/>
        <v>0</v>
      </c>
      <c r="Q42" s="207"/>
    </row>
    <row r="43" spans="1:17" s="116" customFormat="1" ht="15.75" x14ac:dyDescent="0.25">
      <c r="A43" s="490"/>
      <c r="B43" s="490"/>
      <c r="C43" s="495"/>
      <c r="D43" s="490"/>
      <c r="E43" s="494"/>
      <c r="F43" s="490"/>
      <c r="G43" s="494">
        <f t="shared" si="5"/>
        <v>7310.91</v>
      </c>
      <c r="H43" s="490">
        <f t="shared" si="6"/>
        <v>611</v>
      </c>
      <c r="I43" s="490"/>
      <c r="J43" s="490"/>
      <c r="K43" s="504"/>
      <c r="L43" s="207"/>
      <c r="M43" s="207"/>
      <c r="N43" s="249"/>
      <c r="O43" s="249"/>
      <c r="P43" s="249">
        <f t="shared" si="7"/>
        <v>0</v>
      </c>
      <c r="Q43" s="207"/>
    </row>
    <row r="44" spans="1:17" s="116" customFormat="1" ht="15.75" x14ac:dyDescent="0.25">
      <c r="A44" s="490"/>
      <c r="B44" s="490"/>
      <c r="C44" s="495"/>
      <c r="D44" s="490"/>
      <c r="E44" s="494"/>
      <c r="F44" s="490"/>
      <c r="G44" s="494">
        <f t="shared" si="5"/>
        <v>7310.91</v>
      </c>
      <c r="H44" s="490">
        <f t="shared" si="6"/>
        <v>611</v>
      </c>
      <c r="I44" s="490"/>
      <c r="J44" s="490"/>
      <c r="K44" s="504"/>
      <c r="L44" s="207"/>
      <c r="M44" s="207"/>
      <c r="N44" s="249"/>
      <c r="O44" s="249"/>
      <c r="P44" s="249">
        <f t="shared" si="7"/>
        <v>0</v>
      </c>
      <c r="Q44" s="207"/>
    </row>
    <row r="45" spans="1:17" s="116" customFormat="1" ht="15.75" x14ac:dyDescent="0.25">
      <c r="A45" s="490"/>
      <c r="B45" s="490"/>
      <c r="C45" s="495"/>
      <c r="D45" s="490"/>
      <c r="E45" s="494"/>
      <c r="F45" s="490"/>
      <c r="G45" s="494">
        <f t="shared" ref="G45:G76" si="8">G44-E45+C45</f>
        <v>7310.91</v>
      </c>
      <c r="H45" s="490">
        <f t="shared" si="6"/>
        <v>611</v>
      </c>
      <c r="I45" s="490"/>
      <c r="J45" s="490"/>
      <c r="K45" s="504"/>
      <c r="L45" s="207"/>
      <c r="M45" s="207"/>
      <c r="N45" s="249"/>
      <c r="O45" s="249"/>
      <c r="P45" s="249">
        <f t="shared" si="7"/>
        <v>0</v>
      </c>
      <c r="Q45" s="207"/>
    </row>
    <row r="46" spans="1:17" s="116" customFormat="1" ht="15.75" x14ac:dyDescent="0.25">
      <c r="A46" s="490"/>
      <c r="B46" s="490"/>
      <c r="C46" s="495"/>
      <c r="D46" s="490"/>
      <c r="E46" s="494"/>
      <c r="F46" s="490"/>
      <c r="G46" s="494">
        <f t="shared" si="8"/>
        <v>7310.91</v>
      </c>
      <c r="H46" s="490">
        <f t="shared" si="6"/>
        <v>611</v>
      </c>
      <c r="I46" s="490"/>
      <c r="J46" s="490"/>
      <c r="K46" s="504"/>
      <c r="L46" s="207" t="str">
        <f t="shared" ref="L46:L93" si="9">IF(D43&gt;0,D43," ")</f>
        <v xml:space="preserve"> </v>
      </c>
      <c r="M46" s="207"/>
      <c r="N46" s="249"/>
      <c r="O46" s="249"/>
      <c r="P46" s="249">
        <f t="shared" si="7"/>
        <v>0</v>
      </c>
      <c r="Q46" s="207"/>
    </row>
    <row r="47" spans="1:17" s="116" customFormat="1" ht="15.75" x14ac:dyDescent="0.25">
      <c r="A47" s="490"/>
      <c r="B47" s="490"/>
      <c r="C47" s="495"/>
      <c r="D47" s="490"/>
      <c r="E47" s="494"/>
      <c r="F47" s="490"/>
      <c r="G47" s="494">
        <f t="shared" si="8"/>
        <v>7310.91</v>
      </c>
      <c r="H47" s="490">
        <f t="shared" si="6"/>
        <v>611</v>
      </c>
      <c r="I47" s="490"/>
      <c r="J47" s="490"/>
      <c r="K47" s="504"/>
      <c r="L47" s="207" t="str">
        <f t="shared" si="9"/>
        <v xml:space="preserve"> </v>
      </c>
      <c r="M47" s="207"/>
      <c r="N47" s="249"/>
      <c r="O47" s="249"/>
      <c r="P47" s="249">
        <f t="shared" si="7"/>
        <v>0</v>
      </c>
      <c r="Q47" s="207"/>
    </row>
    <row r="48" spans="1:17" s="116" customFormat="1" ht="15.75" x14ac:dyDescent="0.25">
      <c r="A48" s="490"/>
      <c r="B48" s="490"/>
      <c r="C48" s="495"/>
      <c r="D48" s="490"/>
      <c r="E48" s="494"/>
      <c r="F48" s="490"/>
      <c r="G48" s="494">
        <f t="shared" si="8"/>
        <v>7310.91</v>
      </c>
      <c r="H48" s="490">
        <f t="shared" si="6"/>
        <v>611</v>
      </c>
      <c r="I48" s="490"/>
      <c r="J48" s="490"/>
      <c r="K48" s="504"/>
      <c r="L48" s="207" t="str">
        <f t="shared" si="9"/>
        <v xml:space="preserve"> </v>
      </c>
      <c r="M48" s="207"/>
      <c r="N48" s="249"/>
      <c r="O48" s="249"/>
      <c r="P48" s="249">
        <f t="shared" si="7"/>
        <v>0</v>
      </c>
      <c r="Q48" s="207"/>
    </row>
    <row r="49" spans="1:17" s="116" customFormat="1" ht="15.75" x14ac:dyDescent="0.25">
      <c r="A49" s="490"/>
      <c r="B49" s="490"/>
      <c r="C49" s="495"/>
      <c r="D49" s="490"/>
      <c r="E49" s="494"/>
      <c r="F49" s="490"/>
      <c r="G49" s="494">
        <f t="shared" si="8"/>
        <v>7310.91</v>
      </c>
      <c r="H49" s="490">
        <f t="shared" si="6"/>
        <v>611</v>
      </c>
      <c r="I49" s="490"/>
      <c r="J49" s="490"/>
      <c r="K49" s="504"/>
      <c r="L49" s="207" t="str">
        <f t="shared" si="9"/>
        <v xml:space="preserve"> </v>
      </c>
      <c r="M49" s="207"/>
      <c r="N49" s="249"/>
      <c r="O49" s="249"/>
      <c r="P49" s="249">
        <f t="shared" si="7"/>
        <v>0</v>
      </c>
      <c r="Q49" s="207"/>
    </row>
    <row r="50" spans="1:17" s="116" customFormat="1" ht="15.75" x14ac:dyDescent="0.25">
      <c r="A50" s="490"/>
      <c r="B50" s="490"/>
      <c r="C50" s="495"/>
      <c r="D50" s="490"/>
      <c r="E50" s="494"/>
      <c r="F50" s="490"/>
      <c r="G50" s="494">
        <f t="shared" si="8"/>
        <v>7310.91</v>
      </c>
      <c r="H50" s="490">
        <f t="shared" si="6"/>
        <v>611</v>
      </c>
      <c r="I50" s="490"/>
      <c r="J50" s="490"/>
      <c r="K50" s="504"/>
      <c r="L50" s="207" t="str">
        <f t="shared" si="9"/>
        <v xml:space="preserve"> </v>
      </c>
      <c r="M50" s="207"/>
      <c r="N50" s="249"/>
      <c r="O50" s="249"/>
      <c r="P50" s="249">
        <f t="shared" si="7"/>
        <v>0</v>
      </c>
      <c r="Q50" s="207"/>
    </row>
    <row r="51" spans="1:17" s="116" customFormat="1" ht="15.75" x14ac:dyDescent="0.25">
      <c r="A51" s="490"/>
      <c r="B51" s="490"/>
      <c r="C51" s="495"/>
      <c r="D51" s="490"/>
      <c r="E51" s="494"/>
      <c r="F51" s="490"/>
      <c r="G51" s="494">
        <f t="shared" si="8"/>
        <v>7310.91</v>
      </c>
      <c r="H51" s="490">
        <f t="shared" ref="H51:H82" si="10">H50-F51+D51</f>
        <v>611</v>
      </c>
      <c r="I51" s="490"/>
      <c r="J51" s="490"/>
      <c r="K51" s="504"/>
      <c r="L51" s="207" t="str">
        <f t="shared" si="9"/>
        <v xml:space="preserve"> </v>
      </c>
      <c r="M51" s="207"/>
      <c r="N51" s="249"/>
      <c r="O51" s="249"/>
      <c r="P51" s="249">
        <f t="shared" si="7"/>
        <v>0</v>
      </c>
      <c r="Q51" s="207"/>
    </row>
    <row r="52" spans="1:17" s="116" customFormat="1" ht="15.75" x14ac:dyDescent="0.25">
      <c r="A52" s="490"/>
      <c r="B52" s="490"/>
      <c r="C52" s="495"/>
      <c r="D52" s="490"/>
      <c r="E52" s="494"/>
      <c r="F52" s="490"/>
      <c r="G52" s="494">
        <f t="shared" si="8"/>
        <v>7310.91</v>
      </c>
      <c r="H52" s="490">
        <f t="shared" si="10"/>
        <v>611</v>
      </c>
      <c r="I52" s="490"/>
      <c r="J52" s="490"/>
      <c r="K52" s="504"/>
      <c r="L52" s="207" t="str">
        <f t="shared" si="9"/>
        <v xml:space="preserve"> </v>
      </c>
      <c r="M52" s="207"/>
      <c r="N52" s="249"/>
      <c r="O52" s="249"/>
      <c r="P52" s="249">
        <f t="shared" si="7"/>
        <v>0</v>
      </c>
      <c r="Q52" s="207"/>
    </row>
    <row r="53" spans="1:17" s="116" customFormat="1" ht="15.75" x14ac:dyDescent="0.25">
      <c r="A53" s="490"/>
      <c r="B53" s="490"/>
      <c r="C53" s="495"/>
      <c r="D53" s="490"/>
      <c r="E53" s="494"/>
      <c r="F53" s="490"/>
      <c r="G53" s="494">
        <f t="shared" si="8"/>
        <v>7310.91</v>
      </c>
      <c r="H53" s="490">
        <f t="shared" si="10"/>
        <v>611</v>
      </c>
      <c r="I53" s="490"/>
      <c r="J53" s="490"/>
      <c r="K53" s="504"/>
      <c r="L53" s="207" t="str">
        <f t="shared" si="9"/>
        <v xml:space="preserve"> </v>
      </c>
      <c r="M53" s="207"/>
      <c r="N53" s="249"/>
      <c r="O53" s="249"/>
      <c r="P53" s="249">
        <f t="shared" si="7"/>
        <v>0</v>
      </c>
      <c r="Q53" s="207"/>
    </row>
    <row r="54" spans="1:17" s="116" customFormat="1" ht="15.75" x14ac:dyDescent="0.25">
      <c r="A54" s="490"/>
      <c r="B54" s="490"/>
      <c r="C54" s="495"/>
      <c r="D54" s="490"/>
      <c r="E54" s="494"/>
      <c r="F54" s="490"/>
      <c r="G54" s="494">
        <f t="shared" si="8"/>
        <v>7310.91</v>
      </c>
      <c r="H54" s="490">
        <f t="shared" si="10"/>
        <v>611</v>
      </c>
      <c r="I54" s="490"/>
      <c r="J54" s="490"/>
      <c r="K54" s="504"/>
      <c r="L54" s="207" t="str">
        <f t="shared" si="9"/>
        <v xml:space="preserve"> </v>
      </c>
      <c r="M54" s="207"/>
      <c r="N54" s="249"/>
      <c r="O54" s="249"/>
      <c r="P54" s="249">
        <f t="shared" si="7"/>
        <v>0</v>
      </c>
      <c r="Q54" s="207"/>
    </row>
    <row r="55" spans="1:17" s="116" customFormat="1" ht="15.75" x14ac:dyDescent="0.25">
      <c r="A55" s="490"/>
      <c r="B55" s="490"/>
      <c r="C55" s="495"/>
      <c r="D55" s="490"/>
      <c r="E55" s="494"/>
      <c r="F55" s="490"/>
      <c r="G55" s="494">
        <f t="shared" si="8"/>
        <v>7310.91</v>
      </c>
      <c r="H55" s="490">
        <f t="shared" si="10"/>
        <v>611</v>
      </c>
      <c r="I55" s="490"/>
      <c r="J55" s="490"/>
      <c r="K55" s="504"/>
      <c r="L55" s="207" t="str">
        <f t="shared" si="9"/>
        <v xml:space="preserve"> </v>
      </c>
      <c r="M55" s="207"/>
      <c r="N55" s="249"/>
      <c r="O55" s="249"/>
      <c r="P55" s="249">
        <f t="shared" si="7"/>
        <v>0</v>
      </c>
      <c r="Q55" s="207"/>
    </row>
    <row r="56" spans="1:17" s="116" customFormat="1" ht="15.75" x14ac:dyDescent="0.25">
      <c r="A56" s="490"/>
      <c r="B56" s="490"/>
      <c r="C56" s="495"/>
      <c r="D56" s="490"/>
      <c r="E56" s="494"/>
      <c r="F56" s="490"/>
      <c r="G56" s="494">
        <f t="shared" si="8"/>
        <v>7310.91</v>
      </c>
      <c r="H56" s="490">
        <f t="shared" si="10"/>
        <v>611</v>
      </c>
      <c r="I56" s="490"/>
      <c r="J56" s="490"/>
      <c r="K56" s="504"/>
      <c r="L56" s="207" t="str">
        <f t="shared" si="9"/>
        <v xml:space="preserve"> </v>
      </c>
      <c r="M56" s="207"/>
      <c r="N56" s="249"/>
      <c r="O56" s="249"/>
      <c r="P56" s="249">
        <f t="shared" si="7"/>
        <v>0</v>
      </c>
      <c r="Q56" s="207"/>
    </row>
    <row r="57" spans="1:17" s="116" customFormat="1" ht="15.75" x14ac:dyDescent="0.25">
      <c r="A57" s="490"/>
      <c r="B57" s="490"/>
      <c r="C57" s="495"/>
      <c r="D57" s="490"/>
      <c r="E57" s="494"/>
      <c r="F57" s="490"/>
      <c r="G57" s="494">
        <f t="shared" si="8"/>
        <v>7310.91</v>
      </c>
      <c r="H57" s="490">
        <f t="shared" si="10"/>
        <v>611</v>
      </c>
      <c r="I57" s="490"/>
      <c r="J57" s="490"/>
      <c r="K57" s="504"/>
      <c r="L57" s="207" t="str">
        <f t="shared" si="9"/>
        <v xml:space="preserve"> </v>
      </c>
      <c r="M57" s="207"/>
      <c r="N57" s="249"/>
      <c r="O57" s="249"/>
      <c r="P57" s="249">
        <f t="shared" si="7"/>
        <v>0</v>
      </c>
      <c r="Q57" s="207"/>
    </row>
    <row r="58" spans="1:17" s="116" customFormat="1" ht="15.75" x14ac:dyDescent="0.25">
      <c r="A58" s="490"/>
      <c r="B58" s="490"/>
      <c r="C58" s="495"/>
      <c r="D58" s="490"/>
      <c r="E58" s="494"/>
      <c r="F58" s="490"/>
      <c r="G58" s="494">
        <f t="shared" si="8"/>
        <v>7310.91</v>
      </c>
      <c r="H58" s="490">
        <f t="shared" si="10"/>
        <v>611</v>
      </c>
      <c r="I58" s="490"/>
      <c r="J58" s="490"/>
      <c r="K58" s="504"/>
      <c r="L58" s="207" t="str">
        <f t="shared" si="9"/>
        <v xml:space="preserve"> </v>
      </c>
      <c r="M58" s="207"/>
      <c r="N58" s="249"/>
      <c r="O58" s="249"/>
      <c r="P58" s="249">
        <f t="shared" si="7"/>
        <v>0</v>
      </c>
      <c r="Q58" s="207"/>
    </row>
    <row r="59" spans="1:17" s="116" customFormat="1" ht="15.75" x14ac:dyDescent="0.25">
      <c r="A59" s="490"/>
      <c r="B59" s="490"/>
      <c r="C59" s="495"/>
      <c r="D59" s="490"/>
      <c r="E59" s="494"/>
      <c r="F59" s="490"/>
      <c r="G59" s="494">
        <f t="shared" si="8"/>
        <v>7310.91</v>
      </c>
      <c r="H59" s="490">
        <f t="shared" si="10"/>
        <v>611</v>
      </c>
      <c r="I59" s="490"/>
      <c r="J59" s="490"/>
      <c r="K59" s="504"/>
      <c r="L59" s="207" t="str">
        <f t="shared" si="9"/>
        <v xml:space="preserve"> </v>
      </c>
      <c r="M59" s="207"/>
      <c r="N59" s="249"/>
      <c r="O59" s="249"/>
      <c r="P59" s="249">
        <f t="shared" si="7"/>
        <v>0</v>
      </c>
      <c r="Q59" s="207"/>
    </row>
    <row r="60" spans="1:17" s="116" customFormat="1" ht="15.75" x14ac:dyDescent="0.25">
      <c r="A60" s="490"/>
      <c r="B60" s="490"/>
      <c r="C60" s="495"/>
      <c r="D60" s="490"/>
      <c r="E60" s="494"/>
      <c r="F60" s="490"/>
      <c r="G60" s="494">
        <f t="shared" si="8"/>
        <v>7310.91</v>
      </c>
      <c r="H60" s="490">
        <f t="shared" si="10"/>
        <v>611</v>
      </c>
      <c r="I60" s="490"/>
      <c r="J60" s="490"/>
      <c r="K60" s="504"/>
      <c r="L60" s="207" t="str">
        <f t="shared" si="9"/>
        <v xml:space="preserve"> </v>
      </c>
      <c r="M60" s="207"/>
      <c r="N60" s="249"/>
      <c r="O60" s="249"/>
      <c r="P60" s="249">
        <f t="shared" si="7"/>
        <v>0</v>
      </c>
      <c r="Q60" s="207"/>
    </row>
    <row r="61" spans="1:17" s="116" customFormat="1" ht="15.75" x14ac:dyDescent="0.25">
      <c r="A61" s="490"/>
      <c r="B61" s="496"/>
      <c r="C61" s="497"/>
      <c r="D61" s="490"/>
      <c r="E61" s="494"/>
      <c r="F61" s="490"/>
      <c r="G61" s="494">
        <f t="shared" si="8"/>
        <v>7310.91</v>
      </c>
      <c r="H61" s="490">
        <f t="shared" si="10"/>
        <v>611</v>
      </c>
      <c r="I61" s="496"/>
      <c r="J61" s="496"/>
      <c r="K61" s="504"/>
      <c r="L61" s="207" t="str">
        <f t="shared" si="9"/>
        <v xml:space="preserve"> </v>
      </c>
      <c r="M61" s="207"/>
      <c r="N61" s="249"/>
      <c r="O61" s="249"/>
      <c r="P61" s="249">
        <f t="shared" si="7"/>
        <v>0</v>
      </c>
      <c r="Q61" s="207"/>
    </row>
    <row r="62" spans="1:17" s="116" customFormat="1" ht="15.75" x14ac:dyDescent="0.25">
      <c r="A62" s="490"/>
      <c r="B62" s="496"/>
      <c r="C62" s="497"/>
      <c r="D62" s="496"/>
      <c r="E62" s="498"/>
      <c r="F62" s="496"/>
      <c r="G62" s="494">
        <f t="shared" si="8"/>
        <v>7310.91</v>
      </c>
      <c r="H62" s="490">
        <f t="shared" si="10"/>
        <v>611</v>
      </c>
      <c r="I62" s="496"/>
      <c r="J62" s="496"/>
      <c r="K62" s="504"/>
      <c r="L62" s="207" t="str">
        <f t="shared" si="9"/>
        <v xml:space="preserve"> </v>
      </c>
      <c r="M62" s="207"/>
      <c r="N62" s="249"/>
      <c r="O62" s="249"/>
      <c r="P62" s="249">
        <f t="shared" si="7"/>
        <v>0</v>
      </c>
      <c r="Q62" s="207"/>
    </row>
    <row r="63" spans="1:17" s="116" customFormat="1" ht="15.75" x14ac:dyDescent="0.25">
      <c r="A63" s="490"/>
      <c r="B63" s="496"/>
      <c r="C63" s="497"/>
      <c r="D63" s="496"/>
      <c r="E63" s="498"/>
      <c r="F63" s="496"/>
      <c r="G63" s="494">
        <f t="shared" si="8"/>
        <v>7310.91</v>
      </c>
      <c r="H63" s="490">
        <f t="shared" si="10"/>
        <v>611</v>
      </c>
      <c r="I63" s="496"/>
      <c r="J63" s="496"/>
      <c r="K63" s="504"/>
      <c r="L63" s="207" t="str">
        <f t="shared" si="9"/>
        <v xml:space="preserve"> </v>
      </c>
      <c r="M63" s="207"/>
      <c r="N63" s="249"/>
      <c r="O63" s="249"/>
      <c r="P63" s="249">
        <f t="shared" si="7"/>
        <v>0</v>
      </c>
      <c r="Q63" s="207"/>
    </row>
    <row r="64" spans="1:17" s="116" customFormat="1" ht="15.75" x14ac:dyDescent="0.25">
      <c r="A64" s="496"/>
      <c r="B64" s="496"/>
      <c r="C64" s="497"/>
      <c r="D64" s="496"/>
      <c r="E64" s="498"/>
      <c r="F64" s="496"/>
      <c r="G64" s="494">
        <f t="shared" si="8"/>
        <v>7310.91</v>
      </c>
      <c r="H64" s="490">
        <f t="shared" si="10"/>
        <v>611</v>
      </c>
      <c r="I64" s="496"/>
      <c r="J64" s="496"/>
      <c r="K64" s="505"/>
      <c r="L64" s="51" t="str">
        <f t="shared" si="9"/>
        <v xml:space="preserve"> </v>
      </c>
      <c r="M64" s="51"/>
      <c r="N64" s="73"/>
      <c r="O64" s="249"/>
      <c r="P64" s="249">
        <f t="shared" si="7"/>
        <v>0</v>
      </c>
      <c r="Q64" s="207"/>
    </row>
    <row r="65" spans="1:17" s="116" customFormat="1" ht="15.75" x14ac:dyDescent="0.25">
      <c r="A65" s="496"/>
      <c r="B65" s="496"/>
      <c r="C65" s="497"/>
      <c r="D65" s="496"/>
      <c r="E65" s="498"/>
      <c r="F65" s="496"/>
      <c r="G65" s="494">
        <f t="shared" si="8"/>
        <v>7310.91</v>
      </c>
      <c r="H65" s="490">
        <f t="shared" si="10"/>
        <v>611</v>
      </c>
      <c r="I65" s="496"/>
      <c r="J65" s="496"/>
      <c r="K65" s="505"/>
      <c r="L65" s="51" t="str">
        <f t="shared" si="9"/>
        <v xml:space="preserve"> </v>
      </c>
      <c r="M65" s="51"/>
      <c r="N65" s="73"/>
      <c r="O65" s="249"/>
      <c r="P65" s="249">
        <f t="shared" si="7"/>
        <v>0</v>
      </c>
      <c r="Q65" s="207"/>
    </row>
    <row r="66" spans="1:17" s="116" customFormat="1" ht="15.75" x14ac:dyDescent="0.25">
      <c r="A66" s="496"/>
      <c r="B66" s="496"/>
      <c r="C66" s="497"/>
      <c r="D66" s="496"/>
      <c r="E66" s="498"/>
      <c r="F66" s="496"/>
      <c r="G66" s="494">
        <f t="shared" si="8"/>
        <v>7310.91</v>
      </c>
      <c r="H66" s="490">
        <f t="shared" si="10"/>
        <v>611</v>
      </c>
      <c r="I66" s="496"/>
      <c r="J66" s="496"/>
      <c r="K66" s="505"/>
      <c r="L66" s="51" t="str">
        <f t="shared" si="9"/>
        <v xml:space="preserve"> </v>
      </c>
      <c r="M66" s="51"/>
      <c r="N66" s="73"/>
      <c r="O66" s="249"/>
      <c r="P66" s="249">
        <f t="shared" si="7"/>
        <v>0</v>
      </c>
      <c r="Q66" s="207"/>
    </row>
    <row r="67" spans="1:17" s="116" customFormat="1" ht="15.75" x14ac:dyDescent="0.25">
      <c r="A67" s="496"/>
      <c r="B67" s="496"/>
      <c r="C67" s="497"/>
      <c r="D67" s="496"/>
      <c r="E67" s="498"/>
      <c r="F67" s="496"/>
      <c r="G67" s="494">
        <f t="shared" si="8"/>
        <v>7310.91</v>
      </c>
      <c r="H67" s="490">
        <f t="shared" si="10"/>
        <v>611</v>
      </c>
      <c r="I67" s="496"/>
      <c r="J67" s="496"/>
      <c r="K67" s="505"/>
      <c r="L67" s="51" t="str">
        <f t="shared" si="9"/>
        <v xml:space="preserve"> </v>
      </c>
      <c r="M67" s="51"/>
      <c r="N67" s="73"/>
      <c r="O67" s="249"/>
      <c r="P67" s="249">
        <f t="shared" si="7"/>
        <v>0</v>
      </c>
      <c r="Q67" s="207"/>
    </row>
    <row r="68" spans="1:17" s="116" customFormat="1" ht="15.75" x14ac:dyDescent="0.25">
      <c r="A68" s="496"/>
      <c r="B68" s="496"/>
      <c r="C68" s="497"/>
      <c r="D68" s="496"/>
      <c r="E68" s="498"/>
      <c r="F68" s="496"/>
      <c r="G68" s="494">
        <f t="shared" si="8"/>
        <v>7310.91</v>
      </c>
      <c r="H68" s="490">
        <f t="shared" si="10"/>
        <v>611</v>
      </c>
      <c r="I68" s="496"/>
      <c r="J68" s="496"/>
      <c r="K68" s="505"/>
      <c r="L68" s="51" t="str">
        <f t="shared" si="9"/>
        <v xml:space="preserve"> </v>
      </c>
      <c r="M68" s="51"/>
      <c r="N68" s="73"/>
      <c r="O68" s="249"/>
      <c r="P68" s="249">
        <f t="shared" si="7"/>
        <v>0</v>
      </c>
      <c r="Q68" s="207"/>
    </row>
    <row r="69" spans="1:17" s="116" customFormat="1" ht="15.75" x14ac:dyDescent="0.25">
      <c r="A69" s="496"/>
      <c r="B69" s="496"/>
      <c r="C69" s="497"/>
      <c r="D69" s="496"/>
      <c r="E69" s="498"/>
      <c r="F69" s="496"/>
      <c r="G69" s="494">
        <f t="shared" si="8"/>
        <v>7310.91</v>
      </c>
      <c r="H69" s="490">
        <f t="shared" si="10"/>
        <v>611</v>
      </c>
      <c r="I69" s="496"/>
      <c r="J69" s="496"/>
      <c r="K69" s="505"/>
      <c r="L69" s="51" t="str">
        <f t="shared" si="9"/>
        <v xml:space="preserve"> </v>
      </c>
      <c r="M69" s="51"/>
      <c r="N69" s="73"/>
      <c r="O69" s="249"/>
      <c r="P69" s="249">
        <f t="shared" si="7"/>
        <v>0</v>
      </c>
      <c r="Q69" s="207"/>
    </row>
    <row r="70" spans="1:17" ht="15.75" x14ac:dyDescent="0.25">
      <c r="A70" s="496"/>
      <c r="B70" s="496"/>
      <c r="C70" s="497"/>
      <c r="D70" s="496"/>
      <c r="E70" s="498"/>
      <c r="F70" s="496"/>
      <c r="G70" s="494">
        <f t="shared" si="8"/>
        <v>7310.91</v>
      </c>
      <c r="H70" s="490">
        <f t="shared" si="10"/>
        <v>611</v>
      </c>
      <c r="I70" s="496"/>
      <c r="J70" s="496"/>
      <c r="K70" s="505"/>
      <c r="L70" s="51" t="str">
        <f t="shared" si="9"/>
        <v xml:space="preserve"> </v>
      </c>
      <c r="M70" s="51"/>
      <c r="N70" s="73"/>
      <c r="O70" s="72"/>
      <c r="P70" s="73">
        <f t="shared" si="7"/>
        <v>0</v>
      </c>
      <c r="Q70" s="67"/>
    </row>
    <row r="71" spans="1:17" ht="15.75" x14ac:dyDescent="0.25">
      <c r="A71" s="496"/>
      <c r="B71" s="496"/>
      <c r="C71" s="497"/>
      <c r="D71" s="496"/>
      <c r="E71" s="498"/>
      <c r="F71" s="496"/>
      <c r="G71" s="494">
        <f t="shared" si="8"/>
        <v>7310.91</v>
      </c>
      <c r="H71" s="490">
        <f t="shared" si="10"/>
        <v>611</v>
      </c>
      <c r="I71" s="496"/>
      <c r="J71" s="496"/>
      <c r="K71" s="505"/>
      <c r="L71" s="51" t="str">
        <f t="shared" si="9"/>
        <v xml:space="preserve"> </v>
      </c>
      <c r="M71" s="51"/>
      <c r="N71" s="73"/>
      <c r="O71" s="72"/>
      <c r="P71" s="73">
        <f t="shared" ref="P71:P99" si="11">O71*G62</f>
        <v>0</v>
      </c>
      <c r="Q71" s="67"/>
    </row>
    <row r="72" spans="1:17" ht="15.75" x14ac:dyDescent="0.25">
      <c r="A72" s="496"/>
      <c r="B72" s="496"/>
      <c r="C72" s="497"/>
      <c r="D72" s="496"/>
      <c r="E72" s="498"/>
      <c r="F72" s="496"/>
      <c r="G72" s="494">
        <f t="shared" si="8"/>
        <v>7310.91</v>
      </c>
      <c r="H72" s="490">
        <f t="shared" si="10"/>
        <v>611</v>
      </c>
      <c r="I72" s="496"/>
      <c r="J72" s="496"/>
      <c r="K72" s="505"/>
      <c r="L72" s="51" t="str">
        <f t="shared" si="9"/>
        <v xml:space="preserve"> </v>
      </c>
      <c r="M72" s="51"/>
      <c r="N72" s="73"/>
      <c r="O72" s="72"/>
      <c r="P72" s="73">
        <f t="shared" si="11"/>
        <v>0</v>
      </c>
      <c r="Q72" s="67"/>
    </row>
    <row r="73" spans="1:17" ht="15.75" x14ac:dyDescent="0.25">
      <c r="A73" s="496"/>
      <c r="B73" s="496"/>
      <c r="C73" s="497"/>
      <c r="D73" s="496"/>
      <c r="E73" s="498"/>
      <c r="F73" s="496"/>
      <c r="G73" s="498">
        <f t="shared" si="8"/>
        <v>7310.91</v>
      </c>
      <c r="H73" s="496">
        <f t="shared" si="10"/>
        <v>611</v>
      </c>
      <c r="I73" s="496"/>
      <c r="J73" s="496"/>
      <c r="K73" s="505"/>
      <c r="L73" s="51" t="str">
        <f t="shared" si="9"/>
        <v xml:space="preserve"> </v>
      </c>
      <c r="M73" s="51"/>
      <c r="N73" s="73"/>
      <c r="O73" s="72"/>
      <c r="P73" s="73">
        <f t="shared" si="11"/>
        <v>0</v>
      </c>
      <c r="Q73" s="67"/>
    </row>
    <row r="74" spans="1:17" ht="15.75" x14ac:dyDescent="0.25">
      <c r="A74" s="496"/>
      <c r="B74" s="496"/>
      <c r="C74" s="497"/>
      <c r="D74" s="496"/>
      <c r="E74" s="498"/>
      <c r="F74" s="496"/>
      <c r="G74" s="498">
        <f t="shared" si="8"/>
        <v>7310.91</v>
      </c>
      <c r="H74" s="496">
        <f t="shared" si="10"/>
        <v>611</v>
      </c>
      <c r="I74" s="496"/>
      <c r="J74" s="496"/>
      <c r="K74" s="505"/>
      <c r="L74" s="51" t="str">
        <f t="shared" si="9"/>
        <v xml:space="preserve"> </v>
      </c>
      <c r="M74" s="51"/>
      <c r="N74" s="73"/>
      <c r="O74" s="72"/>
      <c r="P74" s="73">
        <f t="shared" si="11"/>
        <v>0</v>
      </c>
      <c r="Q74" s="67"/>
    </row>
    <row r="75" spans="1:17" ht="15.75" x14ac:dyDescent="0.25">
      <c r="A75" s="496"/>
      <c r="B75" s="496"/>
      <c r="C75" s="497"/>
      <c r="D75" s="496"/>
      <c r="E75" s="498"/>
      <c r="F75" s="496"/>
      <c r="G75" s="498">
        <f t="shared" si="8"/>
        <v>7310.91</v>
      </c>
      <c r="H75" s="496">
        <f t="shared" si="10"/>
        <v>611</v>
      </c>
      <c r="I75" s="496"/>
      <c r="J75" s="496"/>
      <c r="K75" s="505"/>
      <c r="L75" s="51" t="str">
        <f t="shared" si="9"/>
        <v xml:space="preserve"> </v>
      </c>
      <c r="M75" s="51"/>
      <c r="N75" s="73"/>
      <c r="O75" s="72"/>
      <c r="P75" s="73">
        <f t="shared" si="11"/>
        <v>0</v>
      </c>
      <c r="Q75" s="67"/>
    </row>
    <row r="76" spans="1:17" ht="15.75" x14ac:dyDescent="0.25">
      <c r="A76" s="496"/>
      <c r="B76" s="496"/>
      <c r="C76" s="497"/>
      <c r="D76" s="496"/>
      <c r="E76" s="498"/>
      <c r="F76" s="496"/>
      <c r="G76" s="498">
        <f t="shared" si="8"/>
        <v>7310.91</v>
      </c>
      <c r="H76" s="496">
        <f t="shared" si="10"/>
        <v>611</v>
      </c>
      <c r="I76" s="496"/>
      <c r="J76" s="496"/>
      <c r="K76" s="505"/>
      <c r="L76" s="51" t="str">
        <f t="shared" si="9"/>
        <v xml:space="preserve"> </v>
      </c>
      <c r="M76" s="51"/>
      <c r="N76" s="73"/>
      <c r="O76" s="72"/>
      <c r="P76" s="73">
        <f t="shared" si="11"/>
        <v>0</v>
      </c>
      <c r="Q76" s="67"/>
    </row>
    <row r="77" spans="1:17" ht="15.75" x14ac:dyDescent="0.25">
      <c r="A77" s="496"/>
      <c r="B77" s="496"/>
      <c r="C77" s="497"/>
      <c r="D77" s="496"/>
      <c r="E77" s="498"/>
      <c r="F77" s="496"/>
      <c r="G77" s="498">
        <f t="shared" ref="G77:G108" si="12">G76-E77+C77</f>
        <v>7310.91</v>
      </c>
      <c r="H77" s="496">
        <f t="shared" si="10"/>
        <v>611</v>
      </c>
      <c r="I77" s="496"/>
      <c r="J77" s="496"/>
      <c r="K77" s="505"/>
      <c r="L77" s="51" t="str">
        <f t="shared" si="9"/>
        <v xml:space="preserve"> </v>
      </c>
      <c r="M77" s="51"/>
      <c r="N77" s="73"/>
      <c r="O77" s="72"/>
      <c r="P77" s="73">
        <f t="shared" si="11"/>
        <v>0</v>
      </c>
      <c r="Q77" s="67"/>
    </row>
    <row r="78" spans="1:17" ht="15.75" x14ac:dyDescent="0.25">
      <c r="A78" s="496"/>
      <c r="B78" s="496"/>
      <c r="C78" s="497"/>
      <c r="D78" s="496"/>
      <c r="E78" s="498"/>
      <c r="F78" s="496"/>
      <c r="G78" s="498">
        <f t="shared" si="12"/>
        <v>7310.91</v>
      </c>
      <c r="H78" s="496">
        <f t="shared" si="10"/>
        <v>611</v>
      </c>
      <c r="I78" s="496"/>
      <c r="J78" s="496"/>
      <c r="K78" s="505"/>
      <c r="L78" s="51" t="str">
        <f t="shared" si="9"/>
        <v xml:space="preserve"> </v>
      </c>
      <c r="M78" s="51"/>
      <c r="N78" s="73"/>
      <c r="O78" s="72"/>
      <c r="P78" s="73">
        <f t="shared" si="11"/>
        <v>0</v>
      </c>
      <c r="Q78" s="67"/>
    </row>
    <row r="79" spans="1:17" ht="15.75" x14ac:dyDescent="0.25">
      <c r="A79" s="496"/>
      <c r="B79" s="496"/>
      <c r="C79" s="497"/>
      <c r="D79" s="496"/>
      <c r="E79" s="498"/>
      <c r="F79" s="496"/>
      <c r="G79" s="498">
        <f t="shared" si="12"/>
        <v>7310.91</v>
      </c>
      <c r="H79" s="496">
        <f t="shared" si="10"/>
        <v>611</v>
      </c>
      <c r="I79" s="496"/>
      <c r="J79" s="496"/>
      <c r="K79" s="505"/>
      <c r="L79" s="51" t="str">
        <f t="shared" si="9"/>
        <v xml:space="preserve"> </v>
      </c>
      <c r="M79" s="51"/>
      <c r="N79" s="73"/>
      <c r="O79" s="72"/>
      <c r="P79" s="73">
        <f t="shared" si="11"/>
        <v>0</v>
      </c>
      <c r="Q79" s="67"/>
    </row>
    <row r="80" spans="1:17" ht="15.75" x14ac:dyDescent="0.25">
      <c r="A80" s="496"/>
      <c r="B80" s="496"/>
      <c r="C80" s="497"/>
      <c r="D80" s="496"/>
      <c r="E80" s="498"/>
      <c r="F80" s="496"/>
      <c r="G80" s="498">
        <f t="shared" si="12"/>
        <v>7310.91</v>
      </c>
      <c r="H80" s="496">
        <f t="shared" si="10"/>
        <v>611</v>
      </c>
      <c r="I80" s="496"/>
      <c r="J80" s="496"/>
      <c r="K80" s="505"/>
      <c r="L80" s="51" t="str">
        <f t="shared" si="9"/>
        <v xml:space="preserve"> </v>
      </c>
      <c r="M80" s="51"/>
      <c r="N80" s="73"/>
      <c r="O80" s="72"/>
      <c r="P80" s="73">
        <f t="shared" si="11"/>
        <v>0</v>
      </c>
      <c r="Q80" s="67"/>
    </row>
    <row r="81" spans="1:17" ht="15.75" x14ac:dyDescent="0.25">
      <c r="A81" s="496"/>
      <c r="B81" s="496"/>
      <c r="C81" s="497"/>
      <c r="D81" s="496"/>
      <c r="E81" s="498"/>
      <c r="F81" s="496"/>
      <c r="G81" s="498">
        <f t="shared" si="12"/>
        <v>7310.91</v>
      </c>
      <c r="H81" s="496">
        <f t="shared" si="10"/>
        <v>611</v>
      </c>
      <c r="I81" s="496"/>
      <c r="J81" s="496"/>
      <c r="K81" s="505"/>
      <c r="L81" s="51" t="str">
        <f t="shared" si="9"/>
        <v xml:space="preserve"> </v>
      </c>
      <c r="M81" s="51"/>
      <c r="N81" s="73"/>
      <c r="O81" s="72"/>
      <c r="P81" s="73">
        <f t="shared" si="11"/>
        <v>0</v>
      </c>
      <c r="Q81" s="67"/>
    </row>
    <row r="82" spans="1:17" ht="15.75" x14ac:dyDescent="0.25">
      <c r="A82" s="496"/>
      <c r="B82" s="496"/>
      <c r="C82" s="497"/>
      <c r="D82" s="496"/>
      <c r="E82" s="498"/>
      <c r="F82" s="496"/>
      <c r="G82" s="498">
        <f t="shared" si="12"/>
        <v>7310.91</v>
      </c>
      <c r="H82" s="496">
        <f t="shared" si="10"/>
        <v>611</v>
      </c>
      <c r="I82" s="496"/>
      <c r="J82" s="496"/>
      <c r="K82" s="505"/>
      <c r="L82" s="51" t="str">
        <f t="shared" si="9"/>
        <v xml:space="preserve"> </v>
      </c>
      <c r="M82" s="51"/>
      <c r="N82" s="73"/>
      <c r="O82" s="72"/>
      <c r="P82" s="73">
        <f t="shared" si="11"/>
        <v>0</v>
      </c>
      <c r="Q82" s="67"/>
    </row>
    <row r="83" spans="1:17" ht="15.75" x14ac:dyDescent="0.25">
      <c r="A83" s="496"/>
      <c r="B83" s="496"/>
      <c r="C83" s="497"/>
      <c r="D83" s="496"/>
      <c r="E83" s="498"/>
      <c r="F83" s="496"/>
      <c r="G83" s="498">
        <f t="shared" si="12"/>
        <v>7310.91</v>
      </c>
      <c r="H83" s="496">
        <f t="shared" ref="H83:H114" si="13">H82-F83+D83</f>
        <v>611</v>
      </c>
      <c r="I83" s="496"/>
      <c r="J83" s="496"/>
      <c r="K83" s="505"/>
      <c r="L83" s="51" t="str">
        <f t="shared" si="9"/>
        <v xml:space="preserve"> </v>
      </c>
      <c r="M83" s="51"/>
      <c r="N83" s="73"/>
      <c r="O83" s="72"/>
      <c r="P83" s="73">
        <f t="shared" si="11"/>
        <v>0</v>
      </c>
      <c r="Q83" s="67"/>
    </row>
    <row r="84" spans="1:17" ht="15.75" x14ac:dyDescent="0.25">
      <c r="A84" s="496"/>
      <c r="B84" s="496"/>
      <c r="C84" s="497"/>
      <c r="D84" s="496"/>
      <c r="E84" s="498"/>
      <c r="F84" s="496"/>
      <c r="G84" s="498">
        <f t="shared" si="12"/>
        <v>7310.91</v>
      </c>
      <c r="H84" s="496">
        <f t="shared" si="13"/>
        <v>611</v>
      </c>
      <c r="I84" s="496"/>
      <c r="J84" s="496"/>
      <c r="K84" s="505"/>
      <c r="L84" s="51" t="str">
        <f t="shared" si="9"/>
        <v xml:space="preserve"> </v>
      </c>
      <c r="M84" s="51"/>
      <c r="N84" s="73"/>
      <c r="O84" s="72"/>
      <c r="P84" s="73">
        <f t="shared" si="11"/>
        <v>0</v>
      </c>
      <c r="Q84" s="67"/>
    </row>
    <row r="85" spans="1:17" ht="15.75" x14ac:dyDescent="0.25">
      <c r="A85" s="496"/>
      <c r="B85" s="496"/>
      <c r="C85" s="497"/>
      <c r="D85" s="496"/>
      <c r="E85" s="498"/>
      <c r="F85" s="496"/>
      <c r="G85" s="498">
        <f t="shared" si="12"/>
        <v>7310.91</v>
      </c>
      <c r="H85" s="496">
        <f t="shared" si="13"/>
        <v>611</v>
      </c>
      <c r="I85" s="496"/>
      <c r="J85" s="496"/>
      <c r="K85" s="505"/>
      <c r="L85" s="51" t="str">
        <f t="shared" si="9"/>
        <v xml:space="preserve"> </v>
      </c>
      <c r="M85" s="51"/>
      <c r="N85" s="73"/>
      <c r="O85" s="72"/>
      <c r="P85" s="73">
        <f t="shared" si="11"/>
        <v>0</v>
      </c>
      <c r="Q85" s="67"/>
    </row>
    <row r="86" spans="1:17" ht="15.75" x14ac:dyDescent="0.25">
      <c r="A86" s="496"/>
      <c r="B86" s="496"/>
      <c r="C86" s="497"/>
      <c r="D86" s="496"/>
      <c r="E86" s="498"/>
      <c r="F86" s="496"/>
      <c r="G86" s="498">
        <f t="shared" si="12"/>
        <v>7310.91</v>
      </c>
      <c r="H86" s="496">
        <f t="shared" si="13"/>
        <v>611</v>
      </c>
      <c r="I86" s="496"/>
      <c r="J86" s="496"/>
      <c r="K86" s="505"/>
      <c r="L86" s="51" t="str">
        <f t="shared" si="9"/>
        <v xml:space="preserve"> </v>
      </c>
      <c r="M86" s="51"/>
      <c r="N86" s="73"/>
      <c r="O86" s="72"/>
      <c r="P86" s="73">
        <f t="shared" si="11"/>
        <v>0</v>
      </c>
      <c r="Q86" s="67"/>
    </row>
    <row r="87" spans="1:17" ht="15.75" x14ac:dyDescent="0.25">
      <c r="A87" s="496"/>
      <c r="B87" s="496"/>
      <c r="C87" s="497"/>
      <c r="D87" s="496"/>
      <c r="E87" s="498"/>
      <c r="F87" s="496"/>
      <c r="G87" s="498">
        <f t="shared" si="12"/>
        <v>7310.91</v>
      </c>
      <c r="H87" s="496">
        <f t="shared" si="13"/>
        <v>611</v>
      </c>
      <c r="I87" s="496"/>
      <c r="J87" s="496"/>
      <c r="K87" s="505"/>
      <c r="L87" s="51" t="str">
        <f t="shared" si="9"/>
        <v xml:space="preserve"> </v>
      </c>
      <c r="M87" s="51"/>
      <c r="N87" s="73"/>
      <c r="O87" s="72"/>
      <c r="P87" s="73">
        <f t="shared" si="11"/>
        <v>0</v>
      </c>
      <c r="Q87" s="67"/>
    </row>
    <row r="88" spans="1:17" ht="15.75" x14ac:dyDescent="0.25">
      <c r="A88" s="496"/>
      <c r="B88" s="496"/>
      <c r="C88" s="497"/>
      <c r="D88" s="496"/>
      <c r="E88" s="498"/>
      <c r="F88" s="496"/>
      <c r="G88" s="498">
        <f t="shared" si="12"/>
        <v>7310.91</v>
      </c>
      <c r="H88" s="496">
        <f t="shared" si="13"/>
        <v>611</v>
      </c>
      <c r="I88" s="496"/>
      <c r="J88" s="496"/>
      <c r="K88" s="505"/>
      <c r="L88" s="51" t="str">
        <f t="shared" si="9"/>
        <v xml:space="preserve"> </v>
      </c>
      <c r="M88" s="51"/>
      <c r="N88" s="73"/>
      <c r="O88" s="72"/>
      <c r="P88" s="73">
        <f t="shared" si="11"/>
        <v>0</v>
      </c>
      <c r="Q88" s="67"/>
    </row>
    <row r="89" spans="1:17" ht="15.75" x14ac:dyDescent="0.25">
      <c r="A89" s="496"/>
      <c r="B89" s="496"/>
      <c r="C89" s="497"/>
      <c r="D89" s="496"/>
      <c r="E89" s="498"/>
      <c r="F89" s="496"/>
      <c r="G89" s="498">
        <f t="shared" si="12"/>
        <v>7310.91</v>
      </c>
      <c r="H89" s="496">
        <f t="shared" si="13"/>
        <v>611</v>
      </c>
      <c r="I89" s="496"/>
      <c r="J89" s="496"/>
      <c r="K89" s="505"/>
      <c r="L89" s="51" t="str">
        <f t="shared" si="9"/>
        <v xml:space="preserve"> </v>
      </c>
      <c r="M89" s="51"/>
      <c r="N89" s="73"/>
      <c r="O89" s="72"/>
      <c r="P89" s="73">
        <f t="shared" si="11"/>
        <v>0</v>
      </c>
      <c r="Q89" s="67"/>
    </row>
    <row r="90" spans="1:17" ht="15.75" x14ac:dyDescent="0.25">
      <c r="A90" s="496"/>
      <c r="B90" s="496"/>
      <c r="C90" s="497"/>
      <c r="D90" s="496"/>
      <c r="E90" s="498"/>
      <c r="F90" s="496"/>
      <c r="G90" s="498">
        <f t="shared" si="12"/>
        <v>7310.91</v>
      </c>
      <c r="H90" s="496">
        <f t="shared" si="13"/>
        <v>611</v>
      </c>
      <c r="I90" s="496"/>
      <c r="J90" s="496"/>
      <c r="K90" s="505"/>
      <c r="L90" s="51" t="str">
        <f t="shared" si="9"/>
        <v xml:space="preserve"> </v>
      </c>
      <c r="M90" s="51"/>
      <c r="N90" s="73"/>
      <c r="O90" s="72"/>
      <c r="P90" s="73">
        <f t="shared" si="11"/>
        <v>0</v>
      </c>
      <c r="Q90" s="67"/>
    </row>
    <row r="91" spans="1:17" ht="15.75" x14ac:dyDescent="0.25">
      <c r="A91" s="496"/>
      <c r="B91" s="496"/>
      <c r="C91" s="499"/>
      <c r="D91" s="496"/>
      <c r="E91" s="498"/>
      <c r="F91" s="496"/>
      <c r="G91" s="498">
        <f t="shared" si="12"/>
        <v>7310.91</v>
      </c>
      <c r="H91" s="496">
        <f t="shared" si="13"/>
        <v>611</v>
      </c>
      <c r="I91" s="496"/>
      <c r="J91" s="496"/>
      <c r="K91" s="505"/>
      <c r="L91" s="51" t="str">
        <f t="shared" si="9"/>
        <v xml:space="preserve"> </v>
      </c>
      <c r="M91" s="51"/>
      <c r="N91" s="73"/>
      <c r="O91" s="72"/>
      <c r="P91" s="73">
        <f t="shared" si="11"/>
        <v>0</v>
      </c>
      <c r="Q91" s="67"/>
    </row>
    <row r="92" spans="1:17" ht="15.75" x14ac:dyDescent="0.25">
      <c r="A92" s="496"/>
      <c r="B92" s="496"/>
      <c r="C92" s="497"/>
      <c r="D92" s="496"/>
      <c r="E92" s="498"/>
      <c r="F92" s="496"/>
      <c r="G92" s="498">
        <f t="shared" si="12"/>
        <v>7310.91</v>
      </c>
      <c r="H92" s="496">
        <f t="shared" si="13"/>
        <v>611</v>
      </c>
      <c r="I92" s="496"/>
      <c r="J92" s="496"/>
      <c r="K92" s="505"/>
      <c r="L92" s="51" t="str">
        <f t="shared" si="9"/>
        <v xml:space="preserve"> </v>
      </c>
      <c r="M92" s="51"/>
      <c r="N92" s="73"/>
      <c r="O92" s="72"/>
      <c r="P92" s="73">
        <f t="shared" si="11"/>
        <v>0</v>
      </c>
      <c r="Q92" s="67"/>
    </row>
    <row r="93" spans="1:17" ht="15.75" x14ac:dyDescent="0.25">
      <c r="A93" s="496"/>
      <c r="B93" s="496"/>
      <c r="C93" s="497"/>
      <c r="D93" s="496"/>
      <c r="E93" s="498"/>
      <c r="F93" s="496"/>
      <c r="G93" s="498">
        <f t="shared" si="12"/>
        <v>7310.91</v>
      </c>
      <c r="H93" s="496">
        <f t="shared" si="13"/>
        <v>611</v>
      </c>
      <c r="I93" s="496"/>
      <c r="J93" s="496"/>
      <c r="K93" s="505"/>
      <c r="L93" s="51" t="str">
        <f t="shared" si="9"/>
        <v xml:space="preserve"> </v>
      </c>
      <c r="M93" s="51"/>
      <c r="N93" s="73"/>
      <c r="O93" s="72"/>
      <c r="P93" s="73">
        <f t="shared" si="11"/>
        <v>0</v>
      </c>
      <c r="Q93" s="67"/>
    </row>
    <row r="94" spans="1:17" ht="15.75" x14ac:dyDescent="0.25">
      <c r="A94" s="496"/>
      <c r="B94" s="496"/>
      <c r="C94" s="497"/>
      <c r="D94" s="496"/>
      <c r="E94" s="498"/>
      <c r="F94" s="496"/>
      <c r="G94" s="498">
        <f t="shared" si="12"/>
        <v>7310.91</v>
      </c>
      <c r="H94" s="496">
        <f t="shared" si="13"/>
        <v>611</v>
      </c>
      <c r="I94" s="496"/>
      <c r="J94" s="496"/>
      <c r="K94" s="505"/>
      <c r="L94" s="51"/>
      <c r="M94" s="51"/>
      <c r="N94" s="73"/>
      <c r="O94" s="72"/>
      <c r="P94" s="73">
        <f t="shared" si="11"/>
        <v>0</v>
      </c>
      <c r="Q94" s="67"/>
    </row>
    <row r="95" spans="1:17" ht="15.75" x14ac:dyDescent="0.25">
      <c r="A95" s="496"/>
      <c r="B95" s="496"/>
      <c r="C95" s="497"/>
      <c r="D95" s="496"/>
      <c r="E95" s="498"/>
      <c r="F95" s="496"/>
      <c r="G95" s="498">
        <f t="shared" si="12"/>
        <v>7310.91</v>
      </c>
      <c r="H95" s="496">
        <f t="shared" si="13"/>
        <v>611</v>
      </c>
      <c r="I95" s="496"/>
      <c r="J95" s="496"/>
      <c r="K95" s="505"/>
      <c r="L95" s="51" t="str">
        <f t="shared" ref="L95:L126" si="14">IF(D92&gt;0,D92," ")</f>
        <v xml:space="preserve"> </v>
      </c>
      <c r="M95" s="51"/>
      <c r="N95" s="73"/>
      <c r="O95" s="72"/>
      <c r="P95" s="73">
        <f t="shared" si="11"/>
        <v>0</v>
      </c>
      <c r="Q95" s="67"/>
    </row>
    <row r="96" spans="1:17" ht="15.75" x14ac:dyDescent="0.25">
      <c r="A96" s="496"/>
      <c r="B96" s="496"/>
      <c r="C96" s="497"/>
      <c r="D96" s="496"/>
      <c r="E96" s="498"/>
      <c r="F96" s="496"/>
      <c r="G96" s="498">
        <f t="shared" si="12"/>
        <v>7310.91</v>
      </c>
      <c r="H96" s="496">
        <f t="shared" si="13"/>
        <v>611</v>
      </c>
      <c r="I96" s="496"/>
      <c r="J96" s="496"/>
      <c r="K96" s="505"/>
      <c r="L96" s="51" t="str">
        <f t="shared" si="14"/>
        <v xml:space="preserve"> </v>
      </c>
      <c r="M96" s="51"/>
      <c r="N96" s="73"/>
      <c r="O96" s="72"/>
      <c r="P96" s="73">
        <f t="shared" si="11"/>
        <v>0</v>
      </c>
      <c r="Q96" s="67"/>
    </row>
    <row r="97" spans="1:17" ht="15.75" x14ac:dyDescent="0.25">
      <c r="A97" s="496"/>
      <c r="B97" s="496"/>
      <c r="C97" s="497"/>
      <c r="D97" s="496"/>
      <c r="E97" s="498"/>
      <c r="F97" s="496"/>
      <c r="G97" s="498">
        <f t="shared" si="12"/>
        <v>7310.91</v>
      </c>
      <c r="H97" s="496">
        <f t="shared" si="13"/>
        <v>611</v>
      </c>
      <c r="I97" s="496"/>
      <c r="J97" s="496"/>
      <c r="K97" s="505"/>
      <c r="L97" s="51" t="str">
        <f t="shared" si="14"/>
        <v xml:space="preserve"> </v>
      </c>
      <c r="M97" s="51"/>
      <c r="N97" s="73"/>
      <c r="O97" s="72"/>
      <c r="P97" s="73">
        <f t="shared" si="11"/>
        <v>0</v>
      </c>
      <c r="Q97" s="67"/>
    </row>
    <row r="98" spans="1:17" ht="15.75" x14ac:dyDescent="0.25">
      <c r="A98" s="496"/>
      <c r="B98" s="496"/>
      <c r="C98" s="497"/>
      <c r="D98" s="496"/>
      <c r="E98" s="498"/>
      <c r="F98" s="496"/>
      <c r="G98" s="498">
        <f t="shared" si="12"/>
        <v>7310.91</v>
      </c>
      <c r="H98" s="496">
        <f t="shared" si="13"/>
        <v>611</v>
      </c>
      <c r="I98" s="496"/>
      <c r="J98" s="496"/>
      <c r="K98" s="505"/>
      <c r="L98" s="51" t="str">
        <f t="shared" si="14"/>
        <v xml:space="preserve"> </v>
      </c>
      <c r="M98" s="51"/>
      <c r="N98" s="73"/>
      <c r="O98" s="72"/>
      <c r="P98" s="73">
        <f t="shared" si="11"/>
        <v>0</v>
      </c>
      <c r="Q98" s="67"/>
    </row>
    <row r="99" spans="1:17" ht="15.75" x14ac:dyDescent="0.25">
      <c r="A99" s="496"/>
      <c r="B99" s="496"/>
      <c r="C99" s="497"/>
      <c r="D99" s="496"/>
      <c r="E99" s="498"/>
      <c r="F99" s="496"/>
      <c r="G99" s="498">
        <f t="shared" si="12"/>
        <v>7310.91</v>
      </c>
      <c r="H99" s="496">
        <f t="shared" si="13"/>
        <v>611</v>
      </c>
      <c r="I99" s="496"/>
      <c r="J99" s="496"/>
      <c r="K99" s="505"/>
      <c r="L99" s="51" t="str">
        <f t="shared" si="14"/>
        <v xml:space="preserve"> </v>
      </c>
      <c r="M99" s="51"/>
      <c r="N99" s="73"/>
      <c r="O99" s="72"/>
      <c r="P99" s="73">
        <f t="shared" si="11"/>
        <v>0</v>
      </c>
      <c r="Q99" s="67"/>
    </row>
    <row r="100" spans="1:17" ht="15.75" x14ac:dyDescent="0.25">
      <c r="A100" s="496"/>
      <c r="B100" s="496"/>
      <c r="C100" s="499"/>
      <c r="D100" s="496"/>
      <c r="E100" s="498"/>
      <c r="F100" s="496"/>
      <c r="G100" s="498">
        <f t="shared" si="12"/>
        <v>7310.91</v>
      </c>
      <c r="H100" s="496">
        <f t="shared" si="13"/>
        <v>611</v>
      </c>
      <c r="I100" s="496"/>
      <c r="J100" s="496"/>
      <c r="K100" s="505"/>
      <c r="L100" s="51" t="str">
        <f t="shared" si="14"/>
        <v xml:space="preserve"> </v>
      </c>
      <c r="M100" s="51"/>
      <c r="N100" s="73"/>
      <c r="O100" s="72"/>
      <c r="P100" s="73"/>
      <c r="Q100" s="67"/>
    </row>
    <row r="101" spans="1:17" ht="15.75" x14ac:dyDescent="0.25">
      <c r="A101" s="496"/>
      <c r="B101" s="496"/>
      <c r="C101" s="497"/>
      <c r="D101" s="496"/>
      <c r="E101" s="498"/>
      <c r="F101" s="496"/>
      <c r="G101" s="498">
        <f t="shared" si="12"/>
        <v>7310.91</v>
      </c>
      <c r="H101" s="496">
        <f t="shared" si="13"/>
        <v>611</v>
      </c>
      <c r="I101" s="496"/>
      <c r="J101" s="496"/>
      <c r="K101" s="505"/>
      <c r="L101" s="51" t="str">
        <f t="shared" si="14"/>
        <v xml:space="preserve"> </v>
      </c>
      <c r="M101" s="51"/>
      <c r="N101" s="73"/>
      <c r="O101" s="72"/>
      <c r="P101" s="73">
        <f t="shared" ref="P101:P132" si="15">O101*G92</f>
        <v>0</v>
      </c>
      <c r="Q101" s="67"/>
    </row>
    <row r="102" spans="1:17" ht="15.75" x14ac:dyDescent="0.25">
      <c r="A102" s="496"/>
      <c r="B102" s="496"/>
      <c r="C102" s="497"/>
      <c r="D102" s="496"/>
      <c r="E102" s="498"/>
      <c r="F102" s="496"/>
      <c r="G102" s="498">
        <f t="shared" si="12"/>
        <v>7310.91</v>
      </c>
      <c r="H102" s="496">
        <f t="shared" si="13"/>
        <v>611</v>
      </c>
      <c r="I102" s="496"/>
      <c r="J102" s="496"/>
      <c r="K102" s="505"/>
      <c r="L102" s="51" t="str">
        <f t="shared" si="14"/>
        <v xml:space="preserve"> </v>
      </c>
      <c r="M102" s="51"/>
      <c r="N102" s="73"/>
      <c r="O102" s="72"/>
      <c r="P102" s="73">
        <f t="shared" si="15"/>
        <v>0</v>
      </c>
      <c r="Q102" s="67"/>
    </row>
    <row r="103" spans="1:17" ht="15.75" x14ac:dyDescent="0.25">
      <c r="A103" s="496"/>
      <c r="B103" s="496"/>
      <c r="C103" s="497"/>
      <c r="D103" s="496"/>
      <c r="E103" s="498"/>
      <c r="F103" s="496"/>
      <c r="G103" s="498">
        <f t="shared" si="12"/>
        <v>7310.91</v>
      </c>
      <c r="H103" s="496">
        <f t="shared" si="13"/>
        <v>611</v>
      </c>
      <c r="I103" s="496"/>
      <c r="J103" s="496"/>
      <c r="K103" s="505"/>
      <c r="L103" s="51" t="str">
        <f t="shared" si="14"/>
        <v xml:space="preserve"> </v>
      </c>
      <c r="M103" s="51"/>
      <c r="N103" s="73"/>
      <c r="O103" s="72"/>
      <c r="P103" s="73">
        <f t="shared" si="15"/>
        <v>0</v>
      </c>
      <c r="Q103" s="67"/>
    </row>
    <row r="104" spans="1:17" ht="15.75" x14ac:dyDescent="0.25">
      <c r="A104" s="496"/>
      <c r="B104" s="496"/>
      <c r="C104" s="497"/>
      <c r="D104" s="496"/>
      <c r="E104" s="498"/>
      <c r="F104" s="496"/>
      <c r="G104" s="498">
        <f t="shared" si="12"/>
        <v>7310.91</v>
      </c>
      <c r="H104" s="496">
        <f t="shared" si="13"/>
        <v>611</v>
      </c>
      <c r="I104" s="496"/>
      <c r="J104" s="496"/>
      <c r="K104" s="505"/>
      <c r="L104" s="51" t="str">
        <f t="shared" si="14"/>
        <v xml:space="preserve"> </v>
      </c>
      <c r="M104" s="51"/>
      <c r="N104" s="73"/>
      <c r="O104" s="72"/>
      <c r="P104" s="73">
        <f t="shared" si="15"/>
        <v>0</v>
      </c>
      <c r="Q104" s="67"/>
    </row>
    <row r="105" spans="1:17" ht="15.75" x14ac:dyDescent="0.25">
      <c r="A105" s="496"/>
      <c r="B105" s="496"/>
      <c r="C105" s="497"/>
      <c r="D105" s="496"/>
      <c r="E105" s="498"/>
      <c r="F105" s="496"/>
      <c r="G105" s="498">
        <f t="shared" si="12"/>
        <v>7310.91</v>
      </c>
      <c r="H105" s="496">
        <f t="shared" si="13"/>
        <v>611</v>
      </c>
      <c r="I105" s="496"/>
      <c r="J105" s="496"/>
      <c r="K105" s="505"/>
      <c r="L105" s="51" t="str">
        <f t="shared" si="14"/>
        <v xml:space="preserve"> </v>
      </c>
      <c r="M105" s="51"/>
      <c r="N105" s="73"/>
      <c r="O105" s="72"/>
      <c r="P105" s="73">
        <f t="shared" si="15"/>
        <v>0</v>
      </c>
      <c r="Q105" s="67"/>
    </row>
    <row r="106" spans="1:17" ht="15.75" x14ac:dyDescent="0.25">
      <c r="A106" s="496"/>
      <c r="B106" s="496"/>
      <c r="C106" s="497"/>
      <c r="D106" s="496"/>
      <c r="E106" s="498"/>
      <c r="F106" s="496"/>
      <c r="G106" s="498">
        <f t="shared" si="12"/>
        <v>7310.91</v>
      </c>
      <c r="H106" s="496">
        <f t="shared" si="13"/>
        <v>611</v>
      </c>
      <c r="I106" s="496"/>
      <c r="J106" s="496"/>
      <c r="K106" s="505"/>
      <c r="L106" s="51" t="str">
        <f t="shared" si="14"/>
        <v xml:space="preserve"> </v>
      </c>
      <c r="M106" s="51"/>
      <c r="N106" s="73"/>
      <c r="O106" s="72"/>
      <c r="P106" s="73">
        <f t="shared" si="15"/>
        <v>0</v>
      </c>
      <c r="Q106" s="67"/>
    </row>
    <row r="107" spans="1:17" ht="15.75" x14ac:dyDescent="0.25">
      <c r="A107" s="496"/>
      <c r="B107" s="496"/>
      <c r="C107" s="497"/>
      <c r="D107" s="496"/>
      <c r="E107" s="498"/>
      <c r="F107" s="496"/>
      <c r="G107" s="498">
        <f t="shared" si="12"/>
        <v>7310.91</v>
      </c>
      <c r="H107" s="496">
        <f t="shared" si="13"/>
        <v>611</v>
      </c>
      <c r="I107" s="496"/>
      <c r="J107" s="496"/>
      <c r="K107" s="505"/>
      <c r="L107" s="51" t="str">
        <f t="shared" si="14"/>
        <v xml:space="preserve"> </v>
      </c>
      <c r="M107" s="51"/>
      <c r="N107" s="73"/>
      <c r="O107" s="72"/>
      <c r="P107" s="73">
        <f t="shared" si="15"/>
        <v>0</v>
      </c>
      <c r="Q107" s="67"/>
    </row>
    <row r="108" spans="1:17" ht="15.75" x14ac:dyDescent="0.25">
      <c r="A108" s="496"/>
      <c r="B108" s="496"/>
      <c r="C108" s="497"/>
      <c r="D108" s="496"/>
      <c r="E108" s="498"/>
      <c r="F108" s="496"/>
      <c r="G108" s="498">
        <f t="shared" si="12"/>
        <v>7310.91</v>
      </c>
      <c r="H108" s="496">
        <f t="shared" si="13"/>
        <v>611</v>
      </c>
      <c r="I108" s="496"/>
      <c r="J108" s="496"/>
      <c r="K108" s="505"/>
      <c r="L108" s="51" t="str">
        <f t="shared" si="14"/>
        <v xml:space="preserve"> </v>
      </c>
      <c r="M108" s="51"/>
      <c r="N108" s="73"/>
      <c r="O108" s="72"/>
      <c r="P108" s="73">
        <f t="shared" si="15"/>
        <v>0</v>
      </c>
      <c r="Q108" s="67"/>
    </row>
    <row r="109" spans="1:17" ht="15.75" x14ac:dyDescent="0.25">
      <c r="A109" s="496"/>
      <c r="B109" s="496"/>
      <c r="C109" s="497"/>
      <c r="D109" s="496"/>
      <c r="E109" s="498"/>
      <c r="F109" s="496"/>
      <c r="G109" s="498">
        <f t="shared" ref="G109:G140" si="16">G108-E109+C109</f>
        <v>7310.91</v>
      </c>
      <c r="H109" s="496">
        <f t="shared" si="13"/>
        <v>611</v>
      </c>
      <c r="I109" s="496"/>
      <c r="J109" s="496"/>
      <c r="K109" s="505"/>
      <c r="L109" s="51" t="str">
        <f t="shared" si="14"/>
        <v xml:space="preserve"> </v>
      </c>
      <c r="M109" s="51"/>
      <c r="N109" s="73"/>
      <c r="O109" s="72"/>
      <c r="P109" s="73">
        <f t="shared" si="15"/>
        <v>0</v>
      </c>
      <c r="Q109" s="67"/>
    </row>
    <row r="110" spans="1:17" ht="15.75" x14ac:dyDescent="0.25">
      <c r="A110" s="496"/>
      <c r="B110" s="496"/>
      <c r="C110" s="497"/>
      <c r="D110" s="496"/>
      <c r="E110" s="498"/>
      <c r="F110" s="496"/>
      <c r="G110" s="498">
        <f t="shared" si="16"/>
        <v>7310.91</v>
      </c>
      <c r="H110" s="496">
        <f t="shared" si="13"/>
        <v>611</v>
      </c>
      <c r="I110" s="496"/>
      <c r="J110" s="496"/>
      <c r="K110" s="505"/>
      <c r="L110" s="51" t="str">
        <f t="shared" si="14"/>
        <v xml:space="preserve"> </v>
      </c>
      <c r="M110" s="51"/>
      <c r="N110" s="73"/>
      <c r="O110" s="72"/>
      <c r="P110" s="73">
        <f t="shared" si="15"/>
        <v>0</v>
      </c>
      <c r="Q110" s="67"/>
    </row>
    <row r="111" spans="1:17" ht="15.75" x14ac:dyDescent="0.25">
      <c r="A111" s="496"/>
      <c r="B111" s="500"/>
      <c r="C111" s="501"/>
      <c r="D111" s="500"/>
      <c r="E111" s="502"/>
      <c r="F111" s="500"/>
      <c r="G111" s="498">
        <f t="shared" si="16"/>
        <v>7310.91</v>
      </c>
      <c r="H111" s="496">
        <f t="shared" si="13"/>
        <v>611</v>
      </c>
      <c r="I111" s="496"/>
      <c r="J111" s="496"/>
      <c r="K111" s="505"/>
      <c r="L111" s="51" t="str">
        <f t="shared" si="14"/>
        <v xml:space="preserve"> </v>
      </c>
      <c r="M111" s="51"/>
      <c r="N111" s="73"/>
      <c r="O111" s="72"/>
      <c r="P111" s="73">
        <f t="shared" si="15"/>
        <v>0</v>
      </c>
      <c r="Q111" s="67"/>
    </row>
    <row r="112" spans="1:17" ht="15.75" x14ac:dyDescent="0.25">
      <c r="A112" s="496"/>
      <c r="B112" s="500"/>
      <c r="C112" s="501"/>
      <c r="D112" s="500"/>
      <c r="E112" s="502"/>
      <c r="F112" s="500"/>
      <c r="G112" s="498">
        <f t="shared" si="16"/>
        <v>7310.91</v>
      </c>
      <c r="H112" s="496">
        <f t="shared" si="13"/>
        <v>611</v>
      </c>
      <c r="I112" s="496"/>
      <c r="J112" s="496"/>
      <c r="K112" s="505"/>
      <c r="L112" s="51" t="str">
        <f t="shared" si="14"/>
        <v xml:space="preserve"> </v>
      </c>
      <c r="M112" s="51"/>
      <c r="N112" s="73"/>
      <c r="O112" s="72"/>
      <c r="P112" s="73">
        <f t="shared" si="15"/>
        <v>0</v>
      </c>
      <c r="Q112" s="67"/>
    </row>
    <row r="113" spans="1:17" ht="15.75" x14ac:dyDescent="0.25">
      <c r="A113" s="496"/>
      <c r="B113" s="500"/>
      <c r="C113" s="501"/>
      <c r="D113" s="500"/>
      <c r="E113" s="502"/>
      <c r="F113" s="500"/>
      <c r="G113" s="498">
        <f t="shared" si="16"/>
        <v>7310.91</v>
      </c>
      <c r="H113" s="496">
        <f t="shared" si="13"/>
        <v>611</v>
      </c>
      <c r="I113" s="496"/>
      <c r="J113" s="496"/>
      <c r="K113" s="505"/>
      <c r="L113" s="51" t="str">
        <f t="shared" si="14"/>
        <v xml:space="preserve"> </v>
      </c>
      <c r="M113" s="51"/>
      <c r="N113" s="73"/>
      <c r="O113" s="72"/>
      <c r="P113" s="73">
        <f t="shared" si="15"/>
        <v>0</v>
      </c>
      <c r="Q113" s="67"/>
    </row>
    <row r="114" spans="1:17" ht="15.75" x14ac:dyDescent="0.25">
      <c r="A114" s="500"/>
      <c r="B114" s="500"/>
      <c r="C114" s="501"/>
      <c r="D114" s="500"/>
      <c r="E114" s="502"/>
      <c r="F114" s="500"/>
      <c r="G114" s="498">
        <f t="shared" si="16"/>
        <v>7310.91</v>
      </c>
      <c r="H114" s="496">
        <f t="shared" si="13"/>
        <v>611</v>
      </c>
      <c r="I114" s="496"/>
      <c r="J114" s="496"/>
      <c r="K114" s="506"/>
      <c r="L114" s="51" t="str">
        <f t="shared" si="14"/>
        <v xml:space="preserve"> </v>
      </c>
      <c r="M114" s="67"/>
      <c r="N114" s="72"/>
      <c r="O114" s="72"/>
      <c r="P114" s="73">
        <f t="shared" si="15"/>
        <v>0</v>
      </c>
      <c r="Q114" s="67"/>
    </row>
    <row r="115" spans="1:17" ht="15.75" x14ac:dyDescent="0.25">
      <c r="A115" s="500"/>
      <c r="B115" s="500"/>
      <c r="C115" s="501"/>
      <c r="D115" s="500"/>
      <c r="E115" s="502"/>
      <c r="F115" s="500"/>
      <c r="G115" s="498">
        <f t="shared" si="16"/>
        <v>7310.91</v>
      </c>
      <c r="H115" s="496">
        <f t="shared" ref="H115:H146" si="17">H114-F115+D115</f>
        <v>611</v>
      </c>
      <c r="I115" s="496"/>
      <c r="J115" s="496"/>
      <c r="K115" s="506"/>
      <c r="L115" s="51" t="str">
        <f t="shared" si="14"/>
        <v xml:space="preserve"> </v>
      </c>
      <c r="M115" s="67"/>
      <c r="N115" s="72"/>
      <c r="O115" s="72"/>
      <c r="P115" s="73">
        <f t="shared" si="15"/>
        <v>0</v>
      </c>
      <c r="Q115" s="67"/>
    </row>
    <row r="116" spans="1:17" ht="15.75" x14ac:dyDescent="0.25">
      <c r="A116" s="500"/>
      <c r="B116" s="500"/>
      <c r="C116" s="501"/>
      <c r="D116" s="500"/>
      <c r="E116" s="502"/>
      <c r="F116" s="500"/>
      <c r="G116" s="498">
        <f t="shared" si="16"/>
        <v>7310.91</v>
      </c>
      <c r="H116" s="496">
        <f t="shared" si="17"/>
        <v>611</v>
      </c>
      <c r="I116" s="496"/>
      <c r="J116" s="496"/>
      <c r="K116" s="506"/>
      <c r="L116" s="51" t="str">
        <f t="shared" si="14"/>
        <v xml:space="preserve"> </v>
      </c>
      <c r="M116" s="67"/>
      <c r="N116" s="72"/>
      <c r="O116" s="72"/>
      <c r="P116" s="73">
        <f t="shared" si="15"/>
        <v>0</v>
      </c>
      <c r="Q116" s="67"/>
    </row>
    <row r="117" spans="1:17" ht="15.75" x14ac:dyDescent="0.25">
      <c r="A117" s="500"/>
      <c r="B117" s="500"/>
      <c r="C117" s="501"/>
      <c r="D117" s="500"/>
      <c r="E117" s="502"/>
      <c r="F117" s="500"/>
      <c r="G117" s="498">
        <f t="shared" si="16"/>
        <v>7310.91</v>
      </c>
      <c r="H117" s="496">
        <f t="shared" si="17"/>
        <v>611</v>
      </c>
      <c r="I117" s="496"/>
      <c r="J117" s="496"/>
      <c r="K117" s="506"/>
      <c r="L117" s="51" t="str">
        <f t="shared" si="14"/>
        <v xml:space="preserve"> </v>
      </c>
      <c r="M117" s="67"/>
      <c r="N117" s="72"/>
      <c r="O117" s="72"/>
      <c r="P117" s="73">
        <f t="shared" si="15"/>
        <v>0</v>
      </c>
      <c r="Q117" s="67"/>
    </row>
    <row r="118" spans="1:17" ht="15.75" x14ac:dyDescent="0.25">
      <c r="A118" s="500"/>
      <c r="B118" s="500"/>
      <c r="C118" s="501"/>
      <c r="D118" s="500"/>
      <c r="E118" s="502"/>
      <c r="F118" s="500"/>
      <c r="G118" s="498">
        <f t="shared" si="16"/>
        <v>7310.91</v>
      </c>
      <c r="H118" s="496">
        <f t="shared" si="17"/>
        <v>611</v>
      </c>
      <c r="I118" s="496"/>
      <c r="J118" s="496"/>
      <c r="K118" s="506"/>
      <c r="L118" s="51" t="str">
        <f t="shared" si="14"/>
        <v xml:space="preserve"> </v>
      </c>
      <c r="M118" s="67"/>
      <c r="N118" s="72"/>
      <c r="O118" s="72"/>
      <c r="P118" s="73">
        <f t="shared" si="15"/>
        <v>0</v>
      </c>
      <c r="Q118" s="67"/>
    </row>
    <row r="119" spans="1:17" ht="15.75" x14ac:dyDescent="0.25">
      <c r="A119" s="500"/>
      <c r="B119" s="500"/>
      <c r="C119" s="501"/>
      <c r="D119" s="500"/>
      <c r="E119" s="502"/>
      <c r="F119" s="500"/>
      <c r="G119" s="498">
        <f t="shared" si="16"/>
        <v>7310.91</v>
      </c>
      <c r="H119" s="496">
        <f t="shared" si="17"/>
        <v>611</v>
      </c>
      <c r="I119" s="496"/>
      <c r="J119" s="496"/>
      <c r="K119" s="506"/>
      <c r="L119" s="51" t="str">
        <f t="shared" si="14"/>
        <v xml:space="preserve"> </v>
      </c>
      <c r="M119" s="67"/>
      <c r="N119" s="72"/>
      <c r="O119" s="72"/>
      <c r="P119" s="73">
        <f t="shared" si="15"/>
        <v>0</v>
      </c>
      <c r="Q119" s="67"/>
    </row>
    <row r="120" spans="1:17" ht="15.75" x14ac:dyDescent="0.25">
      <c r="A120" s="500"/>
      <c r="B120" s="500"/>
      <c r="C120" s="501"/>
      <c r="D120" s="500"/>
      <c r="E120" s="502"/>
      <c r="F120" s="500"/>
      <c r="G120" s="498">
        <f t="shared" si="16"/>
        <v>7310.91</v>
      </c>
      <c r="H120" s="496">
        <f t="shared" si="17"/>
        <v>611</v>
      </c>
      <c r="I120" s="496"/>
      <c r="J120" s="496"/>
      <c r="K120" s="506"/>
      <c r="L120" s="51" t="str">
        <f t="shared" si="14"/>
        <v xml:space="preserve"> </v>
      </c>
      <c r="M120" s="67"/>
      <c r="N120" s="72"/>
      <c r="O120" s="72"/>
      <c r="P120" s="73">
        <f t="shared" si="15"/>
        <v>0</v>
      </c>
      <c r="Q120" s="67"/>
    </row>
    <row r="121" spans="1:17" ht="15.75" x14ac:dyDescent="0.25">
      <c r="A121" s="500"/>
      <c r="B121" s="500"/>
      <c r="C121" s="501"/>
      <c r="D121" s="500"/>
      <c r="E121" s="502"/>
      <c r="F121" s="500"/>
      <c r="G121" s="498">
        <f t="shared" si="16"/>
        <v>7310.91</v>
      </c>
      <c r="H121" s="496">
        <f t="shared" si="17"/>
        <v>611</v>
      </c>
      <c r="I121" s="496"/>
      <c r="J121" s="496"/>
      <c r="K121" s="506"/>
      <c r="L121" s="51" t="str">
        <f t="shared" si="14"/>
        <v xml:space="preserve"> </v>
      </c>
      <c r="M121" s="67"/>
      <c r="N121" s="72"/>
      <c r="O121" s="72"/>
      <c r="P121" s="73">
        <f t="shared" si="15"/>
        <v>0</v>
      </c>
      <c r="Q121" s="67"/>
    </row>
    <row r="122" spans="1:17" ht="15.75" x14ac:dyDescent="0.25">
      <c r="A122" s="500"/>
      <c r="B122" s="500"/>
      <c r="C122" s="501"/>
      <c r="D122" s="500"/>
      <c r="E122" s="502"/>
      <c r="F122" s="500"/>
      <c r="G122" s="498">
        <f t="shared" si="16"/>
        <v>7310.91</v>
      </c>
      <c r="H122" s="496">
        <f t="shared" si="17"/>
        <v>611</v>
      </c>
      <c r="I122" s="496"/>
      <c r="J122" s="496"/>
      <c r="K122" s="506"/>
      <c r="L122" s="51" t="str">
        <f t="shared" si="14"/>
        <v xml:space="preserve"> </v>
      </c>
      <c r="M122" s="67"/>
      <c r="N122" s="72"/>
      <c r="O122" s="72"/>
      <c r="P122" s="73">
        <f t="shared" si="15"/>
        <v>0</v>
      </c>
      <c r="Q122" s="67"/>
    </row>
    <row r="123" spans="1:17" ht="15.75" x14ac:dyDescent="0.25">
      <c r="A123" s="500"/>
      <c r="B123" s="500"/>
      <c r="C123" s="501"/>
      <c r="D123" s="500"/>
      <c r="E123" s="502"/>
      <c r="F123" s="500"/>
      <c r="G123" s="498">
        <f t="shared" si="16"/>
        <v>7310.91</v>
      </c>
      <c r="H123" s="496">
        <f t="shared" si="17"/>
        <v>611</v>
      </c>
      <c r="I123" s="496"/>
      <c r="J123" s="496"/>
      <c r="K123" s="506"/>
      <c r="L123" s="51" t="str">
        <f t="shared" si="14"/>
        <v xml:space="preserve"> </v>
      </c>
      <c r="M123" s="67"/>
      <c r="N123" s="72"/>
      <c r="O123" s="72"/>
      <c r="P123" s="73">
        <f t="shared" si="15"/>
        <v>0</v>
      </c>
      <c r="Q123" s="67"/>
    </row>
    <row r="124" spans="1:17" ht="15.75" x14ac:dyDescent="0.25">
      <c r="A124" s="500"/>
      <c r="B124" s="500"/>
      <c r="C124" s="501"/>
      <c r="D124" s="500"/>
      <c r="E124" s="502"/>
      <c r="F124" s="500"/>
      <c r="G124" s="498">
        <f t="shared" si="16"/>
        <v>7310.91</v>
      </c>
      <c r="H124" s="496">
        <f t="shared" si="17"/>
        <v>611</v>
      </c>
      <c r="I124" s="496"/>
      <c r="J124" s="496"/>
      <c r="K124" s="506"/>
      <c r="L124" s="51" t="str">
        <f t="shared" si="14"/>
        <v xml:space="preserve"> </v>
      </c>
      <c r="M124" s="67"/>
      <c r="N124" s="72"/>
      <c r="O124" s="72"/>
      <c r="P124" s="73">
        <f t="shared" si="15"/>
        <v>0</v>
      </c>
      <c r="Q124" s="67"/>
    </row>
    <row r="125" spans="1:17" ht="15.75" x14ac:dyDescent="0.25">
      <c r="A125" s="500"/>
      <c r="B125" s="500"/>
      <c r="C125" s="501"/>
      <c r="D125" s="500"/>
      <c r="E125" s="502"/>
      <c r="F125" s="500"/>
      <c r="G125" s="498">
        <f t="shared" si="16"/>
        <v>7310.91</v>
      </c>
      <c r="H125" s="496">
        <f t="shared" si="17"/>
        <v>611</v>
      </c>
      <c r="I125" s="496"/>
      <c r="J125" s="496"/>
      <c r="K125" s="506"/>
      <c r="L125" s="51" t="str">
        <f t="shared" si="14"/>
        <v xml:space="preserve"> </v>
      </c>
      <c r="M125" s="67"/>
      <c r="N125" s="72"/>
      <c r="O125" s="72"/>
      <c r="P125" s="73">
        <f t="shared" si="15"/>
        <v>0</v>
      </c>
      <c r="Q125" s="67"/>
    </row>
    <row r="126" spans="1:17" ht="15.75" x14ac:dyDescent="0.25">
      <c r="A126" s="500"/>
      <c r="B126" s="479"/>
      <c r="C126" s="480"/>
      <c r="D126" s="478"/>
      <c r="E126" s="481"/>
      <c r="F126" s="478"/>
      <c r="G126" s="477">
        <f t="shared" si="16"/>
        <v>7310.91</v>
      </c>
      <c r="H126" s="476">
        <f t="shared" si="17"/>
        <v>611</v>
      </c>
      <c r="I126" s="476"/>
      <c r="J126" s="476"/>
      <c r="K126" s="506"/>
      <c r="L126" s="51" t="str">
        <f t="shared" si="14"/>
        <v xml:space="preserve"> </v>
      </c>
      <c r="M126" s="67"/>
      <c r="N126" s="72"/>
      <c r="O126" s="72"/>
      <c r="P126" s="73">
        <f t="shared" si="15"/>
        <v>0</v>
      </c>
      <c r="Q126" s="67"/>
    </row>
    <row r="127" spans="1:17" ht="15.75" x14ac:dyDescent="0.25">
      <c r="A127" s="500"/>
      <c r="B127" s="479"/>
      <c r="C127" s="480"/>
      <c r="D127" s="478"/>
      <c r="E127" s="481"/>
      <c r="F127" s="478"/>
      <c r="G127" s="477">
        <f t="shared" si="16"/>
        <v>7310.91</v>
      </c>
      <c r="H127" s="476">
        <f t="shared" si="17"/>
        <v>611</v>
      </c>
      <c r="I127" s="476"/>
      <c r="J127" s="476"/>
      <c r="K127" s="506"/>
      <c r="L127" s="51" t="str">
        <f t="shared" ref="L127:L158" si="18">IF(D124&gt;0,D124," ")</f>
        <v xml:space="preserve"> </v>
      </c>
      <c r="M127" s="67"/>
      <c r="N127" s="72"/>
      <c r="O127" s="72"/>
      <c r="P127" s="73">
        <f t="shared" si="15"/>
        <v>0</v>
      </c>
      <c r="Q127" s="67"/>
    </row>
    <row r="128" spans="1:17" ht="15.75" x14ac:dyDescent="0.25">
      <c r="A128" s="500"/>
      <c r="B128" s="479"/>
      <c r="C128" s="480"/>
      <c r="D128" s="478"/>
      <c r="E128" s="481"/>
      <c r="F128" s="478"/>
      <c r="G128" s="477">
        <f t="shared" si="16"/>
        <v>7310.91</v>
      </c>
      <c r="H128" s="476">
        <f t="shared" si="17"/>
        <v>611</v>
      </c>
      <c r="I128" s="476"/>
      <c r="J128" s="476"/>
      <c r="K128" s="506"/>
      <c r="L128" s="51" t="str">
        <f t="shared" si="18"/>
        <v xml:space="preserve"> </v>
      </c>
      <c r="M128" s="67"/>
      <c r="N128" s="72"/>
      <c r="O128" s="72"/>
      <c r="P128" s="73">
        <f t="shared" si="15"/>
        <v>0</v>
      </c>
      <c r="Q128" s="67"/>
    </row>
    <row r="129" spans="1:17" ht="15.75" x14ac:dyDescent="0.25">
      <c r="A129" s="478"/>
      <c r="B129" s="479"/>
      <c r="C129" s="480"/>
      <c r="D129" s="478"/>
      <c r="E129" s="481"/>
      <c r="F129" s="478"/>
      <c r="G129" s="477">
        <f t="shared" si="16"/>
        <v>7310.91</v>
      </c>
      <c r="H129" s="476">
        <f t="shared" si="17"/>
        <v>611</v>
      </c>
      <c r="I129" s="476"/>
      <c r="J129" s="476"/>
      <c r="K129" s="67"/>
      <c r="L129" s="51" t="str">
        <f t="shared" si="18"/>
        <v xml:space="preserve"> </v>
      </c>
      <c r="M129" s="67"/>
      <c r="N129" s="72"/>
      <c r="O129" s="72"/>
      <c r="P129" s="73">
        <f t="shared" si="15"/>
        <v>0</v>
      </c>
      <c r="Q129" s="67"/>
    </row>
    <row r="130" spans="1:17" ht="15.75" x14ac:dyDescent="0.25">
      <c r="A130" s="478"/>
      <c r="B130" s="479"/>
      <c r="C130" s="480"/>
      <c r="D130" s="478"/>
      <c r="E130" s="481"/>
      <c r="F130" s="478"/>
      <c r="G130" s="477">
        <f t="shared" si="16"/>
        <v>7310.91</v>
      </c>
      <c r="H130" s="476">
        <f t="shared" si="17"/>
        <v>611</v>
      </c>
      <c r="I130" s="476"/>
      <c r="J130" s="476"/>
      <c r="K130" s="67"/>
      <c r="L130" s="51" t="str">
        <f t="shared" si="18"/>
        <v xml:space="preserve"> </v>
      </c>
      <c r="M130" s="67"/>
      <c r="N130" s="72"/>
      <c r="O130" s="72"/>
      <c r="P130" s="73">
        <f t="shared" si="15"/>
        <v>0</v>
      </c>
      <c r="Q130" s="67"/>
    </row>
    <row r="131" spans="1:17" ht="15.75" x14ac:dyDescent="0.25">
      <c r="A131" s="478"/>
      <c r="B131" s="479"/>
      <c r="C131" s="480"/>
      <c r="D131" s="478"/>
      <c r="E131" s="481"/>
      <c r="F131" s="478"/>
      <c r="G131" s="477">
        <f t="shared" si="16"/>
        <v>7310.91</v>
      </c>
      <c r="H131" s="476">
        <f t="shared" si="17"/>
        <v>611</v>
      </c>
      <c r="I131" s="476"/>
      <c r="J131" s="476"/>
      <c r="K131" s="67"/>
      <c r="L131" s="51" t="str">
        <f t="shared" si="18"/>
        <v xml:space="preserve"> </v>
      </c>
      <c r="M131" s="67"/>
      <c r="N131" s="72"/>
      <c r="O131" s="72"/>
      <c r="P131" s="73">
        <f t="shared" si="15"/>
        <v>0</v>
      </c>
      <c r="Q131" s="67"/>
    </row>
    <row r="132" spans="1:17" ht="15.75" x14ac:dyDescent="0.25">
      <c r="A132" s="478"/>
      <c r="B132" s="479"/>
      <c r="C132" s="480"/>
      <c r="D132" s="478"/>
      <c r="E132" s="481"/>
      <c r="F132" s="478"/>
      <c r="G132" s="477">
        <f t="shared" si="16"/>
        <v>7310.91</v>
      </c>
      <c r="H132" s="476">
        <f t="shared" si="17"/>
        <v>611</v>
      </c>
      <c r="I132" s="476"/>
      <c r="J132" s="476"/>
      <c r="K132" s="67"/>
      <c r="L132" s="51" t="str">
        <f t="shared" si="18"/>
        <v xml:space="preserve"> </v>
      </c>
      <c r="M132" s="67"/>
      <c r="N132" s="72"/>
      <c r="O132" s="72"/>
      <c r="P132" s="73">
        <f t="shared" si="15"/>
        <v>0</v>
      </c>
      <c r="Q132" s="67"/>
    </row>
    <row r="133" spans="1:17" ht="15.75" x14ac:dyDescent="0.25">
      <c r="A133" s="478"/>
      <c r="B133" s="479"/>
      <c r="C133" s="480"/>
      <c r="D133" s="478"/>
      <c r="E133" s="481"/>
      <c r="F133" s="478"/>
      <c r="G133" s="477">
        <f t="shared" si="16"/>
        <v>7310.91</v>
      </c>
      <c r="H133" s="476">
        <f t="shared" si="17"/>
        <v>611</v>
      </c>
      <c r="I133" s="476"/>
      <c r="J133" s="476"/>
      <c r="K133" s="67"/>
      <c r="L133" s="51" t="str">
        <f t="shared" si="18"/>
        <v xml:space="preserve"> </v>
      </c>
      <c r="M133" s="67"/>
      <c r="N133" s="72"/>
      <c r="O133" s="72"/>
      <c r="P133" s="73">
        <f t="shared" ref="P133:P164" si="19">O133*G124</f>
        <v>0</v>
      </c>
      <c r="Q133" s="67"/>
    </row>
    <row r="134" spans="1:17" ht="15.75" x14ac:dyDescent="0.25">
      <c r="A134" s="478"/>
      <c r="B134" s="479"/>
      <c r="C134" s="480"/>
      <c r="D134" s="478"/>
      <c r="E134" s="481"/>
      <c r="F134" s="478"/>
      <c r="G134" s="477">
        <f t="shared" si="16"/>
        <v>7310.91</v>
      </c>
      <c r="H134" s="476">
        <f t="shared" si="17"/>
        <v>611</v>
      </c>
      <c r="I134" s="476"/>
      <c r="J134" s="476"/>
      <c r="K134" s="67"/>
      <c r="L134" s="51" t="str">
        <f t="shared" si="18"/>
        <v xml:space="preserve"> </v>
      </c>
      <c r="M134" s="67"/>
      <c r="N134" s="72"/>
      <c r="O134" s="72"/>
      <c r="P134" s="73">
        <f t="shared" si="19"/>
        <v>0</v>
      </c>
      <c r="Q134" s="67"/>
    </row>
    <row r="135" spans="1:17" ht="15.75" x14ac:dyDescent="0.25">
      <c r="A135" s="478"/>
      <c r="B135" s="479"/>
      <c r="C135" s="480"/>
      <c r="D135" s="478"/>
      <c r="E135" s="481"/>
      <c r="F135" s="478"/>
      <c r="G135" s="477">
        <f t="shared" si="16"/>
        <v>7310.91</v>
      </c>
      <c r="H135" s="476">
        <f t="shared" si="17"/>
        <v>611</v>
      </c>
      <c r="I135" s="476"/>
      <c r="J135" s="476"/>
      <c r="K135" s="67"/>
      <c r="L135" s="51" t="str">
        <f t="shared" si="18"/>
        <v xml:space="preserve"> </v>
      </c>
      <c r="M135" s="67"/>
      <c r="N135" s="72"/>
      <c r="O135" s="72"/>
      <c r="P135" s="73">
        <f t="shared" si="19"/>
        <v>0</v>
      </c>
      <c r="Q135" s="67"/>
    </row>
    <row r="136" spans="1:17" ht="15.75" x14ac:dyDescent="0.25">
      <c r="A136" s="478"/>
      <c r="B136" s="479"/>
      <c r="C136" s="480"/>
      <c r="D136" s="478"/>
      <c r="E136" s="481"/>
      <c r="F136" s="478"/>
      <c r="G136" s="477">
        <f t="shared" si="16"/>
        <v>7310.91</v>
      </c>
      <c r="H136" s="476">
        <f t="shared" si="17"/>
        <v>611</v>
      </c>
      <c r="I136" s="476"/>
      <c r="J136" s="476"/>
      <c r="K136" s="67"/>
      <c r="L136" s="51" t="str">
        <f t="shared" si="18"/>
        <v xml:space="preserve"> </v>
      </c>
      <c r="M136" s="67"/>
      <c r="N136" s="72"/>
      <c r="O136" s="72"/>
      <c r="P136" s="73">
        <f t="shared" si="19"/>
        <v>0</v>
      </c>
      <c r="Q136" s="67"/>
    </row>
    <row r="137" spans="1:17" ht="15.75" x14ac:dyDescent="0.25">
      <c r="A137" s="478"/>
      <c r="B137" s="479"/>
      <c r="C137" s="480"/>
      <c r="D137" s="478"/>
      <c r="E137" s="481"/>
      <c r="F137" s="478"/>
      <c r="G137" s="477">
        <f t="shared" si="16"/>
        <v>7310.91</v>
      </c>
      <c r="H137" s="476">
        <f t="shared" si="17"/>
        <v>611</v>
      </c>
      <c r="I137" s="476"/>
      <c r="J137" s="476"/>
      <c r="K137" s="67"/>
      <c r="L137" s="51" t="str">
        <f t="shared" si="18"/>
        <v xml:space="preserve"> </v>
      </c>
      <c r="M137" s="67"/>
      <c r="N137" s="72"/>
      <c r="O137" s="72"/>
      <c r="P137" s="73">
        <f t="shared" si="19"/>
        <v>0</v>
      </c>
      <c r="Q137" s="67"/>
    </row>
    <row r="138" spans="1:17" ht="15.75" x14ac:dyDescent="0.25">
      <c r="A138" s="478"/>
      <c r="B138" s="479"/>
      <c r="C138" s="480"/>
      <c r="D138" s="478"/>
      <c r="E138" s="481"/>
      <c r="F138" s="478"/>
      <c r="G138" s="477">
        <f t="shared" si="16"/>
        <v>7310.91</v>
      </c>
      <c r="H138" s="476">
        <f t="shared" si="17"/>
        <v>611</v>
      </c>
      <c r="I138" s="476"/>
      <c r="J138" s="476"/>
      <c r="K138" s="67"/>
      <c r="L138" s="51" t="str">
        <f t="shared" si="18"/>
        <v xml:space="preserve"> </v>
      </c>
      <c r="M138" s="67"/>
      <c r="N138" s="72"/>
      <c r="O138" s="72"/>
      <c r="P138" s="73">
        <f t="shared" si="19"/>
        <v>0</v>
      </c>
      <c r="Q138" s="67"/>
    </row>
    <row r="139" spans="1:17" ht="15.75" x14ac:dyDescent="0.25">
      <c r="A139" s="478"/>
      <c r="B139" s="479"/>
      <c r="C139" s="480"/>
      <c r="D139" s="478"/>
      <c r="E139" s="481"/>
      <c r="F139" s="478"/>
      <c r="G139" s="477">
        <f t="shared" si="16"/>
        <v>7310.91</v>
      </c>
      <c r="H139" s="476">
        <f t="shared" si="17"/>
        <v>611</v>
      </c>
      <c r="I139" s="476"/>
      <c r="J139" s="476"/>
      <c r="K139" s="67"/>
      <c r="L139" s="51" t="str">
        <f t="shared" si="18"/>
        <v xml:space="preserve"> </v>
      </c>
      <c r="M139" s="67"/>
      <c r="N139" s="72"/>
      <c r="O139" s="72"/>
      <c r="P139" s="73">
        <f t="shared" si="19"/>
        <v>0</v>
      </c>
      <c r="Q139" s="67"/>
    </row>
    <row r="140" spans="1:17" ht="15.75" x14ac:dyDescent="0.25">
      <c r="A140" s="478"/>
      <c r="B140" s="479"/>
      <c r="C140" s="480"/>
      <c r="D140" s="478"/>
      <c r="E140" s="481"/>
      <c r="F140" s="478"/>
      <c r="G140" s="477">
        <f t="shared" si="16"/>
        <v>7310.91</v>
      </c>
      <c r="H140" s="476">
        <f t="shared" si="17"/>
        <v>611</v>
      </c>
      <c r="I140" s="476"/>
      <c r="J140" s="476"/>
      <c r="K140" s="67"/>
      <c r="L140" s="51" t="str">
        <f t="shared" si="18"/>
        <v xml:space="preserve"> </v>
      </c>
      <c r="M140" s="67"/>
      <c r="N140" s="72"/>
      <c r="O140" s="72"/>
      <c r="P140" s="73">
        <f t="shared" si="19"/>
        <v>0</v>
      </c>
      <c r="Q140" s="67"/>
    </row>
    <row r="141" spans="1:17" ht="15.75" x14ac:dyDescent="0.25">
      <c r="A141" s="478"/>
      <c r="B141" s="479"/>
      <c r="C141" s="480"/>
      <c r="D141" s="478"/>
      <c r="E141" s="481"/>
      <c r="F141" s="478"/>
      <c r="G141" s="477">
        <f t="shared" ref="G141:G172" si="20">G140-E141+C141</f>
        <v>7310.91</v>
      </c>
      <c r="H141" s="476">
        <f t="shared" si="17"/>
        <v>611</v>
      </c>
      <c r="I141" s="476"/>
      <c r="J141" s="476"/>
      <c r="K141" s="67"/>
      <c r="L141" s="51" t="str">
        <f t="shared" si="18"/>
        <v xml:space="preserve"> </v>
      </c>
      <c r="M141" s="67"/>
      <c r="N141" s="72"/>
      <c r="O141" s="72"/>
      <c r="P141" s="73">
        <f t="shared" si="19"/>
        <v>0</v>
      </c>
      <c r="Q141" s="67"/>
    </row>
    <row r="142" spans="1:17" ht="15.75" x14ac:dyDescent="0.25">
      <c r="A142" s="478"/>
      <c r="B142" s="479"/>
      <c r="C142" s="480"/>
      <c r="D142" s="478"/>
      <c r="E142" s="481"/>
      <c r="F142" s="478"/>
      <c r="G142" s="477">
        <f t="shared" si="20"/>
        <v>7310.91</v>
      </c>
      <c r="H142" s="476">
        <f t="shared" si="17"/>
        <v>611</v>
      </c>
      <c r="I142" s="476"/>
      <c r="J142" s="476"/>
      <c r="K142" s="67"/>
      <c r="L142" s="51" t="str">
        <f t="shared" si="18"/>
        <v xml:space="preserve"> </v>
      </c>
      <c r="M142" s="67"/>
      <c r="N142" s="72"/>
      <c r="O142" s="72"/>
      <c r="P142" s="73">
        <f t="shared" si="19"/>
        <v>0</v>
      </c>
      <c r="Q142" s="67"/>
    </row>
    <row r="143" spans="1:17" ht="15.75" x14ac:dyDescent="0.25">
      <c r="A143" s="478"/>
      <c r="B143" s="479"/>
      <c r="C143" s="480"/>
      <c r="D143" s="478"/>
      <c r="E143" s="481"/>
      <c r="F143" s="478"/>
      <c r="G143" s="477">
        <f t="shared" si="20"/>
        <v>7310.91</v>
      </c>
      <c r="H143" s="476">
        <f t="shared" si="17"/>
        <v>611</v>
      </c>
      <c r="I143" s="476"/>
      <c r="J143" s="476"/>
      <c r="K143" s="67"/>
      <c r="L143" s="51" t="str">
        <f t="shared" si="18"/>
        <v xml:space="preserve"> </v>
      </c>
      <c r="M143" s="67"/>
      <c r="N143" s="72"/>
      <c r="O143" s="72"/>
      <c r="P143" s="73">
        <f t="shared" si="19"/>
        <v>0</v>
      </c>
      <c r="Q143" s="67"/>
    </row>
    <row r="144" spans="1:17" ht="15.75" x14ac:dyDescent="0.25">
      <c r="A144" s="478"/>
      <c r="B144" s="479"/>
      <c r="C144" s="480"/>
      <c r="D144" s="478"/>
      <c r="E144" s="481"/>
      <c r="F144" s="478"/>
      <c r="G144" s="477">
        <f t="shared" si="20"/>
        <v>7310.91</v>
      </c>
      <c r="H144" s="476">
        <f t="shared" si="17"/>
        <v>611</v>
      </c>
      <c r="I144" s="476"/>
      <c r="J144" s="476"/>
      <c r="K144" s="67"/>
      <c r="L144" s="51" t="str">
        <f t="shared" si="18"/>
        <v xml:space="preserve"> </v>
      </c>
      <c r="M144" s="67"/>
      <c r="N144" s="72"/>
      <c r="O144" s="72"/>
      <c r="P144" s="73">
        <f t="shared" si="19"/>
        <v>0</v>
      </c>
      <c r="Q144" s="67"/>
    </row>
    <row r="145" spans="1:17" ht="15.75" x14ac:dyDescent="0.25">
      <c r="A145" s="478"/>
      <c r="B145" s="479"/>
      <c r="C145" s="480"/>
      <c r="D145" s="478"/>
      <c r="E145" s="481"/>
      <c r="F145" s="478"/>
      <c r="G145" s="477">
        <f t="shared" si="20"/>
        <v>7310.91</v>
      </c>
      <c r="H145" s="476">
        <f t="shared" si="17"/>
        <v>611</v>
      </c>
      <c r="I145" s="476"/>
      <c r="J145" s="476"/>
      <c r="K145" s="67"/>
      <c r="L145" s="51" t="str">
        <f t="shared" si="18"/>
        <v xml:space="preserve"> </v>
      </c>
      <c r="M145" s="67"/>
      <c r="N145" s="72"/>
      <c r="O145" s="72"/>
      <c r="P145" s="73">
        <f t="shared" si="19"/>
        <v>0</v>
      </c>
      <c r="Q145" s="67"/>
    </row>
    <row r="146" spans="1:17" ht="15.75" x14ac:dyDescent="0.25">
      <c r="A146" s="478"/>
      <c r="B146" s="479"/>
      <c r="C146" s="480"/>
      <c r="D146" s="478"/>
      <c r="E146" s="481"/>
      <c r="F146" s="478"/>
      <c r="G146" s="477">
        <f t="shared" si="20"/>
        <v>7310.91</v>
      </c>
      <c r="H146" s="476">
        <f t="shared" si="17"/>
        <v>611</v>
      </c>
      <c r="I146" s="476"/>
      <c r="J146" s="476"/>
      <c r="K146" s="67"/>
      <c r="L146" s="51" t="str">
        <f t="shared" si="18"/>
        <v xml:space="preserve"> </v>
      </c>
      <c r="M146" s="67"/>
      <c r="N146" s="72"/>
      <c r="O146" s="72"/>
      <c r="P146" s="73">
        <f t="shared" si="19"/>
        <v>0</v>
      </c>
      <c r="Q146" s="67"/>
    </row>
    <row r="147" spans="1:17" ht="15.75" x14ac:dyDescent="0.25">
      <c r="A147" s="478"/>
      <c r="B147" s="479"/>
      <c r="C147" s="480"/>
      <c r="D147" s="478"/>
      <c r="E147" s="481"/>
      <c r="F147" s="478"/>
      <c r="G147" s="477">
        <f t="shared" si="20"/>
        <v>7310.91</v>
      </c>
      <c r="H147" s="476">
        <f t="shared" ref="H147:H178" si="21">H146-F147+D147</f>
        <v>611</v>
      </c>
      <c r="I147" s="476"/>
      <c r="J147" s="476"/>
      <c r="K147" s="67"/>
      <c r="L147" s="51" t="str">
        <f t="shared" si="18"/>
        <v xml:space="preserve"> </v>
      </c>
      <c r="M147" s="67"/>
      <c r="N147" s="72"/>
      <c r="O147" s="72"/>
      <c r="P147" s="73">
        <f t="shared" si="19"/>
        <v>0</v>
      </c>
      <c r="Q147" s="67"/>
    </row>
    <row r="148" spans="1:17" ht="15.75" x14ac:dyDescent="0.25">
      <c r="A148" s="478"/>
      <c r="B148" s="479"/>
      <c r="C148" s="480"/>
      <c r="D148" s="478"/>
      <c r="E148" s="481"/>
      <c r="F148" s="478"/>
      <c r="G148" s="477">
        <f t="shared" si="20"/>
        <v>7310.91</v>
      </c>
      <c r="H148" s="476">
        <f t="shared" si="21"/>
        <v>611</v>
      </c>
      <c r="I148" s="476"/>
      <c r="J148" s="476"/>
      <c r="K148" s="67"/>
      <c r="L148" s="51" t="str">
        <f t="shared" si="18"/>
        <v xml:space="preserve"> </v>
      </c>
      <c r="M148" s="67"/>
      <c r="N148" s="72"/>
      <c r="O148" s="72"/>
      <c r="P148" s="73">
        <f t="shared" si="19"/>
        <v>0</v>
      </c>
      <c r="Q148" s="67"/>
    </row>
    <row r="149" spans="1:17" ht="15.75" x14ac:dyDescent="0.25">
      <c r="A149" s="478"/>
      <c r="B149" s="479"/>
      <c r="C149" s="480"/>
      <c r="D149" s="478"/>
      <c r="E149" s="481"/>
      <c r="F149" s="478"/>
      <c r="G149" s="477">
        <f t="shared" si="20"/>
        <v>7310.91</v>
      </c>
      <c r="H149" s="476">
        <f t="shared" si="21"/>
        <v>611</v>
      </c>
      <c r="I149" s="476"/>
      <c r="J149" s="476"/>
      <c r="K149" s="67"/>
      <c r="L149" s="51" t="str">
        <f t="shared" si="18"/>
        <v xml:space="preserve"> </v>
      </c>
      <c r="M149" s="67"/>
      <c r="N149" s="72"/>
      <c r="O149" s="72"/>
      <c r="P149" s="73">
        <f t="shared" si="19"/>
        <v>0</v>
      </c>
      <c r="Q149" s="67"/>
    </row>
    <row r="150" spans="1:17" ht="15.75" x14ac:dyDescent="0.25">
      <c r="A150" s="478"/>
      <c r="B150" s="479"/>
      <c r="C150" s="480"/>
      <c r="D150" s="478"/>
      <c r="E150" s="481"/>
      <c r="F150" s="478"/>
      <c r="G150" s="477">
        <f t="shared" si="20"/>
        <v>7310.91</v>
      </c>
      <c r="H150" s="476">
        <f t="shared" si="21"/>
        <v>611</v>
      </c>
      <c r="I150" s="476"/>
      <c r="J150" s="476"/>
      <c r="K150" s="67"/>
      <c r="L150" s="51" t="str">
        <f t="shared" si="18"/>
        <v xml:space="preserve"> </v>
      </c>
      <c r="M150" s="67"/>
      <c r="N150" s="72"/>
      <c r="O150" s="72"/>
      <c r="P150" s="73">
        <f t="shared" si="19"/>
        <v>0</v>
      </c>
      <c r="Q150" s="67"/>
    </row>
    <row r="151" spans="1:17" ht="15.75" x14ac:dyDescent="0.25">
      <c r="A151" s="478"/>
      <c r="B151" s="479"/>
      <c r="C151" s="480"/>
      <c r="D151" s="478"/>
      <c r="E151" s="481"/>
      <c r="F151" s="478"/>
      <c r="G151" s="477">
        <f t="shared" si="20"/>
        <v>7310.91</v>
      </c>
      <c r="H151" s="476">
        <f t="shared" si="21"/>
        <v>611</v>
      </c>
      <c r="I151" s="476"/>
      <c r="J151" s="476"/>
      <c r="K151" s="67"/>
      <c r="L151" s="51" t="str">
        <f t="shared" si="18"/>
        <v xml:space="preserve"> </v>
      </c>
      <c r="M151" s="67"/>
      <c r="N151" s="72"/>
      <c r="O151" s="72"/>
      <c r="P151" s="73">
        <f t="shared" si="19"/>
        <v>0</v>
      </c>
      <c r="Q151" s="67"/>
    </row>
    <row r="152" spans="1:17" ht="15.75" x14ac:dyDescent="0.25">
      <c r="A152" s="478"/>
      <c r="B152" s="479"/>
      <c r="C152" s="480"/>
      <c r="D152" s="478"/>
      <c r="E152" s="481"/>
      <c r="F152" s="478"/>
      <c r="G152" s="477">
        <f t="shared" si="20"/>
        <v>7310.91</v>
      </c>
      <c r="H152" s="476">
        <f t="shared" si="21"/>
        <v>611</v>
      </c>
      <c r="I152" s="476"/>
      <c r="J152" s="476"/>
      <c r="K152" s="67"/>
      <c r="L152" s="51" t="str">
        <f t="shared" si="18"/>
        <v xml:space="preserve"> </v>
      </c>
      <c r="M152" s="67"/>
      <c r="N152" s="72"/>
      <c r="O152" s="72"/>
      <c r="P152" s="73">
        <f t="shared" si="19"/>
        <v>0</v>
      </c>
      <c r="Q152" s="67"/>
    </row>
    <row r="153" spans="1:17" ht="15.75" x14ac:dyDescent="0.25">
      <c r="A153" s="478"/>
      <c r="B153" s="479"/>
      <c r="C153" s="480"/>
      <c r="D153" s="478"/>
      <c r="E153" s="481"/>
      <c r="F153" s="478"/>
      <c r="G153" s="477">
        <f t="shared" si="20"/>
        <v>7310.91</v>
      </c>
      <c r="H153" s="476">
        <f t="shared" si="21"/>
        <v>611</v>
      </c>
      <c r="I153" s="476"/>
      <c r="J153" s="476"/>
      <c r="K153" s="67"/>
      <c r="L153" s="51" t="str">
        <f t="shared" si="18"/>
        <v xml:space="preserve"> </v>
      </c>
      <c r="M153" s="67"/>
      <c r="N153" s="72"/>
      <c r="O153" s="72"/>
      <c r="P153" s="73">
        <f t="shared" si="19"/>
        <v>0</v>
      </c>
      <c r="Q153" s="67"/>
    </row>
    <row r="154" spans="1:17" ht="15.75" x14ac:dyDescent="0.25">
      <c r="A154" s="478"/>
      <c r="B154" s="479"/>
      <c r="C154" s="480"/>
      <c r="D154" s="478"/>
      <c r="E154" s="481"/>
      <c r="F154" s="478"/>
      <c r="G154" s="477">
        <f t="shared" si="20"/>
        <v>7310.91</v>
      </c>
      <c r="H154" s="476">
        <f t="shared" si="21"/>
        <v>611</v>
      </c>
      <c r="I154" s="476"/>
      <c r="J154" s="476"/>
      <c r="K154" s="67"/>
      <c r="L154" s="51" t="str">
        <f t="shared" si="18"/>
        <v xml:space="preserve"> </v>
      </c>
      <c r="M154" s="67"/>
      <c r="N154" s="72"/>
      <c r="O154" s="72"/>
      <c r="P154" s="73">
        <f t="shared" si="19"/>
        <v>0</v>
      </c>
      <c r="Q154" s="67"/>
    </row>
    <row r="155" spans="1:17" ht="15.75" x14ac:dyDescent="0.25">
      <c r="A155" s="478"/>
      <c r="B155" s="479"/>
      <c r="C155" s="480"/>
      <c r="D155" s="478"/>
      <c r="E155" s="481"/>
      <c r="F155" s="478"/>
      <c r="G155" s="477">
        <f t="shared" si="20"/>
        <v>7310.91</v>
      </c>
      <c r="H155" s="476">
        <f t="shared" si="21"/>
        <v>611</v>
      </c>
      <c r="I155" s="476"/>
      <c r="J155" s="476"/>
      <c r="K155" s="67"/>
      <c r="L155" s="51" t="str">
        <f t="shared" si="18"/>
        <v xml:space="preserve"> </v>
      </c>
      <c r="M155" s="67"/>
      <c r="N155" s="72"/>
      <c r="O155" s="72"/>
      <c r="P155" s="73">
        <f t="shared" si="19"/>
        <v>0</v>
      </c>
      <c r="Q155" s="67"/>
    </row>
    <row r="156" spans="1:17" ht="15.75" x14ac:dyDescent="0.25">
      <c r="A156" s="478"/>
      <c r="B156" s="479"/>
      <c r="C156" s="480"/>
      <c r="D156" s="478"/>
      <c r="E156" s="481"/>
      <c r="F156" s="478"/>
      <c r="G156" s="477">
        <f t="shared" si="20"/>
        <v>7310.91</v>
      </c>
      <c r="H156" s="476">
        <f t="shared" si="21"/>
        <v>611</v>
      </c>
      <c r="I156" s="476"/>
      <c r="J156" s="476"/>
      <c r="K156" s="67"/>
      <c r="L156" s="51" t="str">
        <f t="shared" si="18"/>
        <v xml:space="preserve"> </v>
      </c>
      <c r="M156" s="67"/>
      <c r="N156" s="72"/>
      <c r="O156" s="72"/>
      <c r="P156" s="73">
        <f t="shared" si="19"/>
        <v>0</v>
      </c>
      <c r="Q156" s="67"/>
    </row>
    <row r="157" spans="1:17" ht="15.75" x14ac:dyDescent="0.25">
      <c r="A157" s="478"/>
      <c r="B157" s="479"/>
      <c r="C157" s="480"/>
      <c r="D157" s="478"/>
      <c r="E157" s="481"/>
      <c r="F157" s="478"/>
      <c r="G157" s="477">
        <f t="shared" si="20"/>
        <v>7310.91</v>
      </c>
      <c r="H157" s="476">
        <f t="shared" si="21"/>
        <v>611</v>
      </c>
      <c r="I157" s="476"/>
      <c r="J157" s="476"/>
      <c r="K157" s="67"/>
      <c r="L157" s="51" t="str">
        <f t="shared" si="18"/>
        <v xml:space="preserve"> </v>
      </c>
      <c r="M157" s="67"/>
      <c r="N157" s="72"/>
      <c r="O157" s="72"/>
      <c r="P157" s="73">
        <f t="shared" si="19"/>
        <v>0</v>
      </c>
      <c r="Q157" s="67"/>
    </row>
    <row r="158" spans="1:17" ht="15.75" x14ac:dyDescent="0.25">
      <c r="A158" s="478"/>
      <c r="B158" s="479"/>
      <c r="C158" s="480"/>
      <c r="D158" s="478"/>
      <c r="E158" s="481"/>
      <c r="F158" s="478"/>
      <c r="G158" s="477">
        <f t="shared" si="20"/>
        <v>7310.91</v>
      </c>
      <c r="H158" s="476">
        <f t="shared" si="21"/>
        <v>611</v>
      </c>
      <c r="I158" s="476"/>
      <c r="J158" s="476"/>
      <c r="K158" s="67"/>
      <c r="L158" s="51" t="str">
        <f t="shared" si="18"/>
        <v xml:space="preserve"> </v>
      </c>
      <c r="M158" s="67"/>
      <c r="N158" s="72"/>
      <c r="O158" s="72"/>
      <c r="P158" s="73">
        <f t="shared" si="19"/>
        <v>0</v>
      </c>
      <c r="Q158" s="67"/>
    </row>
    <row r="159" spans="1:17" ht="15.75" x14ac:dyDescent="0.25">
      <c r="A159" s="478"/>
      <c r="B159" s="479"/>
      <c r="C159" s="480"/>
      <c r="D159" s="478"/>
      <c r="E159" s="481"/>
      <c r="F159" s="478"/>
      <c r="G159" s="477">
        <f t="shared" si="20"/>
        <v>7310.91</v>
      </c>
      <c r="H159" s="476">
        <f t="shared" si="21"/>
        <v>611</v>
      </c>
      <c r="I159" s="476"/>
      <c r="J159" s="476"/>
      <c r="K159" s="67"/>
      <c r="L159" s="51" t="str">
        <f t="shared" ref="L159:L163" si="22">IF(D156&gt;0,D156," ")</f>
        <v xml:space="preserve"> </v>
      </c>
      <c r="M159" s="67"/>
      <c r="N159" s="72"/>
      <c r="O159" s="72"/>
      <c r="P159" s="73">
        <f t="shared" si="19"/>
        <v>0</v>
      </c>
      <c r="Q159" s="67"/>
    </row>
    <row r="160" spans="1:17" ht="15.75" x14ac:dyDescent="0.25">
      <c r="A160" s="478"/>
      <c r="B160" s="479"/>
      <c r="C160" s="480"/>
      <c r="D160" s="478"/>
      <c r="E160" s="481"/>
      <c r="F160" s="478"/>
      <c r="G160" s="477">
        <f t="shared" si="20"/>
        <v>7310.91</v>
      </c>
      <c r="H160" s="476">
        <f t="shared" si="21"/>
        <v>611</v>
      </c>
      <c r="I160" s="476"/>
      <c r="J160" s="476"/>
      <c r="K160" s="67"/>
      <c r="L160" s="51" t="str">
        <f t="shared" si="22"/>
        <v xml:space="preserve"> </v>
      </c>
      <c r="M160" s="67"/>
      <c r="N160" s="72"/>
      <c r="O160" s="72"/>
      <c r="P160" s="73">
        <f t="shared" si="19"/>
        <v>0</v>
      </c>
      <c r="Q160" s="67"/>
    </row>
    <row r="161" spans="1:17" ht="15.75" x14ac:dyDescent="0.25">
      <c r="A161" s="478"/>
      <c r="B161" s="479"/>
      <c r="C161" s="480"/>
      <c r="D161" s="478"/>
      <c r="E161" s="481"/>
      <c r="F161" s="478"/>
      <c r="G161" s="477">
        <f t="shared" si="20"/>
        <v>7310.91</v>
      </c>
      <c r="H161" s="476">
        <f t="shared" si="21"/>
        <v>611</v>
      </c>
      <c r="I161" s="476"/>
      <c r="J161" s="476"/>
      <c r="K161" s="67"/>
      <c r="L161" s="51" t="str">
        <f t="shared" si="22"/>
        <v xml:space="preserve"> </v>
      </c>
      <c r="M161" s="67"/>
      <c r="N161" s="72"/>
      <c r="O161" s="72"/>
      <c r="P161" s="73">
        <f t="shared" si="19"/>
        <v>0</v>
      </c>
      <c r="Q161" s="67"/>
    </row>
    <row r="162" spans="1:17" ht="15.75" x14ac:dyDescent="0.25">
      <c r="A162" s="478"/>
      <c r="B162" s="479"/>
      <c r="C162" s="480"/>
      <c r="D162" s="478"/>
      <c r="E162" s="481"/>
      <c r="F162" s="478"/>
      <c r="G162" s="477">
        <f t="shared" si="20"/>
        <v>7310.91</v>
      </c>
      <c r="H162" s="476">
        <f t="shared" si="21"/>
        <v>611</v>
      </c>
      <c r="I162" s="476"/>
      <c r="J162" s="476"/>
      <c r="K162" s="67"/>
      <c r="L162" s="51" t="str">
        <f t="shared" si="22"/>
        <v xml:space="preserve"> </v>
      </c>
      <c r="M162" s="67"/>
      <c r="N162" s="72"/>
      <c r="O162" s="72"/>
      <c r="P162" s="73">
        <f t="shared" si="19"/>
        <v>0</v>
      </c>
      <c r="Q162" s="67"/>
    </row>
    <row r="163" spans="1:17" ht="15.75" x14ac:dyDescent="0.25">
      <c r="A163" s="478"/>
      <c r="B163" s="479"/>
      <c r="C163" s="480"/>
      <c r="D163" s="478"/>
      <c r="E163" s="481"/>
      <c r="F163" s="478"/>
      <c r="G163" s="477">
        <f t="shared" si="20"/>
        <v>7310.91</v>
      </c>
      <c r="H163" s="476">
        <f t="shared" si="21"/>
        <v>611</v>
      </c>
      <c r="I163" s="476"/>
      <c r="J163" s="476"/>
      <c r="K163" s="67"/>
      <c r="L163" s="51" t="str">
        <f t="shared" si="22"/>
        <v xml:space="preserve"> </v>
      </c>
      <c r="M163" s="67"/>
      <c r="N163" s="72"/>
      <c r="O163" s="72"/>
      <c r="P163" s="73">
        <f t="shared" si="19"/>
        <v>0</v>
      </c>
      <c r="Q163" s="67"/>
    </row>
    <row r="164" spans="1:17" ht="15.75" x14ac:dyDescent="0.25">
      <c r="A164" s="478"/>
      <c r="B164" s="479"/>
      <c r="C164" s="483"/>
      <c r="D164" s="478"/>
      <c r="E164" s="481"/>
      <c r="F164" s="478"/>
      <c r="G164" s="477">
        <f t="shared" si="20"/>
        <v>7310.91</v>
      </c>
      <c r="H164" s="476">
        <f t="shared" si="21"/>
        <v>611</v>
      </c>
      <c r="I164" s="478"/>
      <c r="J164" s="478"/>
      <c r="K164" s="67"/>
      <c r="L164" s="51"/>
      <c r="M164" s="67"/>
      <c r="N164" s="72"/>
      <c r="O164" s="72"/>
      <c r="P164" s="73">
        <f t="shared" si="19"/>
        <v>0</v>
      </c>
      <c r="Q164" s="67"/>
    </row>
    <row r="165" spans="1:17" ht="15.75" x14ac:dyDescent="0.25">
      <c r="A165" s="478"/>
      <c r="B165" s="479"/>
      <c r="C165" s="480"/>
      <c r="D165" s="478"/>
      <c r="E165" s="481"/>
      <c r="F165" s="478"/>
      <c r="G165" s="477">
        <f t="shared" si="20"/>
        <v>7310.91</v>
      </c>
      <c r="H165" s="476">
        <f t="shared" si="21"/>
        <v>611</v>
      </c>
      <c r="I165" s="476"/>
      <c r="J165" s="476"/>
      <c r="K165" s="67"/>
      <c r="L165" s="51"/>
      <c r="M165" s="67"/>
      <c r="N165" s="72"/>
      <c r="O165" s="72"/>
      <c r="P165" s="73">
        <f t="shared" ref="P165:P174" si="23">O165*G156</f>
        <v>0</v>
      </c>
      <c r="Q165" s="67"/>
    </row>
    <row r="166" spans="1:17" ht="15.75" x14ac:dyDescent="0.25">
      <c r="A166" s="482"/>
      <c r="B166" s="479"/>
      <c r="C166" s="480"/>
      <c r="D166" s="478"/>
      <c r="E166" s="481"/>
      <c r="F166" s="478"/>
      <c r="G166" s="477">
        <f t="shared" si="20"/>
        <v>7310.91</v>
      </c>
      <c r="H166" s="476">
        <f t="shared" si="21"/>
        <v>611</v>
      </c>
      <c r="I166" s="478"/>
      <c r="J166" s="478"/>
      <c r="K166" s="67"/>
      <c r="L166" s="51"/>
      <c r="M166" s="67"/>
      <c r="N166" s="72"/>
      <c r="O166" s="72"/>
      <c r="P166" s="73">
        <f t="shared" si="23"/>
        <v>0</v>
      </c>
      <c r="Q166" s="67"/>
    </row>
    <row r="167" spans="1:17" ht="15.75" x14ac:dyDescent="0.25">
      <c r="A167" s="482"/>
      <c r="B167" s="479"/>
      <c r="C167" s="480"/>
      <c r="D167" s="478"/>
      <c r="E167" s="481"/>
      <c r="F167" s="478"/>
      <c r="G167" s="477">
        <f t="shared" si="20"/>
        <v>7310.91</v>
      </c>
      <c r="H167" s="476">
        <f t="shared" si="21"/>
        <v>611</v>
      </c>
      <c r="I167" s="478"/>
      <c r="J167" s="478"/>
      <c r="L167" s="51"/>
      <c r="M167" s="79"/>
      <c r="N167" s="72"/>
      <c r="O167" s="72"/>
      <c r="P167" s="73">
        <f t="shared" si="23"/>
        <v>0</v>
      </c>
      <c r="Q167" s="67"/>
    </row>
    <row r="168" spans="1:17" ht="15.75" x14ac:dyDescent="0.25">
      <c r="A168" s="484"/>
      <c r="B168" s="479"/>
      <c r="C168" s="480"/>
      <c r="D168" s="478"/>
      <c r="E168" s="481"/>
      <c r="F168" s="478"/>
      <c r="G168" s="477">
        <f t="shared" si="20"/>
        <v>7310.91</v>
      </c>
      <c r="H168" s="476">
        <f t="shared" si="21"/>
        <v>611</v>
      </c>
      <c r="I168" s="478"/>
      <c r="J168" s="478"/>
      <c r="K168" s="67"/>
      <c r="L168" s="51"/>
      <c r="M168" s="67"/>
      <c r="N168" s="72"/>
      <c r="O168" s="72"/>
      <c r="P168" s="73">
        <f t="shared" si="23"/>
        <v>0</v>
      </c>
      <c r="Q168" s="67"/>
    </row>
    <row r="169" spans="1:17" ht="15.75" x14ac:dyDescent="0.25">
      <c r="A169" s="484"/>
      <c r="B169" s="479"/>
      <c r="C169" s="480"/>
      <c r="D169" s="478"/>
      <c r="E169" s="481"/>
      <c r="F169" s="478"/>
      <c r="G169" s="477">
        <f t="shared" si="20"/>
        <v>7310.91</v>
      </c>
      <c r="H169" s="476">
        <f t="shared" si="21"/>
        <v>611</v>
      </c>
      <c r="I169" s="478"/>
      <c r="J169" s="478"/>
      <c r="O169" s="72"/>
      <c r="P169" s="73">
        <f t="shared" si="23"/>
        <v>0</v>
      </c>
      <c r="Q169" s="67"/>
    </row>
    <row r="170" spans="1:17" ht="15.75" x14ac:dyDescent="0.25">
      <c r="A170" s="478"/>
      <c r="B170" s="479"/>
      <c r="C170" s="480"/>
      <c r="D170" s="478"/>
      <c r="E170" s="481"/>
      <c r="F170" s="478"/>
      <c r="G170" s="477">
        <f t="shared" si="20"/>
        <v>7310.91</v>
      </c>
      <c r="H170" s="476">
        <f t="shared" si="21"/>
        <v>611</v>
      </c>
      <c r="I170" s="478"/>
      <c r="J170" s="478"/>
      <c r="O170" s="72"/>
      <c r="P170" s="73">
        <f t="shared" si="23"/>
        <v>0</v>
      </c>
      <c r="Q170" s="67"/>
    </row>
    <row r="171" spans="1:17" ht="15.75" x14ac:dyDescent="0.25">
      <c r="A171" s="478"/>
      <c r="B171" s="479"/>
      <c r="C171" s="483"/>
      <c r="D171" s="478"/>
      <c r="E171" s="481"/>
      <c r="F171" s="478"/>
      <c r="G171" s="477">
        <f t="shared" si="20"/>
        <v>7310.91</v>
      </c>
      <c r="H171" s="476">
        <f t="shared" si="21"/>
        <v>611</v>
      </c>
      <c r="I171" s="478"/>
      <c r="J171" s="478"/>
      <c r="O171" s="72"/>
      <c r="P171" s="73">
        <f t="shared" si="23"/>
        <v>0</v>
      </c>
      <c r="Q171" s="67"/>
    </row>
    <row r="172" spans="1:17" ht="14.25" customHeight="1" x14ac:dyDescent="0.25">
      <c r="A172" s="478"/>
      <c r="B172" s="479"/>
      <c r="C172" s="483"/>
      <c r="D172" s="478"/>
      <c r="E172" s="481"/>
      <c r="F172" s="478"/>
      <c r="G172" s="477">
        <f t="shared" si="20"/>
        <v>7310.91</v>
      </c>
      <c r="H172" s="476">
        <f t="shared" si="21"/>
        <v>611</v>
      </c>
      <c r="I172" s="478"/>
      <c r="J172" s="478"/>
      <c r="O172" s="72"/>
      <c r="P172" s="73">
        <f t="shared" si="23"/>
        <v>0</v>
      </c>
      <c r="Q172" s="67"/>
    </row>
    <row r="173" spans="1:17" ht="15" customHeight="1" x14ac:dyDescent="0.25">
      <c r="A173" s="478"/>
      <c r="B173" s="479"/>
      <c r="C173" s="483"/>
      <c r="D173" s="478"/>
      <c r="E173" s="481"/>
      <c r="F173" s="478"/>
      <c r="G173" s="477">
        <f t="shared" ref="G173:G178" si="24">G172-E173+C173</f>
        <v>7310.91</v>
      </c>
      <c r="H173" s="476">
        <f t="shared" si="21"/>
        <v>611</v>
      </c>
      <c r="I173" s="478"/>
      <c r="J173" s="478"/>
      <c r="M173" s="79"/>
      <c r="O173" s="72"/>
      <c r="P173" s="73">
        <f t="shared" si="23"/>
        <v>0</v>
      </c>
      <c r="Q173" s="67"/>
    </row>
    <row r="174" spans="1:17" ht="15.75" x14ac:dyDescent="0.25">
      <c r="A174" s="478"/>
      <c r="B174" s="479"/>
      <c r="C174" s="483"/>
      <c r="D174" s="478"/>
      <c r="E174" s="481"/>
      <c r="F174" s="478"/>
      <c r="G174" s="477">
        <f t="shared" si="24"/>
        <v>7310.91</v>
      </c>
      <c r="H174" s="476">
        <f t="shared" si="21"/>
        <v>611</v>
      </c>
      <c r="I174" s="478"/>
      <c r="J174" s="478"/>
      <c r="O174" s="72"/>
      <c r="P174" s="73">
        <f t="shared" si="23"/>
        <v>0</v>
      </c>
      <c r="Q174" s="67"/>
    </row>
    <row r="175" spans="1:17" ht="15.75" x14ac:dyDescent="0.25">
      <c r="A175" s="478"/>
      <c r="B175" s="479"/>
      <c r="C175" s="485"/>
      <c r="D175" s="478"/>
      <c r="E175" s="481"/>
      <c r="F175" s="478"/>
      <c r="G175" s="477">
        <f t="shared" si="24"/>
        <v>7310.91</v>
      </c>
      <c r="H175" s="476">
        <f t="shared" si="21"/>
        <v>611</v>
      </c>
      <c r="I175" s="478"/>
      <c r="J175" s="478"/>
    </row>
    <row r="176" spans="1:17" ht="15.75" x14ac:dyDescent="0.25">
      <c r="A176" s="478"/>
      <c r="B176" s="479"/>
      <c r="C176" s="483"/>
      <c r="D176" s="478"/>
      <c r="E176" s="481"/>
      <c r="F176" s="478"/>
      <c r="G176" s="477">
        <f t="shared" si="24"/>
        <v>7310.91</v>
      </c>
      <c r="H176" s="476">
        <f t="shared" si="21"/>
        <v>611</v>
      </c>
      <c r="I176" s="478"/>
      <c r="J176" s="478"/>
    </row>
    <row r="177" spans="1:10" ht="15.75" x14ac:dyDescent="0.25">
      <c r="A177" s="478"/>
      <c r="B177" s="479"/>
      <c r="C177" s="483"/>
      <c r="D177" s="478"/>
      <c r="E177" s="481"/>
      <c r="F177" s="478"/>
      <c r="G177" s="477">
        <f t="shared" si="24"/>
        <v>7310.91</v>
      </c>
      <c r="H177" s="476">
        <f t="shared" si="21"/>
        <v>611</v>
      </c>
      <c r="I177" s="478"/>
      <c r="J177" s="478"/>
    </row>
    <row r="178" spans="1:10" ht="15.75" x14ac:dyDescent="0.25">
      <c r="A178" s="478"/>
      <c r="B178" s="479"/>
      <c r="C178" s="483"/>
      <c r="D178" s="478"/>
      <c r="E178" s="481"/>
      <c r="F178" s="478"/>
      <c r="G178" s="477">
        <f t="shared" si="24"/>
        <v>7310.91</v>
      </c>
      <c r="H178" s="476">
        <f t="shared" si="21"/>
        <v>611</v>
      </c>
      <c r="I178" s="478"/>
      <c r="J178" s="478"/>
    </row>
    <row r="179" spans="1:10" ht="15.75" x14ac:dyDescent="0.25">
      <c r="A179" s="478"/>
    </row>
    <row r="180" spans="1:10" ht="15.75" x14ac:dyDescent="0.25">
      <c r="A180" s="478"/>
    </row>
    <row r="181" spans="1:10" ht="15.75" x14ac:dyDescent="0.25">
      <c r="A181" s="478"/>
    </row>
  </sheetData>
  <autoFilter ref="A8:O187"/>
  <mergeCells count="5">
    <mergeCell ref="K6:M6"/>
    <mergeCell ref="A7:B7"/>
    <mergeCell ref="C7:D7"/>
    <mergeCell ref="E7:F7"/>
    <mergeCell ref="G7:H7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1"/>
  </sheetPr>
  <dimension ref="A2:S186"/>
  <sheetViews>
    <sheetView topLeftCell="A5" zoomScale="130" zoomScaleNormal="130" workbookViewId="0">
      <pane ySplit="4" topLeftCell="A12" activePane="bottomLeft" state="frozen"/>
      <selection activeCell="A5" sqref="A5"/>
      <selection pane="bottomLeft" activeCell="E27" sqref="E27"/>
    </sheetView>
  </sheetViews>
  <sheetFormatPr baseColWidth="10" defaultRowHeight="12.75" x14ac:dyDescent="0.2"/>
  <cols>
    <col min="1" max="1" width="5.5703125" customWidth="1"/>
    <col min="2" max="2" width="6.42578125" customWidth="1"/>
    <col min="3" max="3" width="13.28515625" style="2" customWidth="1"/>
    <col min="4" max="4" width="4.5703125" customWidth="1"/>
    <col min="5" max="5" width="12.85546875" style="2" customWidth="1"/>
    <col min="6" max="6" width="5.5703125" customWidth="1"/>
    <col min="7" max="7" width="11.42578125" style="2"/>
    <col min="8" max="8" width="5.28515625" customWidth="1"/>
    <col min="9" max="9" width="13.28515625" customWidth="1"/>
    <col min="10" max="10" width="20.570312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167"/>
  </cols>
  <sheetData>
    <row r="2" spans="1:19" ht="20.25" x14ac:dyDescent="0.3">
      <c r="C2" s="33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28" t="s">
        <v>0</v>
      </c>
      <c r="B5" s="29"/>
      <c r="C5" s="30" t="s">
        <v>76</v>
      </c>
      <c r="D5" s="31"/>
      <c r="E5" s="30"/>
      <c r="F5" s="32"/>
      <c r="G5" s="4"/>
      <c r="H5" s="28" t="s">
        <v>1</v>
      </c>
      <c r="I5" s="30"/>
    </row>
    <row r="6" spans="1:19" ht="13.5" thickBot="1" x14ac:dyDescent="0.25">
      <c r="B6" s="5"/>
      <c r="C6" s="6"/>
      <c r="F6" s="5"/>
      <c r="G6" s="6"/>
      <c r="K6" s="641" t="s">
        <v>22</v>
      </c>
      <c r="L6" s="642"/>
      <c r="M6" s="643"/>
    </row>
    <row r="7" spans="1:19" x14ac:dyDescent="0.2">
      <c r="A7" s="641" t="s">
        <v>2</v>
      </c>
      <c r="B7" s="643"/>
      <c r="C7" s="648" t="s">
        <v>3</v>
      </c>
      <c r="D7" s="649"/>
      <c r="E7" s="648" t="s">
        <v>4</v>
      </c>
      <c r="F7" s="649"/>
      <c r="G7" s="648" t="s">
        <v>5</v>
      </c>
      <c r="H7" s="649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169"/>
    </row>
    <row r="8" spans="1:19" ht="13.5" thickBot="1" x14ac:dyDescent="0.25">
      <c r="A8" s="24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/>
      <c r="H8" s="18"/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9" s="116" customFormat="1" ht="18" x14ac:dyDescent="0.25">
      <c r="B9" s="205"/>
      <c r="C9" s="213"/>
      <c r="E9" s="398"/>
      <c r="F9" s="242"/>
      <c r="G9" s="241"/>
      <c r="H9" s="304"/>
      <c r="I9" s="237"/>
      <c r="J9" s="307"/>
      <c r="K9" s="230"/>
      <c r="M9" s="212"/>
      <c r="N9" s="234"/>
      <c r="O9" s="233"/>
      <c r="P9" s="234">
        <f>O9*G9</f>
        <v>0</v>
      </c>
      <c r="R9" s="269" t="b">
        <f t="shared" ref="R9:R19" si="0">IF((F9)&gt;=1, SUM(E9))</f>
        <v>0</v>
      </c>
      <c r="S9" s="270"/>
    </row>
    <row r="10" spans="1:19" s="116" customFormat="1" ht="18" x14ac:dyDescent="0.25">
      <c r="A10" s="247" t="s">
        <v>355</v>
      </c>
      <c r="B10" s="205"/>
      <c r="C10" s="341"/>
      <c r="D10" s="258"/>
      <c r="E10" s="239"/>
      <c r="F10" s="240"/>
      <c r="G10" s="241">
        <v>9546.65</v>
      </c>
      <c r="H10" s="304">
        <v>305</v>
      </c>
      <c r="I10" s="237"/>
      <c r="J10" s="205"/>
      <c r="M10" s="239"/>
      <c r="N10" s="242"/>
      <c r="O10" s="234"/>
      <c r="P10" s="234">
        <f>O10*G10</f>
        <v>0</v>
      </c>
      <c r="R10" s="269" t="b">
        <f t="shared" si="0"/>
        <v>0</v>
      </c>
      <c r="S10" s="270"/>
    </row>
    <row r="11" spans="1:19" s="116" customFormat="1" ht="18" x14ac:dyDescent="0.25">
      <c r="A11" s="247"/>
      <c r="B11" s="205">
        <v>2</v>
      </c>
      <c r="C11" s="341"/>
      <c r="D11" s="258"/>
      <c r="E11" s="239">
        <v>944.1</v>
      </c>
      <c r="F11" s="240">
        <v>30</v>
      </c>
      <c r="G11" s="241">
        <f>G10-E11+C11</f>
        <v>8602.5499999999993</v>
      </c>
      <c r="H11" s="304">
        <f>H10-F11+D11</f>
        <v>275</v>
      </c>
      <c r="I11" s="237" t="s">
        <v>372</v>
      </c>
      <c r="J11" s="307" t="s">
        <v>47</v>
      </c>
      <c r="N11" s="234"/>
      <c r="O11" s="234"/>
      <c r="P11" s="234"/>
      <c r="R11" s="269">
        <f t="shared" si="0"/>
        <v>944.1</v>
      </c>
      <c r="S11" s="270"/>
    </row>
    <row r="12" spans="1:19" s="116" customFormat="1" ht="18" x14ac:dyDescent="0.25">
      <c r="B12" s="205">
        <v>4</v>
      </c>
      <c r="C12" s="341"/>
      <c r="D12" s="258"/>
      <c r="E12" s="239">
        <v>940.8</v>
      </c>
      <c r="F12" s="240">
        <v>30</v>
      </c>
      <c r="G12" s="241">
        <f t="shared" ref="G12:G34" si="1">G11-E12+C12</f>
        <v>7661.7499999999991</v>
      </c>
      <c r="H12" s="304">
        <f t="shared" ref="H12" si="2">H11-F12+D12</f>
        <v>245</v>
      </c>
      <c r="I12" s="237" t="s">
        <v>384</v>
      </c>
      <c r="J12" s="307" t="s">
        <v>47</v>
      </c>
      <c r="N12" s="234"/>
      <c r="O12" s="234"/>
      <c r="P12" s="234">
        <f>O12*G12</f>
        <v>0</v>
      </c>
      <c r="R12" s="269">
        <f t="shared" si="0"/>
        <v>940.8</v>
      </c>
      <c r="S12" s="270"/>
    </row>
    <row r="13" spans="1:19" s="116" customFormat="1" ht="18" x14ac:dyDescent="0.25">
      <c r="B13" s="205">
        <v>4</v>
      </c>
      <c r="C13" s="213"/>
      <c r="E13" s="239">
        <v>925.2</v>
      </c>
      <c r="F13" s="240">
        <v>30</v>
      </c>
      <c r="G13" s="241">
        <f t="shared" si="1"/>
        <v>6736.5499999999993</v>
      </c>
      <c r="H13" s="304">
        <f t="shared" ref="H13:H18" si="3">H12-F13+D13</f>
        <v>215</v>
      </c>
      <c r="I13" s="237" t="s">
        <v>384</v>
      </c>
      <c r="J13" s="307" t="s">
        <v>47</v>
      </c>
      <c r="N13" s="234"/>
      <c r="O13" s="234"/>
      <c r="P13" s="234">
        <f>O13*G13</f>
        <v>0</v>
      </c>
      <c r="R13" s="269">
        <f t="shared" si="0"/>
        <v>925.2</v>
      </c>
      <c r="S13" s="270"/>
    </row>
    <row r="14" spans="1:19" s="116" customFormat="1" ht="18" x14ac:dyDescent="0.25">
      <c r="B14" s="205">
        <v>5</v>
      </c>
      <c r="C14" s="213"/>
      <c r="E14" s="239">
        <v>1021.8</v>
      </c>
      <c r="F14" s="240">
        <v>32</v>
      </c>
      <c r="G14" s="241">
        <f t="shared" si="1"/>
        <v>5714.7499999999991</v>
      </c>
      <c r="H14" s="304">
        <f t="shared" si="3"/>
        <v>183</v>
      </c>
      <c r="I14" s="237" t="s">
        <v>401</v>
      </c>
      <c r="J14" s="307" t="s">
        <v>47</v>
      </c>
      <c r="N14" s="234"/>
      <c r="O14" s="234"/>
      <c r="P14" s="234"/>
      <c r="R14" s="269">
        <f t="shared" si="0"/>
        <v>1021.8</v>
      </c>
      <c r="S14" s="270"/>
    </row>
    <row r="15" spans="1:19" s="116" customFormat="1" ht="18" x14ac:dyDescent="0.25">
      <c r="B15" s="205">
        <v>8</v>
      </c>
      <c r="C15" s="213"/>
      <c r="E15" s="239">
        <v>910.8</v>
      </c>
      <c r="F15" s="240">
        <v>30</v>
      </c>
      <c r="G15" s="241">
        <f t="shared" si="1"/>
        <v>4803.9499999999989</v>
      </c>
      <c r="H15" s="304">
        <f t="shared" si="3"/>
        <v>153</v>
      </c>
      <c r="I15" s="237" t="s">
        <v>429</v>
      </c>
      <c r="J15" s="307" t="s">
        <v>47</v>
      </c>
      <c r="N15" s="234"/>
      <c r="O15" s="234"/>
      <c r="P15" s="234">
        <f>O15*G15</f>
        <v>0</v>
      </c>
      <c r="R15" s="269">
        <f t="shared" si="0"/>
        <v>910.8</v>
      </c>
      <c r="S15" s="270"/>
    </row>
    <row r="16" spans="1:19" s="116" customFormat="1" ht="18" x14ac:dyDescent="0.25">
      <c r="B16" s="205">
        <v>11</v>
      </c>
      <c r="C16" s="213"/>
      <c r="E16" s="239">
        <v>930.5</v>
      </c>
      <c r="F16" s="240">
        <v>30</v>
      </c>
      <c r="G16" s="241">
        <f t="shared" si="1"/>
        <v>3873.4499999999989</v>
      </c>
      <c r="H16" s="304">
        <f t="shared" si="3"/>
        <v>123</v>
      </c>
      <c r="I16" s="237" t="s">
        <v>450</v>
      </c>
      <c r="J16" s="307" t="s">
        <v>47</v>
      </c>
      <c r="N16" s="234"/>
      <c r="O16" s="234"/>
      <c r="P16" s="234">
        <f>O16*G16</f>
        <v>0</v>
      </c>
      <c r="R16" s="269">
        <f t="shared" si="0"/>
        <v>930.5</v>
      </c>
      <c r="S16" s="270"/>
    </row>
    <row r="17" spans="1:19" s="250" customFormat="1" ht="18" x14ac:dyDescent="0.25">
      <c r="B17" s="205">
        <v>13</v>
      </c>
      <c r="C17" s="213"/>
      <c r="D17" s="116"/>
      <c r="E17" s="239">
        <v>960</v>
      </c>
      <c r="F17" s="240">
        <v>30</v>
      </c>
      <c r="G17" s="241">
        <f t="shared" si="1"/>
        <v>2913.4499999999989</v>
      </c>
      <c r="H17" s="304">
        <f t="shared" si="3"/>
        <v>93</v>
      </c>
      <c r="I17" s="237" t="s">
        <v>462</v>
      </c>
      <c r="J17" s="307" t="s">
        <v>47</v>
      </c>
      <c r="N17" s="339"/>
      <c r="O17" s="339"/>
      <c r="P17" s="339">
        <f>O17*G17</f>
        <v>0</v>
      </c>
      <c r="R17" s="340">
        <f t="shared" si="0"/>
        <v>960</v>
      </c>
    </row>
    <row r="18" spans="1:19" s="116" customFormat="1" ht="18" x14ac:dyDescent="0.25">
      <c r="A18" s="247"/>
      <c r="B18" s="116">
        <v>15</v>
      </c>
      <c r="C18" s="213"/>
      <c r="E18" s="239">
        <v>941.7</v>
      </c>
      <c r="F18" s="240">
        <v>30</v>
      </c>
      <c r="G18" s="241">
        <f t="shared" si="1"/>
        <v>1971.7499999999989</v>
      </c>
      <c r="H18" s="304">
        <f t="shared" si="3"/>
        <v>63</v>
      </c>
      <c r="I18" s="237" t="s">
        <v>483</v>
      </c>
      <c r="J18" s="307" t="s">
        <v>47</v>
      </c>
      <c r="N18" s="234"/>
      <c r="O18" s="234"/>
      <c r="P18" s="234">
        <f>O18*G18</f>
        <v>0</v>
      </c>
      <c r="R18" s="269">
        <f t="shared" si="0"/>
        <v>941.7</v>
      </c>
      <c r="S18" s="270"/>
    </row>
    <row r="19" spans="1:19" s="116" customFormat="1" ht="18" x14ac:dyDescent="0.25">
      <c r="A19" s="247"/>
      <c r="B19" s="116">
        <v>15</v>
      </c>
      <c r="C19" s="213"/>
      <c r="E19" s="239">
        <v>93</v>
      </c>
      <c r="F19" s="240">
        <v>3</v>
      </c>
      <c r="G19" s="241">
        <f t="shared" si="1"/>
        <v>1878.7499999999989</v>
      </c>
      <c r="H19" s="304">
        <f t="shared" ref="H19:H33" si="4">H18-F19+D19</f>
        <v>60</v>
      </c>
      <c r="I19" s="237" t="s">
        <v>483</v>
      </c>
      <c r="J19" s="307" t="s">
        <v>47</v>
      </c>
      <c r="N19" s="234"/>
      <c r="O19" s="234"/>
      <c r="P19" s="234"/>
      <c r="R19" s="269">
        <f t="shared" si="0"/>
        <v>93</v>
      </c>
      <c r="S19" s="270"/>
    </row>
    <row r="20" spans="1:19" s="116" customFormat="1" ht="18" x14ac:dyDescent="0.25">
      <c r="A20" s="247"/>
      <c r="B20" s="116">
        <v>16</v>
      </c>
      <c r="C20" s="213">
        <v>18437.099999999999</v>
      </c>
      <c r="D20" s="116">
        <v>616</v>
      </c>
      <c r="E20" s="239"/>
      <c r="F20" s="240"/>
      <c r="G20" s="241">
        <f t="shared" si="1"/>
        <v>20315.849999999999</v>
      </c>
      <c r="H20" s="304">
        <f t="shared" si="4"/>
        <v>676</v>
      </c>
      <c r="I20" s="237"/>
      <c r="J20" s="307" t="s">
        <v>485</v>
      </c>
      <c r="N20" s="234"/>
      <c r="O20" s="234"/>
      <c r="P20" s="234"/>
      <c r="R20" s="269"/>
      <c r="S20" s="270"/>
    </row>
    <row r="21" spans="1:19" s="116" customFormat="1" ht="15.75" x14ac:dyDescent="0.25">
      <c r="A21" s="253"/>
      <c r="B21" s="116">
        <v>18</v>
      </c>
      <c r="C21" s="314"/>
      <c r="D21" s="315"/>
      <c r="E21" s="314">
        <v>899.2</v>
      </c>
      <c r="F21" s="315">
        <v>30</v>
      </c>
      <c r="G21" s="241">
        <f t="shared" si="1"/>
        <v>19416.649999999998</v>
      </c>
      <c r="H21" s="304">
        <f t="shared" si="4"/>
        <v>646</v>
      </c>
      <c r="I21" s="316" t="s">
        <v>499</v>
      </c>
      <c r="J21" s="307" t="s">
        <v>47</v>
      </c>
      <c r="N21" s="234"/>
      <c r="O21" s="234"/>
      <c r="P21" s="234">
        <f t="shared" ref="P21:P30" si="5">O21*G21</f>
        <v>0</v>
      </c>
      <c r="R21" s="269">
        <f t="shared" ref="R21:R30" si="6">IF((F21)&gt;=1, SUM(E21))</f>
        <v>899.2</v>
      </c>
      <c r="S21" s="270"/>
    </row>
    <row r="22" spans="1:19" s="116" customFormat="1" ht="18" x14ac:dyDescent="0.25">
      <c r="B22" s="116">
        <v>19</v>
      </c>
      <c r="C22" s="271"/>
      <c r="D22" s="306"/>
      <c r="E22" s="254">
        <v>983.9</v>
      </c>
      <c r="F22" s="315">
        <v>30</v>
      </c>
      <c r="G22" s="241">
        <f t="shared" si="1"/>
        <v>18432.749999999996</v>
      </c>
      <c r="H22" s="304">
        <f t="shared" si="4"/>
        <v>616</v>
      </c>
      <c r="I22" s="316" t="s">
        <v>514</v>
      </c>
      <c r="J22" s="307" t="s">
        <v>47</v>
      </c>
      <c r="M22" s="247"/>
      <c r="N22" s="234"/>
      <c r="O22" s="234"/>
      <c r="P22" s="234">
        <f t="shared" si="5"/>
        <v>0</v>
      </c>
      <c r="R22" s="269">
        <f t="shared" si="6"/>
        <v>983.9</v>
      </c>
      <c r="S22" s="270"/>
    </row>
    <row r="23" spans="1:19" s="116" customFormat="1" ht="18" x14ac:dyDescent="0.25">
      <c r="B23" s="116">
        <v>23</v>
      </c>
      <c r="C23" s="314"/>
      <c r="D23" s="315"/>
      <c r="E23" s="254">
        <v>850.9</v>
      </c>
      <c r="F23" s="315">
        <v>30</v>
      </c>
      <c r="G23" s="241">
        <f t="shared" si="1"/>
        <v>17581.849999999995</v>
      </c>
      <c r="H23" s="304">
        <f t="shared" si="4"/>
        <v>586</v>
      </c>
      <c r="I23" s="316" t="s">
        <v>550</v>
      </c>
      <c r="J23" s="307" t="s">
        <v>47</v>
      </c>
      <c r="N23" s="234"/>
      <c r="O23" s="234"/>
      <c r="P23" s="234">
        <f t="shared" si="5"/>
        <v>0</v>
      </c>
      <c r="R23" s="269">
        <f t="shared" si="6"/>
        <v>850.9</v>
      </c>
      <c r="S23" s="270"/>
    </row>
    <row r="24" spans="1:19" s="116" customFormat="1" ht="18" x14ac:dyDescent="0.25">
      <c r="B24" s="116">
        <v>26</v>
      </c>
      <c r="C24" s="271"/>
      <c r="D24" s="306"/>
      <c r="E24" s="254">
        <v>916</v>
      </c>
      <c r="F24" s="315">
        <v>30</v>
      </c>
      <c r="G24" s="241">
        <f t="shared" si="1"/>
        <v>16665.849999999995</v>
      </c>
      <c r="H24" s="304">
        <f t="shared" si="4"/>
        <v>556</v>
      </c>
      <c r="I24" s="316" t="s">
        <v>563</v>
      </c>
      <c r="J24" s="307" t="s">
        <v>47</v>
      </c>
      <c r="N24" s="234"/>
      <c r="O24" s="234"/>
      <c r="P24" s="234">
        <f t="shared" si="5"/>
        <v>0</v>
      </c>
      <c r="R24" s="269">
        <f t="shared" si="6"/>
        <v>916</v>
      </c>
      <c r="S24" s="270"/>
    </row>
    <row r="25" spans="1:19" s="116" customFormat="1" ht="18" x14ac:dyDescent="0.25">
      <c r="B25" s="116">
        <v>27</v>
      </c>
      <c r="C25" s="271"/>
      <c r="D25" s="306"/>
      <c r="E25" s="254">
        <v>856.6</v>
      </c>
      <c r="F25" s="315">
        <v>30</v>
      </c>
      <c r="G25" s="241">
        <f t="shared" si="1"/>
        <v>15809.249999999995</v>
      </c>
      <c r="H25" s="304">
        <f t="shared" si="4"/>
        <v>526</v>
      </c>
      <c r="I25" s="316" t="s">
        <v>568</v>
      </c>
      <c r="J25" s="307" t="s">
        <v>47</v>
      </c>
      <c r="N25" s="234"/>
      <c r="O25" s="234"/>
      <c r="P25" s="234">
        <f t="shared" si="5"/>
        <v>0</v>
      </c>
      <c r="R25" s="269">
        <f t="shared" si="6"/>
        <v>856.6</v>
      </c>
      <c r="S25" s="270"/>
    </row>
    <row r="26" spans="1:19" s="116" customFormat="1" ht="18" x14ac:dyDescent="0.25">
      <c r="B26" s="116">
        <v>30</v>
      </c>
      <c r="C26" s="271"/>
      <c r="D26" s="306"/>
      <c r="E26" s="254">
        <v>904.3</v>
      </c>
      <c r="F26" s="315">
        <v>30</v>
      </c>
      <c r="G26" s="241">
        <f t="shared" si="1"/>
        <v>14904.949999999995</v>
      </c>
      <c r="H26" s="304">
        <f t="shared" si="4"/>
        <v>496</v>
      </c>
      <c r="I26" s="316" t="s">
        <v>583</v>
      </c>
      <c r="J26" s="307" t="s">
        <v>47</v>
      </c>
      <c r="N26" s="234"/>
      <c r="O26" s="234"/>
      <c r="P26" s="234">
        <f t="shared" si="5"/>
        <v>0</v>
      </c>
      <c r="R26" s="269">
        <f t="shared" si="6"/>
        <v>904.3</v>
      </c>
      <c r="S26" s="270"/>
    </row>
    <row r="27" spans="1:19" s="116" customFormat="1" ht="18" x14ac:dyDescent="0.25">
      <c r="B27" s="116">
        <v>30</v>
      </c>
      <c r="C27" s="271">
        <v>18272.7</v>
      </c>
      <c r="D27" s="306">
        <v>623</v>
      </c>
      <c r="E27" s="254"/>
      <c r="F27" s="315"/>
      <c r="G27" s="241">
        <f t="shared" si="1"/>
        <v>33177.649999999994</v>
      </c>
      <c r="H27" s="304">
        <f t="shared" si="4"/>
        <v>1119</v>
      </c>
      <c r="I27" s="316"/>
      <c r="J27" s="258" t="s">
        <v>584</v>
      </c>
      <c r="N27" s="234"/>
      <c r="O27" s="234"/>
      <c r="P27" s="234">
        <f t="shared" si="5"/>
        <v>0</v>
      </c>
      <c r="R27" s="269" t="b">
        <f t="shared" si="6"/>
        <v>0</v>
      </c>
      <c r="S27" s="270"/>
    </row>
    <row r="28" spans="1:19" s="116" customFormat="1" ht="18" x14ac:dyDescent="0.25">
      <c r="C28" s="271"/>
      <c r="D28" s="306"/>
      <c r="E28" s="254"/>
      <c r="F28" s="315"/>
      <c r="G28" s="241">
        <f t="shared" si="1"/>
        <v>33177.649999999994</v>
      </c>
      <c r="H28" s="304">
        <f t="shared" si="4"/>
        <v>1119</v>
      </c>
      <c r="I28" s="316"/>
      <c r="J28" s="258"/>
      <c r="N28" s="234"/>
      <c r="O28" s="234"/>
      <c r="P28" s="234">
        <f t="shared" si="5"/>
        <v>0</v>
      </c>
      <c r="R28" s="269" t="b">
        <f t="shared" si="6"/>
        <v>0</v>
      </c>
      <c r="S28" s="270"/>
    </row>
    <row r="29" spans="1:19" s="116" customFormat="1" ht="18" x14ac:dyDescent="0.25">
      <c r="C29" s="271"/>
      <c r="D29" s="306"/>
      <c r="E29" s="254"/>
      <c r="F29" s="315"/>
      <c r="G29" s="241">
        <f t="shared" si="1"/>
        <v>33177.649999999994</v>
      </c>
      <c r="H29" s="304">
        <f t="shared" si="4"/>
        <v>1119</v>
      </c>
      <c r="I29" s="316"/>
      <c r="J29" s="258"/>
      <c r="N29" s="234"/>
      <c r="O29" s="234"/>
      <c r="P29" s="234">
        <f t="shared" si="5"/>
        <v>0</v>
      </c>
      <c r="R29" s="269" t="b">
        <f t="shared" si="6"/>
        <v>0</v>
      </c>
      <c r="S29" s="270"/>
    </row>
    <row r="30" spans="1:19" s="116" customFormat="1" ht="18" x14ac:dyDescent="0.25">
      <c r="C30" s="271"/>
      <c r="D30" s="306"/>
      <c r="E30" s="254"/>
      <c r="F30" s="315"/>
      <c r="G30" s="241">
        <f t="shared" si="1"/>
        <v>33177.649999999994</v>
      </c>
      <c r="H30" s="304">
        <f t="shared" si="4"/>
        <v>1119</v>
      </c>
      <c r="I30" s="316"/>
      <c r="J30" s="258"/>
      <c r="N30" s="234"/>
      <c r="O30" s="234"/>
      <c r="P30" s="234">
        <f t="shared" si="5"/>
        <v>0</v>
      </c>
      <c r="R30" s="269" t="b">
        <f t="shared" si="6"/>
        <v>0</v>
      </c>
      <c r="S30" s="270"/>
    </row>
    <row r="31" spans="1:19" s="116" customFormat="1" ht="18" hidden="1" x14ac:dyDescent="0.25">
      <c r="C31" s="271"/>
      <c r="D31" s="306"/>
      <c r="E31" s="254"/>
      <c r="F31" s="315"/>
      <c r="G31" s="241">
        <f t="shared" si="1"/>
        <v>33177.649999999994</v>
      </c>
      <c r="H31" s="304">
        <f t="shared" si="4"/>
        <v>1119</v>
      </c>
      <c r="I31" s="315"/>
      <c r="J31" s="258"/>
      <c r="N31" s="234"/>
      <c r="O31" s="234"/>
      <c r="P31" s="234"/>
      <c r="R31" s="269"/>
      <c r="S31" s="270"/>
    </row>
    <row r="32" spans="1:19" s="116" customFormat="1" ht="18" x14ac:dyDescent="0.25">
      <c r="C32" s="271"/>
      <c r="D32" s="306"/>
      <c r="E32" s="254"/>
      <c r="F32" s="315"/>
      <c r="G32" s="241">
        <f t="shared" si="1"/>
        <v>33177.649999999994</v>
      </c>
      <c r="H32" s="304">
        <f t="shared" si="4"/>
        <v>1119</v>
      </c>
      <c r="I32" s="316"/>
      <c r="J32" s="258"/>
      <c r="N32" s="234"/>
      <c r="O32" s="234"/>
      <c r="P32" s="234">
        <f t="shared" ref="P32:P63" si="7">O32*G32</f>
        <v>0</v>
      </c>
      <c r="R32" s="269" t="b">
        <f t="shared" ref="R32:R63" si="8">IF((F32)&gt;=1, SUM(E32))</f>
        <v>0</v>
      </c>
      <c r="S32" s="270"/>
    </row>
    <row r="33" spans="3:19" s="116" customFormat="1" ht="18" x14ac:dyDescent="0.25">
      <c r="C33" s="271"/>
      <c r="D33" s="306"/>
      <c r="E33" s="254"/>
      <c r="F33" s="306"/>
      <c r="G33" s="241">
        <f t="shared" si="1"/>
        <v>33177.649999999994</v>
      </c>
      <c r="H33" s="304">
        <f t="shared" si="4"/>
        <v>1119</v>
      </c>
      <c r="I33" s="316"/>
      <c r="J33" s="247"/>
      <c r="N33" s="234"/>
      <c r="O33" s="234"/>
      <c r="P33" s="234">
        <f t="shared" si="7"/>
        <v>0</v>
      </c>
      <c r="R33" s="269" t="b">
        <f t="shared" si="8"/>
        <v>0</v>
      </c>
      <c r="S33" s="270"/>
    </row>
    <row r="34" spans="3:19" s="116" customFormat="1" ht="18" x14ac:dyDescent="0.25">
      <c r="C34" s="271"/>
      <c r="D34" s="306"/>
      <c r="E34" s="254"/>
      <c r="F34" s="306"/>
      <c r="G34" s="241">
        <f t="shared" si="1"/>
        <v>33177.649999999994</v>
      </c>
      <c r="H34" s="345">
        <f t="shared" ref="G34:H77" si="9">H33-F34+D34</f>
        <v>1119</v>
      </c>
      <c r="I34" s="316"/>
      <c r="J34" s="247"/>
      <c r="N34" s="234"/>
      <c r="O34" s="234"/>
      <c r="P34" s="234">
        <f t="shared" si="7"/>
        <v>0</v>
      </c>
      <c r="R34" s="269" t="b">
        <f t="shared" si="8"/>
        <v>0</v>
      </c>
      <c r="S34" s="270"/>
    </row>
    <row r="35" spans="3:19" s="116" customFormat="1" ht="18" x14ac:dyDescent="0.25">
      <c r="C35" s="271"/>
      <c r="D35" s="306"/>
      <c r="E35" s="254"/>
      <c r="F35" s="306"/>
      <c r="G35" s="241">
        <f t="shared" si="9"/>
        <v>33177.649999999994</v>
      </c>
      <c r="H35" s="345">
        <f t="shared" si="9"/>
        <v>1119</v>
      </c>
      <c r="I35" s="316"/>
      <c r="J35" s="247"/>
      <c r="N35" s="234"/>
      <c r="O35" s="234"/>
      <c r="P35" s="234">
        <f t="shared" si="7"/>
        <v>0</v>
      </c>
      <c r="R35" s="269" t="b">
        <f t="shared" si="8"/>
        <v>0</v>
      </c>
      <c r="S35" s="270"/>
    </row>
    <row r="36" spans="3:19" s="116" customFormat="1" ht="18" x14ac:dyDescent="0.25">
      <c r="C36" s="271"/>
      <c r="D36" s="306"/>
      <c r="E36" s="254"/>
      <c r="F36" s="306"/>
      <c r="G36" s="241">
        <f t="shared" si="9"/>
        <v>33177.649999999994</v>
      </c>
      <c r="H36" s="345">
        <f t="shared" si="9"/>
        <v>1119</v>
      </c>
      <c r="I36" s="316"/>
      <c r="J36" s="247"/>
      <c r="N36" s="234"/>
      <c r="O36" s="234"/>
      <c r="P36" s="234">
        <f t="shared" si="7"/>
        <v>0</v>
      </c>
      <c r="R36" s="269" t="b">
        <f t="shared" si="8"/>
        <v>0</v>
      </c>
      <c r="S36" s="270"/>
    </row>
    <row r="37" spans="3:19" s="116" customFormat="1" ht="18" x14ac:dyDescent="0.25">
      <c r="C37" s="271"/>
      <c r="D37" s="306"/>
      <c r="E37" s="254"/>
      <c r="F37" s="306"/>
      <c r="G37" s="241">
        <f t="shared" si="9"/>
        <v>33177.649999999994</v>
      </c>
      <c r="H37" s="345">
        <f t="shared" si="9"/>
        <v>1119</v>
      </c>
      <c r="I37" s="306"/>
      <c r="J37" s="247"/>
      <c r="L37" s="116" t="str">
        <f t="shared" ref="L37:L68" si="10">IF(D37&gt;0,D37," ")</f>
        <v xml:space="preserve"> </v>
      </c>
      <c r="N37" s="234"/>
      <c r="O37" s="234"/>
      <c r="P37" s="234">
        <f t="shared" si="7"/>
        <v>0</v>
      </c>
      <c r="R37" s="269" t="b">
        <f t="shared" si="8"/>
        <v>0</v>
      </c>
      <c r="S37" s="270"/>
    </row>
    <row r="38" spans="3:19" s="116" customFormat="1" ht="18" x14ac:dyDescent="0.25">
      <c r="C38" s="271"/>
      <c r="D38" s="306"/>
      <c r="E38" s="254"/>
      <c r="F38" s="306"/>
      <c r="G38" s="241">
        <f t="shared" si="9"/>
        <v>33177.649999999994</v>
      </c>
      <c r="H38" s="345">
        <f t="shared" si="9"/>
        <v>1119</v>
      </c>
      <c r="I38" s="306"/>
      <c r="J38" s="247"/>
      <c r="L38" s="116" t="str">
        <f t="shared" si="10"/>
        <v xml:space="preserve"> </v>
      </c>
      <c r="N38" s="234"/>
      <c r="O38" s="234"/>
      <c r="P38" s="234">
        <f t="shared" si="7"/>
        <v>0</v>
      </c>
      <c r="R38" s="269" t="b">
        <f t="shared" si="8"/>
        <v>0</v>
      </c>
      <c r="S38" s="270"/>
    </row>
    <row r="39" spans="3:19" s="116" customFormat="1" ht="18" x14ac:dyDescent="0.25">
      <c r="C39" s="271"/>
      <c r="D39" s="306"/>
      <c r="E39" s="254"/>
      <c r="F39" s="306"/>
      <c r="G39" s="241">
        <f t="shared" si="9"/>
        <v>33177.649999999994</v>
      </c>
      <c r="H39" s="345">
        <f t="shared" si="9"/>
        <v>1119</v>
      </c>
      <c r="I39" s="306"/>
      <c r="J39" s="247"/>
      <c r="L39" s="116" t="str">
        <f t="shared" si="10"/>
        <v xml:space="preserve"> </v>
      </c>
      <c r="N39" s="234"/>
      <c r="O39" s="234"/>
      <c r="P39" s="234">
        <f t="shared" si="7"/>
        <v>0</v>
      </c>
      <c r="R39" s="269" t="b">
        <f t="shared" si="8"/>
        <v>0</v>
      </c>
      <c r="S39" s="270"/>
    </row>
    <row r="40" spans="3:19" s="116" customFormat="1" ht="18" x14ac:dyDescent="0.25">
      <c r="C40" s="271"/>
      <c r="D40" s="306"/>
      <c r="E40" s="254"/>
      <c r="F40" s="306"/>
      <c r="G40" s="241">
        <f t="shared" si="9"/>
        <v>33177.649999999994</v>
      </c>
      <c r="H40" s="345">
        <f t="shared" si="9"/>
        <v>1119</v>
      </c>
      <c r="I40" s="306"/>
      <c r="J40" s="247"/>
      <c r="L40" s="116" t="str">
        <f t="shared" si="10"/>
        <v xml:space="preserve"> </v>
      </c>
      <c r="N40" s="234"/>
      <c r="O40" s="234"/>
      <c r="P40" s="234">
        <f t="shared" si="7"/>
        <v>0</v>
      </c>
      <c r="R40" s="269" t="b">
        <f t="shared" si="8"/>
        <v>0</v>
      </c>
      <c r="S40" s="270"/>
    </row>
    <row r="41" spans="3:19" s="116" customFormat="1" ht="18" x14ac:dyDescent="0.25">
      <c r="C41" s="271"/>
      <c r="D41" s="306"/>
      <c r="E41" s="254"/>
      <c r="F41" s="306"/>
      <c r="G41" s="241">
        <f t="shared" si="9"/>
        <v>33177.649999999994</v>
      </c>
      <c r="H41" s="345">
        <f t="shared" si="9"/>
        <v>1119</v>
      </c>
      <c r="I41" s="306"/>
      <c r="J41" s="247"/>
      <c r="L41" s="116" t="str">
        <f t="shared" si="10"/>
        <v xml:space="preserve"> </v>
      </c>
      <c r="N41" s="234"/>
      <c r="O41" s="234"/>
      <c r="P41" s="234">
        <f t="shared" si="7"/>
        <v>0</v>
      </c>
      <c r="R41" s="269" t="b">
        <f t="shared" si="8"/>
        <v>0</v>
      </c>
      <c r="S41" s="270"/>
    </row>
    <row r="42" spans="3:19" s="116" customFormat="1" ht="18" x14ac:dyDescent="0.25">
      <c r="C42" s="271"/>
      <c r="D42" s="306"/>
      <c r="E42" s="246"/>
      <c r="F42" s="306"/>
      <c r="G42" s="241">
        <f t="shared" si="9"/>
        <v>33177.649999999994</v>
      </c>
      <c r="H42" s="345">
        <f t="shared" si="9"/>
        <v>1119</v>
      </c>
      <c r="I42" s="306"/>
      <c r="J42" s="247"/>
      <c r="L42" s="116" t="str">
        <f t="shared" si="10"/>
        <v xml:space="preserve"> </v>
      </c>
      <c r="N42" s="234"/>
      <c r="O42" s="234"/>
      <c r="P42" s="234">
        <f t="shared" si="7"/>
        <v>0</v>
      </c>
      <c r="R42" s="269" t="b">
        <f t="shared" si="8"/>
        <v>0</v>
      </c>
      <c r="S42" s="270"/>
    </row>
    <row r="43" spans="3:19" s="116" customFormat="1" ht="15.75" x14ac:dyDescent="0.25">
      <c r="C43" s="271"/>
      <c r="D43" s="306"/>
      <c r="E43" s="314"/>
      <c r="F43" s="306"/>
      <c r="G43" s="241">
        <f t="shared" si="9"/>
        <v>33177.649999999994</v>
      </c>
      <c r="H43" s="345">
        <f t="shared" si="9"/>
        <v>1119</v>
      </c>
      <c r="I43" s="306"/>
      <c r="J43" s="247"/>
      <c r="L43" s="116" t="str">
        <f t="shared" si="10"/>
        <v xml:space="preserve"> </v>
      </c>
      <c r="N43" s="234"/>
      <c r="O43" s="234"/>
      <c r="P43" s="234">
        <f t="shared" si="7"/>
        <v>0</v>
      </c>
      <c r="R43" s="269" t="b">
        <f t="shared" si="8"/>
        <v>0</v>
      </c>
      <c r="S43" s="270"/>
    </row>
    <row r="44" spans="3:19" s="116" customFormat="1" ht="15.75" x14ac:dyDescent="0.25">
      <c r="C44" s="271"/>
      <c r="D44" s="306"/>
      <c r="E44" s="314"/>
      <c r="F44" s="306"/>
      <c r="G44" s="241">
        <f t="shared" si="9"/>
        <v>33177.649999999994</v>
      </c>
      <c r="H44" s="345">
        <f t="shared" si="9"/>
        <v>1119</v>
      </c>
      <c r="I44" s="306"/>
      <c r="L44" s="116" t="str">
        <f t="shared" si="10"/>
        <v xml:space="preserve"> </v>
      </c>
      <c r="N44" s="234"/>
      <c r="O44" s="234"/>
      <c r="P44" s="234">
        <f t="shared" si="7"/>
        <v>0</v>
      </c>
      <c r="R44" s="269" t="b">
        <f t="shared" si="8"/>
        <v>0</v>
      </c>
      <c r="S44" s="270"/>
    </row>
    <row r="45" spans="3:19" s="116" customFormat="1" ht="15.75" x14ac:dyDescent="0.25">
      <c r="C45" s="271"/>
      <c r="D45" s="306"/>
      <c r="E45" s="314"/>
      <c r="F45" s="306"/>
      <c r="G45" s="241">
        <f t="shared" si="9"/>
        <v>33177.649999999994</v>
      </c>
      <c r="H45" s="345">
        <f t="shared" si="9"/>
        <v>1119</v>
      </c>
      <c r="I45" s="306"/>
      <c r="L45" s="116" t="str">
        <f t="shared" si="10"/>
        <v xml:space="preserve"> </v>
      </c>
      <c r="N45" s="234"/>
      <c r="O45" s="234"/>
      <c r="P45" s="234">
        <f t="shared" si="7"/>
        <v>0</v>
      </c>
      <c r="R45" s="269" t="b">
        <f t="shared" si="8"/>
        <v>0</v>
      </c>
      <c r="S45" s="270"/>
    </row>
    <row r="46" spans="3:19" s="116" customFormat="1" ht="15.75" x14ac:dyDescent="0.25">
      <c r="C46" s="271"/>
      <c r="D46" s="306"/>
      <c r="E46" s="314"/>
      <c r="F46" s="306"/>
      <c r="G46" s="241">
        <f t="shared" si="9"/>
        <v>33177.649999999994</v>
      </c>
      <c r="H46" s="345">
        <f t="shared" si="9"/>
        <v>1119</v>
      </c>
      <c r="I46" s="306"/>
      <c r="L46" s="116" t="str">
        <f t="shared" si="10"/>
        <v xml:space="preserve"> </v>
      </c>
      <c r="N46" s="234"/>
      <c r="O46" s="234"/>
      <c r="P46" s="234">
        <f t="shared" si="7"/>
        <v>0</v>
      </c>
      <c r="R46" s="269" t="b">
        <f t="shared" si="8"/>
        <v>0</v>
      </c>
      <c r="S46" s="270"/>
    </row>
    <row r="47" spans="3:19" s="116" customFormat="1" ht="15.75" x14ac:dyDescent="0.25">
      <c r="C47" s="271"/>
      <c r="D47" s="306"/>
      <c r="E47" s="314"/>
      <c r="F47" s="306"/>
      <c r="G47" s="241">
        <f t="shared" si="9"/>
        <v>33177.649999999994</v>
      </c>
      <c r="H47" s="345">
        <f t="shared" si="9"/>
        <v>1119</v>
      </c>
      <c r="I47" s="306"/>
      <c r="L47" s="116" t="str">
        <f t="shared" si="10"/>
        <v xml:space="preserve"> </v>
      </c>
      <c r="N47" s="234"/>
      <c r="O47" s="234"/>
      <c r="P47" s="234">
        <f t="shared" si="7"/>
        <v>0</v>
      </c>
      <c r="R47" s="269" t="b">
        <f t="shared" si="8"/>
        <v>0</v>
      </c>
      <c r="S47" s="270"/>
    </row>
    <row r="48" spans="3:19" s="116" customFormat="1" ht="15.75" x14ac:dyDescent="0.25">
      <c r="C48" s="271"/>
      <c r="D48" s="306"/>
      <c r="E48" s="314"/>
      <c r="F48" s="306"/>
      <c r="G48" s="241">
        <f t="shared" si="9"/>
        <v>33177.649999999994</v>
      </c>
      <c r="H48" s="240">
        <f t="shared" si="9"/>
        <v>1119</v>
      </c>
      <c r="I48" s="306"/>
      <c r="L48" s="116" t="str">
        <f t="shared" si="10"/>
        <v xml:space="preserve"> </v>
      </c>
      <c r="N48" s="234"/>
      <c r="O48" s="234"/>
      <c r="P48" s="234">
        <f t="shared" si="7"/>
        <v>0</v>
      </c>
      <c r="R48" s="269" t="b">
        <f t="shared" si="8"/>
        <v>0</v>
      </c>
      <c r="S48" s="270"/>
    </row>
    <row r="49" spans="3:19" s="116" customFormat="1" ht="15.75" x14ac:dyDescent="0.25">
      <c r="C49" s="271"/>
      <c r="D49" s="306"/>
      <c r="E49" s="314"/>
      <c r="F49" s="306"/>
      <c r="G49" s="241">
        <f t="shared" si="9"/>
        <v>33177.649999999994</v>
      </c>
      <c r="H49" s="240">
        <f t="shared" si="9"/>
        <v>1119</v>
      </c>
      <c r="I49" s="306"/>
      <c r="L49" s="116" t="str">
        <f t="shared" si="10"/>
        <v xml:space="preserve"> </v>
      </c>
      <c r="N49" s="234"/>
      <c r="O49" s="234"/>
      <c r="P49" s="234">
        <f t="shared" si="7"/>
        <v>0</v>
      </c>
      <c r="R49" s="269" t="b">
        <f t="shared" si="8"/>
        <v>0</v>
      </c>
      <c r="S49" s="270"/>
    </row>
    <row r="50" spans="3:19" s="116" customFormat="1" ht="15.75" x14ac:dyDescent="0.25">
      <c r="C50" s="271"/>
      <c r="D50" s="306"/>
      <c r="E50" s="314"/>
      <c r="F50" s="306"/>
      <c r="G50" s="241">
        <f t="shared" si="9"/>
        <v>33177.649999999994</v>
      </c>
      <c r="H50" s="240">
        <f t="shared" si="9"/>
        <v>1119</v>
      </c>
      <c r="I50" s="306"/>
      <c r="L50" s="116" t="str">
        <f t="shared" si="10"/>
        <v xml:space="preserve"> </v>
      </c>
      <c r="N50" s="234"/>
      <c r="O50" s="234"/>
      <c r="P50" s="234">
        <f t="shared" si="7"/>
        <v>0</v>
      </c>
      <c r="R50" s="269" t="b">
        <f t="shared" si="8"/>
        <v>0</v>
      </c>
      <c r="S50" s="270"/>
    </row>
    <row r="51" spans="3:19" s="116" customFormat="1" ht="15.75" x14ac:dyDescent="0.25">
      <c r="C51" s="271"/>
      <c r="D51" s="306"/>
      <c r="E51" s="314"/>
      <c r="F51" s="306"/>
      <c r="G51" s="241">
        <f t="shared" si="9"/>
        <v>33177.649999999994</v>
      </c>
      <c r="H51" s="240">
        <f t="shared" si="9"/>
        <v>1119</v>
      </c>
      <c r="I51" s="306"/>
      <c r="L51" s="116" t="str">
        <f t="shared" si="10"/>
        <v xml:space="preserve"> </v>
      </c>
      <c r="N51" s="234"/>
      <c r="O51" s="234"/>
      <c r="P51" s="234">
        <f t="shared" si="7"/>
        <v>0</v>
      </c>
      <c r="R51" s="269" t="b">
        <f t="shared" si="8"/>
        <v>0</v>
      </c>
      <c r="S51" s="270"/>
    </row>
    <row r="52" spans="3:19" s="116" customFormat="1" ht="15.75" x14ac:dyDescent="0.25">
      <c r="C52" s="271"/>
      <c r="D52" s="306"/>
      <c r="E52" s="314"/>
      <c r="F52" s="306"/>
      <c r="G52" s="241">
        <f t="shared" si="9"/>
        <v>33177.649999999994</v>
      </c>
      <c r="H52" s="240">
        <f t="shared" si="9"/>
        <v>1119</v>
      </c>
      <c r="I52" s="306"/>
      <c r="L52" s="116" t="str">
        <f t="shared" si="10"/>
        <v xml:space="preserve"> </v>
      </c>
      <c r="N52" s="234"/>
      <c r="O52" s="234"/>
      <c r="P52" s="234">
        <f t="shared" si="7"/>
        <v>0</v>
      </c>
      <c r="R52" s="269" t="b">
        <f t="shared" si="8"/>
        <v>0</v>
      </c>
      <c r="S52" s="270"/>
    </row>
    <row r="53" spans="3:19" s="116" customFormat="1" ht="15.75" x14ac:dyDescent="0.25">
      <c r="C53" s="271"/>
      <c r="D53" s="306"/>
      <c r="E53" s="314"/>
      <c r="F53" s="306"/>
      <c r="G53" s="241">
        <f t="shared" si="9"/>
        <v>33177.649999999994</v>
      </c>
      <c r="H53" s="240">
        <f t="shared" si="9"/>
        <v>1119</v>
      </c>
      <c r="I53" s="306"/>
      <c r="L53" s="116" t="str">
        <f t="shared" si="10"/>
        <v xml:space="preserve"> </v>
      </c>
      <c r="N53" s="234"/>
      <c r="O53" s="234"/>
      <c r="P53" s="234">
        <f t="shared" si="7"/>
        <v>0</v>
      </c>
      <c r="R53" s="269" t="b">
        <f t="shared" si="8"/>
        <v>0</v>
      </c>
      <c r="S53" s="270"/>
    </row>
    <row r="54" spans="3:19" s="116" customFormat="1" ht="15.75" x14ac:dyDescent="0.25">
      <c r="C54" s="271"/>
      <c r="D54" s="306"/>
      <c r="E54" s="314"/>
      <c r="F54" s="306"/>
      <c r="G54" s="241">
        <f t="shared" si="9"/>
        <v>33177.649999999994</v>
      </c>
      <c r="H54" s="240">
        <f t="shared" si="9"/>
        <v>1119</v>
      </c>
      <c r="I54" s="306"/>
      <c r="L54" s="116" t="str">
        <f t="shared" si="10"/>
        <v xml:space="preserve"> </v>
      </c>
      <c r="N54" s="234"/>
      <c r="O54" s="234"/>
      <c r="P54" s="234">
        <f t="shared" si="7"/>
        <v>0</v>
      </c>
      <c r="R54" s="269" t="b">
        <f t="shared" si="8"/>
        <v>0</v>
      </c>
      <c r="S54" s="270"/>
    </row>
    <row r="55" spans="3:19" s="116" customFormat="1" ht="15.75" x14ac:dyDescent="0.25">
      <c r="C55" s="271"/>
      <c r="D55" s="306"/>
      <c r="E55" s="314"/>
      <c r="F55" s="306"/>
      <c r="G55" s="241">
        <f t="shared" si="9"/>
        <v>33177.649999999994</v>
      </c>
      <c r="H55" s="240">
        <f t="shared" si="9"/>
        <v>1119</v>
      </c>
      <c r="I55" s="306"/>
      <c r="L55" s="116" t="str">
        <f t="shared" si="10"/>
        <v xml:space="preserve"> </v>
      </c>
      <c r="N55" s="234"/>
      <c r="O55" s="234"/>
      <c r="P55" s="234">
        <f t="shared" si="7"/>
        <v>0</v>
      </c>
      <c r="R55" s="269" t="b">
        <f t="shared" si="8"/>
        <v>0</v>
      </c>
      <c r="S55" s="270"/>
    </row>
    <row r="56" spans="3:19" s="116" customFormat="1" ht="15.75" x14ac:dyDescent="0.25">
      <c r="C56" s="271"/>
      <c r="D56" s="306"/>
      <c r="E56" s="314"/>
      <c r="F56" s="306"/>
      <c r="G56" s="241">
        <f t="shared" si="9"/>
        <v>33177.649999999994</v>
      </c>
      <c r="H56" s="240">
        <f t="shared" si="9"/>
        <v>1119</v>
      </c>
      <c r="I56" s="306"/>
      <c r="L56" s="116" t="str">
        <f t="shared" si="10"/>
        <v xml:space="preserve"> </v>
      </c>
      <c r="N56" s="234"/>
      <c r="O56" s="234"/>
      <c r="P56" s="234">
        <f t="shared" si="7"/>
        <v>0</v>
      </c>
      <c r="R56" s="269" t="b">
        <f t="shared" si="8"/>
        <v>0</v>
      </c>
      <c r="S56" s="270"/>
    </row>
    <row r="57" spans="3:19" s="116" customFormat="1" ht="15.75" x14ac:dyDescent="0.25">
      <c r="C57" s="271"/>
      <c r="D57" s="306"/>
      <c r="E57" s="314"/>
      <c r="F57" s="306"/>
      <c r="G57" s="241">
        <f t="shared" si="9"/>
        <v>33177.649999999994</v>
      </c>
      <c r="H57" s="240">
        <f t="shared" si="9"/>
        <v>1119</v>
      </c>
      <c r="I57" s="306"/>
      <c r="L57" s="116" t="str">
        <f t="shared" si="10"/>
        <v xml:space="preserve"> </v>
      </c>
      <c r="N57" s="234"/>
      <c r="O57" s="234"/>
      <c r="P57" s="234">
        <f t="shared" si="7"/>
        <v>0</v>
      </c>
      <c r="R57" s="269" t="b">
        <f t="shared" si="8"/>
        <v>0</v>
      </c>
      <c r="S57" s="270"/>
    </row>
    <row r="58" spans="3:19" s="116" customFormat="1" ht="15.75" x14ac:dyDescent="0.25">
      <c r="C58" s="271"/>
      <c r="D58" s="306"/>
      <c r="E58" s="314"/>
      <c r="F58" s="306"/>
      <c r="G58" s="241">
        <f t="shared" si="9"/>
        <v>33177.649999999994</v>
      </c>
      <c r="H58" s="240">
        <f t="shared" si="9"/>
        <v>1119</v>
      </c>
      <c r="I58" s="306"/>
      <c r="L58" s="116" t="str">
        <f t="shared" si="10"/>
        <v xml:space="preserve"> </v>
      </c>
      <c r="N58" s="234"/>
      <c r="O58" s="234"/>
      <c r="P58" s="234">
        <f t="shared" si="7"/>
        <v>0</v>
      </c>
      <c r="R58" s="269" t="b">
        <f t="shared" si="8"/>
        <v>0</v>
      </c>
      <c r="S58" s="270"/>
    </row>
    <row r="59" spans="3:19" s="116" customFormat="1" ht="15.75" x14ac:dyDescent="0.25">
      <c r="C59" s="271"/>
      <c r="D59" s="306"/>
      <c r="E59" s="314"/>
      <c r="F59" s="306"/>
      <c r="G59" s="241">
        <f t="shared" si="9"/>
        <v>33177.649999999994</v>
      </c>
      <c r="H59" s="240">
        <f t="shared" si="9"/>
        <v>1119</v>
      </c>
      <c r="I59" s="306"/>
      <c r="L59" s="116" t="str">
        <f t="shared" si="10"/>
        <v xml:space="preserve"> </v>
      </c>
      <c r="N59" s="234"/>
      <c r="O59" s="234"/>
      <c r="P59" s="234">
        <f t="shared" si="7"/>
        <v>0</v>
      </c>
      <c r="R59" s="269" t="b">
        <f t="shared" si="8"/>
        <v>0</v>
      </c>
      <c r="S59" s="270"/>
    </row>
    <row r="60" spans="3:19" s="116" customFormat="1" ht="15.75" x14ac:dyDescent="0.25">
      <c r="C60" s="271"/>
      <c r="D60" s="306"/>
      <c r="E60" s="314"/>
      <c r="F60" s="306"/>
      <c r="G60" s="241">
        <f t="shared" si="9"/>
        <v>33177.649999999994</v>
      </c>
      <c r="H60" s="240">
        <f t="shared" si="9"/>
        <v>1119</v>
      </c>
      <c r="I60" s="306"/>
      <c r="L60" s="116" t="str">
        <f t="shared" si="10"/>
        <v xml:space="preserve"> </v>
      </c>
      <c r="N60" s="234"/>
      <c r="O60" s="234"/>
      <c r="P60" s="234">
        <f t="shared" si="7"/>
        <v>0</v>
      </c>
      <c r="R60" s="269" t="b">
        <f t="shared" si="8"/>
        <v>0</v>
      </c>
      <c r="S60" s="270"/>
    </row>
    <row r="61" spans="3:19" s="116" customFormat="1" ht="15.75" x14ac:dyDescent="0.25">
      <c r="C61" s="271"/>
      <c r="D61" s="306"/>
      <c r="E61" s="314"/>
      <c r="F61" s="306"/>
      <c r="G61" s="241">
        <f t="shared" si="9"/>
        <v>33177.649999999994</v>
      </c>
      <c r="H61" s="240">
        <f t="shared" si="9"/>
        <v>1119</v>
      </c>
      <c r="I61" s="306"/>
      <c r="L61" s="116" t="str">
        <f t="shared" si="10"/>
        <v xml:space="preserve"> </v>
      </c>
      <c r="N61" s="234"/>
      <c r="O61" s="234"/>
      <c r="P61" s="234">
        <f t="shared" si="7"/>
        <v>0</v>
      </c>
      <c r="R61" s="269" t="b">
        <f t="shared" si="8"/>
        <v>0</v>
      </c>
      <c r="S61" s="270"/>
    </row>
    <row r="62" spans="3:19" s="116" customFormat="1" ht="15.75" x14ac:dyDescent="0.25">
      <c r="C62" s="271"/>
      <c r="D62" s="306"/>
      <c r="E62" s="314"/>
      <c r="F62" s="306"/>
      <c r="G62" s="241">
        <f t="shared" si="9"/>
        <v>33177.649999999994</v>
      </c>
      <c r="H62" s="240">
        <f t="shared" si="9"/>
        <v>1119</v>
      </c>
      <c r="I62" s="306"/>
      <c r="L62" s="116" t="str">
        <f t="shared" si="10"/>
        <v xml:space="preserve"> </v>
      </c>
      <c r="N62" s="234"/>
      <c r="O62" s="234"/>
      <c r="P62" s="234">
        <f t="shared" si="7"/>
        <v>0</v>
      </c>
      <c r="R62" s="269" t="b">
        <f t="shared" si="8"/>
        <v>0</v>
      </c>
      <c r="S62" s="270"/>
    </row>
    <row r="63" spans="3:19" s="116" customFormat="1" ht="15.75" x14ac:dyDescent="0.25">
      <c r="C63" s="271"/>
      <c r="D63" s="306"/>
      <c r="E63" s="314"/>
      <c r="F63" s="306"/>
      <c r="G63" s="241">
        <f t="shared" si="9"/>
        <v>33177.649999999994</v>
      </c>
      <c r="H63" s="240">
        <f t="shared" si="9"/>
        <v>1119</v>
      </c>
      <c r="I63" s="306"/>
      <c r="L63" s="116" t="str">
        <f t="shared" si="10"/>
        <v xml:space="preserve"> </v>
      </c>
      <c r="N63" s="234"/>
      <c r="O63" s="234"/>
      <c r="P63" s="234">
        <f t="shared" si="7"/>
        <v>0</v>
      </c>
      <c r="R63" s="269" t="b">
        <f t="shared" si="8"/>
        <v>0</v>
      </c>
      <c r="S63" s="270"/>
    </row>
    <row r="64" spans="3:19" s="116" customFormat="1" ht="18" x14ac:dyDescent="0.25">
      <c r="C64" s="213"/>
      <c r="E64" s="239"/>
      <c r="G64" s="241">
        <f t="shared" si="9"/>
        <v>33177.649999999994</v>
      </c>
      <c r="H64" s="240">
        <f t="shared" si="9"/>
        <v>1119</v>
      </c>
      <c r="L64" s="116" t="str">
        <f t="shared" si="10"/>
        <v xml:space="preserve"> </v>
      </c>
      <c r="N64" s="234"/>
      <c r="O64" s="234"/>
      <c r="P64" s="234">
        <f t="shared" ref="P64:P95" si="11">O64*G64</f>
        <v>0</v>
      </c>
      <c r="R64" s="269" t="b">
        <f t="shared" ref="R64:R95" si="12">IF((F64)&gt;=1, SUM(E64))</f>
        <v>0</v>
      </c>
      <c r="S64" s="270"/>
    </row>
    <row r="65" spans="3:19" s="116" customFormat="1" ht="18" x14ac:dyDescent="0.25">
      <c r="C65" s="213"/>
      <c r="E65" s="239"/>
      <c r="G65" s="241">
        <f t="shared" si="9"/>
        <v>33177.649999999994</v>
      </c>
      <c r="H65" s="240">
        <f t="shared" si="9"/>
        <v>1119</v>
      </c>
      <c r="L65" s="116" t="str">
        <f t="shared" si="10"/>
        <v xml:space="preserve"> </v>
      </c>
      <c r="N65" s="234"/>
      <c r="O65" s="234"/>
      <c r="P65" s="234">
        <f t="shared" si="11"/>
        <v>0</v>
      </c>
      <c r="R65" s="269" t="b">
        <f t="shared" si="12"/>
        <v>0</v>
      </c>
      <c r="S65" s="270"/>
    </row>
    <row r="66" spans="3:19" s="116" customFormat="1" ht="18" x14ac:dyDescent="0.25">
      <c r="C66" s="213"/>
      <c r="E66" s="239"/>
      <c r="G66" s="241">
        <f t="shared" si="9"/>
        <v>33177.649999999994</v>
      </c>
      <c r="H66" s="240">
        <f t="shared" si="9"/>
        <v>1119</v>
      </c>
      <c r="L66" s="116" t="str">
        <f t="shared" si="10"/>
        <v xml:space="preserve"> </v>
      </c>
      <c r="N66" s="234"/>
      <c r="O66" s="234"/>
      <c r="P66" s="234">
        <f t="shared" si="11"/>
        <v>0</v>
      </c>
      <c r="R66" s="269" t="b">
        <f t="shared" si="12"/>
        <v>0</v>
      </c>
      <c r="S66" s="270"/>
    </row>
    <row r="67" spans="3:19" s="116" customFormat="1" ht="18" x14ac:dyDescent="0.25">
      <c r="C67" s="213"/>
      <c r="E67" s="239"/>
      <c r="G67" s="241">
        <f t="shared" si="9"/>
        <v>33177.649999999994</v>
      </c>
      <c r="H67" s="240">
        <f t="shared" si="9"/>
        <v>1119</v>
      </c>
      <c r="L67" s="116" t="str">
        <f t="shared" si="10"/>
        <v xml:space="preserve"> </v>
      </c>
      <c r="N67" s="234"/>
      <c r="O67" s="234"/>
      <c r="P67" s="234">
        <f t="shared" si="11"/>
        <v>0</v>
      </c>
      <c r="R67" s="269" t="b">
        <f t="shared" si="12"/>
        <v>0</v>
      </c>
      <c r="S67" s="270"/>
    </row>
    <row r="68" spans="3:19" s="116" customFormat="1" ht="18" x14ac:dyDescent="0.25">
      <c r="C68" s="213"/>
      <c r="E68" s="239"/>
      <c r="G68" s="241">
        <f t="shared" si="9"/>
        <v>33177.649999999994</v>
      </c>
      <c r="H68" s="240">
        <f t="shared" si="9"/>
        <v>1119</v>
      </c>
      <c r="L68" s="116" t="str">
        <f t="shared" si="10"/>
        <v xml:space="preserve"> </v>
      </c>
      <c r="N68" s="234"/>
      <c r="O68" s="234"/>
      <c r="P68" s="234">
        <f t="shared" si="11"/>
        <v>0</v>
      </c>
      <c r="R68" s="269" t="b">
        <f t="shared" si="12"/>
        <v>0</v>
      </c>
      <c r="S68" s="270"/>
    </row>
    <row r="69" spans="3:19" s="116" customFormat="1" ht="18" x14ac:dyDescent="0.25">
      <c r="C69" s="213"/>
      <c r="E69" s="239"/>
      <c r="G69" s="241">
        <f t="shared" si="9"/>
        <v>33177.649999999994</v>
      </c>
      <c r="H69" s="240">
        <f t="shared" si="9"/>
        <v>1119</v>
      </c>
      <c r="L69" s="116" t="str">
        <f t="shared" ref="L69:L100" si="13">IF(D69&gt;0,D69," ")</f>
        <v xml:space="preserve"> </v>
      </c>
      <c r="N69" s="234"/>
      <c r="O69" s="234"/>
      <c r="P69" s="234">
        <f t="shared" si="11"/>
        <v>0</v>
      </c>
      <c r="R69" s="269" t="b">
        <f t="shared" si="12"/>
        <v>0</v>
      </c>
      <c r="S69" s="270"/>
    </row>
    <row r="70" spans="3:19" s="116" customFormat="1" ht="18" x14ac:dyDescent="0.25">
      <c r="C70" s="213"/>
      <c r="E70" s="239"/>
      <c r="G70" s="241">
        <f t="shared" si="9"/>
        <v>33177.649999999994</v>
      </c>
      <c r="H70" s="240">
        <f t="shared" si="9"/>
        <v>1119</v>
      </c>
      <c r="L70" s="116" t="str">
        <f t="shared" si="13"/>
        <v xml:space="preserve"> </v>
      </c>
      <c r="N70" s="234"/>
      <c r="O70" s="234"/>
      <c r="P70" s="234">
        <f t="shared" si="11"/>
        <v>0</v>
      </c>
      <c r="R70" s="269" t="b">
        <f t="shared" si="12"/>
        <v>0</v>
      </c>
      <c r="S70" s="270"/>
    </row>
    <row r="71" spans="3:19" s="116" customFormat="1" ht="18" x14ac:dyDescent="0.25">
      <c r="C71" s="213"/>
      <c r="E71" s="239"/>
      <c r="G71" s="241">
        <f t="shared" si="9"/>
        <v>33177.649999999994</v>
      </c>
      <c r="H71" s="240">
        <f t="shared" si="9"/>
        <v>1119</v>
      </c>
      <c r="L71" s="116" t="str">
        <f t="shared" si="13"/>
        <v xml:space="preserve"> </v>
      </c>
      <c r="N71" s="234"/>
      <c r="O71" s="234"/>
      <c r="P71" s="234">
        <f t="shared" si="11"/>
        <v>0</v>
      </c>
      <c r="R71" s="269" t="b">
        <f t="shared" si="12"/>
        <v>0</v>
      </c>
      <c r="S71" s="270"/>
    </row>
    <row r="72" spans="3:19" s="116" customFormat="1" ht="18" x14ac:dyDescent="0.25">
      <c r="C72" s="213"/>
      <c r="E72" s="239"/>
      <c r="G72" s="241">
        <f t="shared" si="9"/>
        <v>33177.649999999994</v>
      </c>
      <c r="H72" s="240">
        <f t="shared" si="9"/>
        <v>1119</v>
      </c>
      <c r="L72" s="116" t="str">
        <f t="shared" si="13"/>
        <v xml:space="preserve"> </v>
      </c>
      <c r="N72" s="234"/>
      <c r="O72" s="234"/>
      <c r="P72" s="234">
        <f t="shared" si="11"/>
        <v>0</v>
      </c>
      <c r="R72" s="269" t="b">
        <f t="shared" si="12"/>
        <v>0</v>
      </c>
      <c r="S72" s="270"/>
    </row>
    <row r="73" spans="3:19" s="116" customFormat="1" ht="18" x14ac:dyDescent="0.25">
      <c r="C73" s="213"/>
      <c r="E73" s="239"/>
      <c r="G73" s="241">
        <f t="shared" si="9"/>
        <v>33177.649999999994</v>
      </c>
      <c r="H73" s="240">
        <f t="shared" si="9"/>
        <v>1119</v>
      </c>
      <c r="L73" s="116" t="str">
        <f t="shared" si="13"/>
        <v xml:space="preserve"> </v>
      </c>
      <c r="N73" s="234"/>
      <c r="O73" s="234"/>
      <c r="P73" s="234">
        <f t="shared" si="11"/>
        <v>0</v>
      </c>
      <c r="R73" s="269" t="b">
        <f t="shared" si="12"/>
        <v>0</v>
      </c>
      <c r="S73" s="270"/>
    </row>
    <row r="74" spans="3:19" s="116" customFormat="1" ht="18" x14ac:dyDescent="0.25">
      <c r="C74" s="213"/>
      <c r="E74" s="239"/>
      <c r="G74" s="241">
        <f t="shared" si="9"/>
        <v>33177.649999999994</v>
      </c>
      <c r="H74" s="240">
        <f t="shared" si="9"/>
        <v>1119</v>
      </c>
      <c r="L74" s="116" t="str">
        <f t="shared" si="13"/>
        <v xml:space="preserve"> </v>
      </c>
      <c r="N74" s="234"/>
      <c r="O74" s="234"/>
      <c r="P74" s="234">
        <f t="shared" si="11"/>
        <v>0</v>
      </c>
      <c r="R74" s="269" t="b">
        <f t="shared" si="12"/>
        <v>0</v>
      </c>
      <c r="S74" s="270"/>
    </row>
    <row r="75" spans="3:19" s="116" customFormat="1" ht="18" x14ac:dyDescent="0.25">
      <c r="C75" s="213"/>
      <c r="E75" s="239"/>
      <c r="G75" s="241">
        <f t="shared" si="9"/>
        <v>33177.649999999994</v>
      </c>
      <c r="H75" s="240">
        <f t="shared" si="9"/>
        <v>1119</v>
      </c>
      <c r="L75" s="116" t="str">
        <f t="shared" si="13"/>
        <v xml:space="preserve"> </v>
      </c>
      <c r="N75" s="234"/>
      <c r="O75" s="234"/>
      <c r="P75" s="234">
        <f t="shared" si="11"/>
        <v>0</v>
      </c>
      <c r="R75" s="269" t="b">
        <f t="shared" si="12"/>
        <v>0</v>
      </c>
      <c r="S75" s="270"/>
    </row>
    <row r="76" spans="3:19" s="116" customFormat="1" ht="18" x14ac:dyDescent="0.25">
      <c r="C76" s="213"/>
      <c r="E76" s="239"/>
      <c r="G76" s="241">
        <f t="shared" si="9"/>
        <v>33177.649999999994</v>
      </c>
      <c r="H76" s="240">
        <f t="shared" si="9"/>
        <v>1119</v>
      </c>
      <c r="L76" s="116" t="str">
        <f t="shared" si="13"/>
        <v xml:space="preserve"> </v>
      </c>
      <c r="N76" s="234"/>
      <c r="O76" s="234"/>
      <c r="P76" s="234">
        <f t="shared" si="11"/>
        <v>0</v>
      </c>
      <c r="R76" s="269" t="b">
        <f t="shared" si="12"/>
        <v>0</v>
      </c>
      <c r="S76" s="270"/>
    </row>
    <row r="77" spans="3:19" s="116" customFormat="1" ht="18" x14ac:dyDescent="0.25">
      <c r="C77" s="213"/>
      <c r="E77" s="239"/>
      <c r="G77" s="241">
        <f t="shared" si="9"/>
        <v>33177.649999999994</v>
      </c>
      <c r="H77" s="240">
        <f t="shared" si="9"/>
        <v>1119</v>
      </c>
      <c r="L77" s="116" t="str">
        <f t="shared" si="13"/>
        <v xml:space="preserve"> </v>
      </c>
      <c r="N77" s="234"/>
      <c r="O77" s="234"/>
      <c r="P77" s="234">
        <f t="shared" si="11"/>
        <v>0</v>
      </c>
      <c r="R77" s="269" t="b">
        <f t="shared" si="12"/>
        <v>0</v>
      </c>
      <c r="S77" s="270"/>
    </row>
    <row r="78" spans="3:19" s="116" customFormat="1" ht="18" x14ac:dyDescent="0.25">
      <c r="C78" s="213"/>
      <c r="E78" s="239"/>
      <c r="G78" s="241">
        <f t="shared" ref="G78:H85" si="14">G77-E78+C78</f>
        <v>33177.649999999994</v>
      </c>
      <c r="H78" s="240">
        <f t="shared" si="14"/>
        <v>1119</v>
      </c>
      <c r="L78" s="116" t="str">
        <f t="shared" si="13"/>
        <v xml:space="preserve"> </v>
      </c>
      <c r="N78" s="234"/>
      <c r="O78" s="234"/>
      <c r="P78" s="234">
        <f t="shared" si="11"/>
        <v>0</v>
      </c>
      <c r="R78" s="269" t="b">
        <f t="shared" si="12"/>
        <v>0</v>
      </c>
      <c r="S78" s="270"/>
    </row>
    <row r="79" spans="3:19" s="116" customFormat="1" ht="18" x14ac:dyDescent="0.25">
      <c r="C79" s="213"/>
      <c r="E79" s="239"/>
      <c r="G79" s="241">
        <f t="shared" si="14"/>
        <v>33177.649999999994</v>
      </c>
      <c r="H79" s="240">
        <f t="shared" si="14"/>
        <v>1119</v>
      </c>
      <c r="L79" s="116" t="str">
        <f t="shared" si="13"/>
        <v xml:space="preserve"> </v>
      </c>
      <c r="N79" s="234"/>
      <c r="O79" s="234"/>
      <c r="P79" s="234">
        <f t="shared" si="11"/>
        <v>0</v>
      </c>
      <c r="R79" s="269" t="b">
        <f t="shared" si="12"/>
        <v>0</v>
      </c>
      <c r="S79" s="270"/>
    </row>
    <row r="80" spans="3:19" s="116" customFormat="1" ht="18" x14ac:dyDescent="0.25">
      <c r="C80" s="213"/>
      <c r="E80" s="239"/>
      <c r="G80" s="241">
        <f t="shared" si="14"/>
        <v>33177.649999999994</v>
      </c>
      <c r="H80" s="240">
        <f t="shared" si="14"/>
        <v>1119</v>
      </c>
      <c r="L80" s="116" t="str">
        <f t="shared" si="13"/>
        <v xml:space="preserve"> </v>
      </c>
      <c r="N80" s="234"/>
      <c r="O80" s="234"/>
      <c r="P80" s="234">
        <f t="shared" si="11"/>
        <v>0</v>
      </c>
      <c r="R80" s="269" t="b">
        <f t="shared" si="12"/>
        <v>0</v>
      </c>
      <c r="S80" s="270"/>
    </row>
    <row r="81" spans="3:19" s="116" customFormat="1" ht="18" x14ac:dyDescent="0.25">
      <c r="C81" s="213"/>
      <c r="E81" s="239"/>
      <c r="G81" s="241">
        <f t="shared" si="14"/>
        <v>33177.649999999994</v>
      </c>
      <c r="H81" s="240">
        <f t="shared" si="14"/>
        <v>1119</v>
      </c>
      <c r="L81" s="116" t="str">
        <f t="shared" si="13"/>
        <v xml:space="preserve"> </v>
      </c>
      <c r="N81" s="234"/>
      <c r="O81" s="234"/>
      <c r="P81" s="234">
        <f t="shared" si="11"/>
        <v>0</v>
      </c>
      <c r="R81" s="269" t="b">
        <f t="shared" si="12"/>
        <v>0</v>
      </c>
      <c r="S81" s="270"/>
    </row>
    <row r="82" spans="3:19" s="116" customFormat="1" ht="18" x14ac:dyDescent="0.25">
      <c r="C82" s="213"/>
      <c r="E82" s="239"/>
      <c r="G82" s="241">
        <f t="shared" si="14"/>
        <v>33177.649999999994</v>
      </c>
      <c r="H82" s="240">
        <f t="shared" si="14"/>
        <v>1119</v>
      </c>
      <c r="L82" s="116" t="str">
        <f t="shared" si="13"/>
        <v xml:space="preserve"> </v>
      </c>
      <c r="N82" s="234"/>
      <c r="O82" s="234"/>
      <c r="P82" s="234">
        <f t="shared" si="11"/>
        <v>0</v>
      </c>
      <c r="R82" s="269" t="b">
        <f t="shared" si="12"/>
        <v>0</v>
      </c>
      <c r="S82" s="270"/>
    </row>
    <row r="83" spans="3:19" s="116" customFormat="1" ht="18" x14ac:dyDescent="0.25">
      <c r="C83" s="213"/>
      <c r="E83" s="239"/>
      <c r="G83" s="241">
        <f t="shared" si="14"/>
        <v>33177.649999999994</v>
      </c>
      <c r="H83" s="116">
        <f t="shared" ref="G83:H95" si="15">H82-F83+D83</f>
        <v>1119</v>
      </c>
      <c r="L83" s="116" t="str">
        <f t="shared" si="13"/>
        <v xml:space="preserve"> </v>
      </c>
      <c r="N83" s="234"/>
      <c r="O83" s="234"/>
      <c r="P83" s="234">
        <f t="shared" si="11"/>
        <v>0</v>
      </c>
      <c r="R83" s="269" t="b">
        <f t="shared" si="12"/>
        <v>0</v>
      </c>
      <c r="S83" s="270"/>
    </row>
    <row r="84" spans="3:19" s="116" customFormat="1" ht="18" x14ac:dyDescent="0.25">
      <c r="C84" s="213"/>
      <c r="E84" s="239"/>
      <c r="G84" s="241">
        <f t="shared" si="14"/>
        <v>33177.649999999994</v>
      </c>
      <c r="H84" s="116">
        <f t="shared" si="15"/>
        <v>1119</v>
      </c>
      <c r="L84" s="116" t="str">
        <f t="shared" si="13"/>
        <v xml:space="preserve"> </v>
      </c>
      <c r="N84" s="234"/>
      <c r="O84" s="234"/>
      <c r="P84" s="234">
        <f t="shared" si="11"/>
        <v>0</v>
      </c>
      <c r="R84" s="269" t="b">
        <f t="shared" si="12"/>
        <v>0</v>
      </c>
      <c r="S84" s="270"/>
    </row>
    <row r="85" spans="3:19" s="116" customFormat="1" ht="18" x14ac:dyDescent="0.25">
      <c r="C85" s="213"/>
      <c r="E85" s="239"/>
      <c r="G85" s="241">
        <f t="shared" si="14"/>
        <v>33177.649999999994</v>
      </c>
      <c r="H85" s="116">
        <f t="shared" si="15"/>
        <v>1119</v>
      </c>
      <c r="L85" s="116" t="str">
        <f t="shared" si="13"/>
        <v xml:space="preserve"> </v>
      </c>
      <c r="N85" s="234"/>
      <c r="O85" s="234"/>
      <c r="P85" s="234">
        <f t="shared" si="11"/>
        <v>0</v>
      </c>
      <c r="R85" s="269" t="b">
        <f t="shared" si="12"/>
        <v>0</v>
      </c>
      <c r="S85" s="270"/>
    </row>
    <row r="86" spans="3:19" s="116" customFormat="1" ht="18" x14ac:dyDescent="0.25">
      <c r="C86" s="213"/>
      <c r="E86" s="239"/>
      <c r="G86" s="271">
        <f t="shared" si="15"/>
        <v>33177.649999999994</v>
      </c>
      <c r="H86" s="116">
        <f t="shared" si="15"/>
        <v>1119</v>
      </c>
      <c r="L86" s="116" t="str">
        <f t="shared" si="13"/>
        <v xml:space="preserve"> </v>
      </c>
      <c r="N86" s="234"/>
      <c r="O86" s="234"/>
      <c r="P86" s="234">
        <f t="shared" si="11"/>
        <v>0</v>
      </c>
      <c r="R86" s="269" t="b">
        <f t="shared" si="12"/>
        <v>0</v>
      </c>
      <c r="S86" s="270"/>
    </row>
    <row r="87" spans="3:19" s="116" customFormat="1" ht="18" x14ac:dyDescent="0.25">
      <c r="C87" s="213"/>
      <c r="E87" s="239"/>
      <c r="G87" s="271">
        <f t="shared" si="15"/>
        <v>33177.649999999994</v>
      </c>
      <c r="H87" s="116">
        <f t="shared" si="15"/>
        <v>1119</v>
      </c>
      <c r="L87" s="116" t="str">
        <f t="shared" si="13"/>
        <v xml:space="preserve"> </v>
      </c>
      <c r="N87" s="234"/>
      <c r="O87" s="234"/>
      <c r="P87" s="234">
        <f t="shared" si="11"/>
        <v>0</v>
      </c>
      <c r="R87" s="269" t="b">
        <f t="shared" si="12"/>
        <v>0</v>
      </c>
      <c r="S87" s="270"/>
    </row>
    <row r="88" spans="3:19" s="116" customFormat="1" ht="18" x14ac:dyDescent="0.25">
      <c r="C88" s="213"/>
      <c r="E88" s="239"/>
      <c r="G88" s="271">
        <f t="shared" si="15"/>
        <v>33177.649999999994</v>
      </c>
      <c r="H88" s="116">
        <f t="shared" si="15"/>
        <v>1119</v>
      </c>
      <c r="L88" s="116" t="str">
        <f t="shared" si="13"/>
        <v xml:space="preserve"> </v>
      </c>
      <c r="N88" s="234"/>
      <c r="O88" s="234"/>
      <c r="P88" s="234">
        <f t="shared" si="11"/>
        <v>0</v>
      </c>
      <c r="R88" s="269" t="b">
        <f t="shared" si="12"/>
        <v>0</v>
      </c>
      <c r="S88" s="270"/>
    </row>
    <row r="89" spans="3:19" s="116" customFormat="1" ht="18" x14ac:dyDescent="0.25">
      <c r="C89" s="213"/>
      <c r="E89" s="239"/>
      <c r="G89" s="271">
        <f t="shared" si="15"/>
        <v>33177.649999999994</v>
      </c>
      <c r="H89" s="116">
        <f t="shared" si="15"/>
        <v>1119</v>
      </c>
      <c r="L89" s="116" t="str">
        <f t="shared" si="13"/>
        <v xml:space="preserve"> </v>
      </c>
      <c r="N89" s="234"/>
      <c r="O89" s="234"/>
      <c r="P89" s="234">
        <f t="shared" si="11"/>
        <v>0</v>
      </c>
      <c r="R89" s="269" t="b">
        <f t="shared" si="12"/>
        <v>0</v>
      </c>
      <c r="S89" s="270"/>
    </row>
    <row r="90" spans="3:19" s="116" customFormat="1" ht="18" x14ac:dyDescent="0.25">
      <c r="C90" s="213"/>
      <c r="E90" s="239"/>
      <c r="G90" s="271">
        <f t="shared" si="15"/>
        <v>33177.649999999994</v>
      </c>
      <c r="H90" s="116">
        <f t="shared" si="15"/>
        <v>1119</v>
      </c>
      <c r="L90" s="116" t="str">
        <f t="shared" si="13"/>
        <v xml:space="preserve"> </v>
      </c>
      <c r="N90" s="234"/>
      <c r="O90" s="234"/>
      <c r="P90" s="234">
        <f t="shared" si="11"/>
        <v>0</v>
      </c>
      <c r="R90" s="269" t="b">
        <f t="shared" si="12"/>
        <v>0</v>
      </c>
      <c r="S90" s="270"/>
    </row>
    <row r="91" spans="3:19" s="116" customFormat="1" ht="18" x14ac:dyDescent="0.25">
      <c r="C91" s="213"/>
      <c r="E91" s="239"/>
      <c r="G91" s="271">
        <f t="shared" si="15"/>
        <v>33177.649999999994</v>
      </c>
      <c r="H91" s="116">
        <f t="shared" si="15"/>
        <v>1119</v>
      </c>
      <c r="L91" s="116" t="str">
        <f t="shared" si="13"/>
        <v xml:space="preserve"> </v>
      </c>
      <c r="N91" s="234"/>
      <c r="O91" s="234"/>
      <c r="P91" s="234">
        <f t="shared" si="11"/>
        <v>0</v>
      </c>
      <c r="R91" s="269" t="b">
        <f t="shared" si="12"/>
        <v>0</v>
      </c>
      <c r="S91" s="270"/>
    </row>
    <row r="92" spans="3:19" s="116" customFormat="1" ht="18" x14ac:dyDescent="0.25">
      <c r="C92" s="213"/>
      <c r="E92" s="239"/>
      <c r="G92" s="271">
        <f t="shared" si="15"/>
        <v>33177.649999999994</v>
      </c>
      <c r="H92" s="116">
        <f t="shared" si="15"/>
        <v>1119</v>
      </c>
      <c r="L92" s="116" t="str">
        <f t="shared" si="13"/>
        <v xml:space="preserve"> </v>
      </c>
      <c r="N92" s="234"/>
      <c r="O92" s="234"/>
      <c r="P92" s="234">
        <f t="shared" si="11"/>
        <v>0</v>
      </c>
      <c r="R92" s="269" t="b">
        <f t="shared" si="12"/>
        <v>0</v>
      </c>
      <c r="S92" s="270"/>
    </row>
    <row r="93" spans="3:19" s="116" customFormat="1" ht="18" x14ac:dyDescent="0.25">
      <c r="C93" s="213"/>
      <c r="E93" s="239"/>
      <c r="G93" s="271">
        <f t="shared" si="15"/>
        <v>33177.649999999994</v>
      </c>
      <c r="H93" s="116">
        <f t="shared" si="15"/>
        <v>1119</v>
      </c>
      <c r="L93" s="116" t="str">
        <f t="shared" si="13"/>
        <v xml:space="preserve"> </v>
      </c>
      <c r="N93" s="234"/>
      <c r="O93" s="234"/>
      <c r="P93" s="234">
        <f t="shared" si="11"/>
        <v>0</v>
      </c>
      <c r="R93" s="269" t="b">
        <f t="shared" si="12"/>
        <v>0</v>
      </c>
      <c r="S93" s="270"/>
    </row>
    <row r="94" spans="3:19" s="116" customFormat="1" ht="18" x14ac:dyDescent="0.25">
      <c r="C94" s="213"/>
      <c r="E94" s="239"/>
      <c r="G94" s="271">
        <f t="shared" si="15"/>
        <v>33177.649999999994</v>
      </c>
      <c r="H94" s="116">
        <f t="shared" si="15"/>
        <v>1119</v>
      </c>
      <c r="L94" s="116" t="str">
        <f t="shared" si="13"/>
        <v xml:space="preserve"> </v>
      </c>
      <c r="N94" s="234"/>
      <c r="O94" s="234"/>
      <c r="P94" s="234">
        <f t="shared" si="11"/>
        <v>0</v>
      </c>
      <c r="R94" s="269" t="b">
        <f t="shared" si="12"/>
        <v>0</v>
      </c>
      <c r="S94" s="270"/>
    </row>
    <row r="95" spans="3:19" s="116" customFormat="1" ht="18" x14ac:dyDescent="0.25">
      <c r="C95" s="213"/>
      <c r="E95" s="239"/>
      <c r="G95" s="271">
        <f t="shared" si="15"/>
        <v>33177.649999999994</v>
      </c>
      <c r="H95" s="116">
        <f t="shared" si="15"/>
        <v>1119</v>
      </c>
      <c r="L95" s="116" t="str">
        <f t="shared" si="13"/>
        <v xml:space="preserve"> </v>
      </c>
      <c r="N95" s="234"/>
      <c r="O95" s="234"/>
      <c r="P95" s="234">
        <f t="shared" si="11"/>
        <v>0</v>
      </c>
      <c r="R95" s="269" t="b">
        <f t="shared" si="12"/>
        <v>0</v>
      </c>
      <c r="S95" s="270"/>
    </row>
    <row r="96" spans="3:19" s="116" customFormat="1" ht="18" x14ac:dyDescent="0.25">
      <c r="C96" s="213"/>
      <c r="E96" s="239"/>
      <c r="G96" s="271">
        <f t="shared" ref="G96:H159" si="16">G95-E96+C96</f>
        <v>33177.649999999994</v>
      </c>
      <c r="H96" s="116">
        <f t="shared" si="16"/>
        <v>1119</v>
      </c>
      <c r="L96" s="116" t="str">
        <f t="shared" si="13"/>
        <v xml:space="preserve"> </v>
      </c>
      <c r="N96" s="234"/>
      <c r="O96" s="234"/>
      <c r="P96" s="234">
        <f t="shared" ref="P96:P127" si="17">O96*G96</f>
        <v>0</v>
      </c>
      <c r="R96" s="269" t="b">
        <f t="shared" ref="R96:R127" si="18">IF((F96)&gt;=1, SUM(E96))</f>
        <v>0</v>
      </c>
      <c r="S96" s="270"/>
    </row>
    <row r="97" spans="3:19" s="116" customFormat="1" ht="18" x14ac:dyDescent="0.25">
      <c r="C97" s="213"/>
      <c r="E97" s="239"/>
      <c r="G97" s="271">
        <f t="shared" si="16"/>
        <v>33177.649999999994</v>
      </c>
      <c r="H97" s="116">
        <f t="shared" si="16"/>
        <v>1119</v>
      </c>
      <c r="L97" s="116" t="str">
        <f t="shared" si="13"/>
        <v xml:space="preserve"> </v>
      </c>
      <c r="N97" s="234"/>
      <c r="O97" s="234"/>
      <c r="P97" s="234">
        <f t="shared" si="17"/>
        <v>0</v>
      </c>
      <c r="R97" s="269" t="b">
        <f t="shared" si="18"/>
        <v>0</v>
      </c>
      <c r="S97" s="270"/>
    </row>
    <row r="98" spans="3:19" s="116" customFormat="1" ht="18" x14ac:dyDescent="0.25">
      <c r="C98" s="213"/>
      <c r="E98" s="239"/>
      <c r="G98" s="271">
        <f t="shared" si="16"/>
        <v>33177.649999999994</v>
      </c>
      <c r="H98" s="116">
        <f t="shared" si="16"/>
        <v>1119</v>
      </c>
      <c r="L98" s="116" t="str">
        <f t="shared" si="13"/>
        <v xml:space="preserve"> </v>
      </c>
      <c r="N98" s="234"/>
      <c r="O98" s="234"/>
      <c r="P98" s="234">
        <f t="shared" si="17"/>
        <v>0</v>
      </c>
      <c r="R98" s="269" t="b">
        <f t="shared" si="18"/>
        <v>0</v>
      </c>
      <c r="S98" s="270"/>
    </row>
    <row r="99" spans="3:19" s="116" customFormat="1" ht="18" x14ac:dyDescent="0.25">
      <c r="C99" s="213"/>
      <c r="E99" s="239"/>
      <c r="G99" s="271">
        <f t="shared" si="16"/>
        <v>33177.649999999994</v>
      </c>
      <c r="H99" s="116">
        <f t="shared" si="16"/>
        <v>1119</v>
      </c>
      <c r="L99" s="116" t="str">
        <f t="shared" si="13"/>
        <v xml:space="preserve"> </v>
      </c>
      <c r="N99" s="234"/>
      <c r="O99" s="234"/>
      <c r="P99" s="234">
        <f t="shared" si="17"/>
        <v>0</v>
      </c>
      <c r="R99" s="269" t="b">
        <f t="shared" si="18"/>
        <v>0</v>
      </c>
      <c r="S99" s="270"/>
    </row>
    <row r="100" spans="3:19" s="116" customFormat="1" ht="18" x14ac:dyDescent="0.25">
      <c r="C100" s="213"/>
      <c r="E100" s="239"/>
      <c r="G100" s="271">
        <f t="shared" si="16"/>
        <v>33177.649999999994</v>
      </c>
      <c r="H100" s="116">
        <f t="shared" si="16"/>
        <v>1119</v>
      </c>
      <c r="L100" s="116" t="str">
        <f t="shared" si="13"/>
        <v xml:space="preserve"> </v>
      </c>
      <c r="N100" s="234"/>
      <c r="O100" s="234"/>
      <c r="P100" s="234">
        <f t="shared" si="17"/>
        <v>0</v>
      </c>
      <c r="R100" s="269" t="b">
        <f t="shared" si="18"/>
        <v>0</v>
      </c>
      <c r="S100" s="270"/>
    </row>
    <row r="101" spans="3:19" s="116" customFormat="1" ht="18" x14ac:dyDescent="0.25">
      <c r="C101" s="213"/>
      <c r="E101" s="239"/>
      <c r="G101" s="213">
        <f t="shared" si="16"/>
        <v>33177.649999999994</v>
      </c>
      <c r="H101" s="116">
        <f t="shared" si="16"/>
        <v>1119</v>
      </c>
      <c r="L101" s="116" t="str">
        <f t="shared" ref="L101:L132" si="19">IF(D101&gt;0,D101," ")</f>
        <v xml:space="preserve"> </v>
      </c>
      <c r="N101" s="234"/>
      <c r="O101" s="234"/>
      <c r="P101" s="234">
        <f t="shared" si="17"/>
        <v>0</v>
      </c>
      <c r="R101" s="269" t="b">
        <f t="shared" si="18"/>
        <v>0</v>
      </c>
      <c r="S101" s="270"/>
    </row>
    <row r="102" spans="3:19" s="116" customFormat="1" ht="18" x14ac:dyDescent="0.25">
      <c r="C102" s="213"/>
      <c r="E102" s="239"/>
      <c r="G102" s="213">
        <f t="shared" si="16"/>
        <v>33177.649999999994</v>
      </c>
      <c r="H102" s="116">
        <f t="shared" si="16"/>
        <v>1119</v>
      </c>
      <c r="L102" s="116" t="str">
        <f t="shared" si="19"/>
        <v xml:space="preserve"> </v>
      </c>
      <c r="N102" s="234"/>
      <c r="O102" s="234"/>
      <c r="P102" s="234">
        <f t="shared" si="17"/>
        <v>0</v>
      </c>
      <c r="R102" s="269" t="b">
        <f t="shared" si="18"/>
        <v>0</v>
      </c>
      <c r="S102" s="270"/>
    </row>
    <row r="103" spans="3:19" s="116" customFormat="1" ht="18" x14ac:dyDescent="0.25">
      <c r="C103" s="213"/>
      <c r="E103" s="239"/>
      <c r="G103" s="213">
        <f t="shared" si="16"/>
        <v>33177.649999999994</v>
      </c>
      <c r="H103" s="116">
        <f t="shared" si="16"/>
        <v>1119</v>
      </c>
      <c r="L103" s="116" t="str">
        <f t="shared" si="19"/>
        <v xml:space="preserve"> </v>
      </c>
      <c r="N103" s="234"/>
      <c r="O103" s="234"/>
      <c r="P103" s="234">
        <f t="shared" si="17"/>
        <v>0</v>
      </c>
      <c r="R103" s="269" t="b">
        <f t="shared" si="18"/>
        <v>0</v>
      </c>
      <c r="S103" s="270"/>
    </row>
    <row r="104" spans="3:19" s="116" customFormat="1" ht="18" x14ac:dyDescent="0.25">
      <c r="C104" s="213"/>
      <c r="E104" s="239"/>
      <c r="G104" s="213">
        <f t="shared" si="16"/>
        <v>33177.649999999994</v>
      </c>
      <c r="H104" s="116">
        <f t="shared" si="16"/>
        <v>1119</v>
      </c>
      <c r="L104" s="116" t="str">
        <f t="shared" si="19"/>
        <v xml:space="preserve"> </v>
      </c>
      <c r="N104" s="234"/>
      <c r="O104" s="234"/>
      <c r="P104" s="234">
        <f t="shared" si="17"/>
        <v>0</v>
      </c>
      <c r="R104" s="269" t="b">
        <f t="shared" si="18"/>
        <v>0</v>
      </c>
      <c r="S104" s="270"/>
    </row>
    <row r="105" spans="3:19" s="116" customFormat="1" ht="18" x14ac:dyDescent="0.25">
      <c r="C105" s="213"/>
      <c r="E105" s="239"/>
      <c r="G105" s="213">
        <f t="shared" si="16"/>
        <v>33177.649999999994</v>
      </c>
      <c r="H105" s="116">
        <f t="shared" si="16"/>
        <v>1119</v>
      </c>
      <c r="L105" s="116" t="str">
        <f t="shared" si="19"/>
        <v xml:space="preserve"> </v>
      </c>
      <c r="N105" s="234"/>
      <c r="O105" s="234"/>
      <c r="P105" s="234">
        <f t="shared" si="17"/>
        <v>0</v>
      </c>
      <c r="R105" s="269" t="b">
        <f t="shared" si="18"/>
        <v>0</v>
      </c>
      <c r="S105" s="270"/>
    </row>
    <row r="106" spans="3:19" s="116" customFormat="1" ht="18" x14ac:dyDescent="0.25">
      <c r="C106" s="213"/>
      <c r="E106" s="239"/>
      <c r="G106" s="213">
        <f t="shared" si="16"/>
        <v>33177.649999999994</v>
      </c>
      <c r="H106" s="116">
        <f t="shared" si="16"/>
        <v>1119</v>
      </c>
      <c r="L106" s="116" t="str">
        <f t="shared" si="19"/>
        <v xml:space="preserve"> </v>
      </c>
      <c r="N106" s="234"/>
      <c r="O106" s="234"/>
      <c r="P106" s="234">
        <f t="shared" si="17"/>
        <v>0</v>
      </c>
      <c r="R106" s="269" t="b">
        <f t="shared" si="18"/>
        <v>0</v>
      </c>
      <c r="S106" s="270"/>
    </row>
    <row r="107" spans="3:19" s="116" customFormat="1" ht="18" x14ac:dyDescent="0.25">
      <c r="C107" s="213"/>
      <c r="E107" s="239"/>
      <c r="G107" s="213">
        <f t="shared" si="16"/>
        <v>33177.649999999994</v>
      </c>
      <c r="H107" s="116">
        <f t="shared" si="16"/>
        <v>1119</v>
      </c>
      <c r="L107" s="116" t="str">
        <f t="shared" si="19"/>
        <v xml:space="preserve"> </v>
      </c>
      <c r="N107" s="234"/>
      <c r="O107" s="234"/>
      <c r="P107" s="234">
        <f t="shared" si="17"/>
        <v>0</v>
      </c>
      <c r="R107" s="269" t="b">
        <f t="shared" si="18"/>
        <v>0</v>
      </c>
      <c r="S107" s="270"/>
    </row>
    <row r="108" spans="3:19" s="116" customFormat="1" ht="18" x14ac:dyDescent="0.25">
      <c r="C108" s="213"/>
      <c r="E108" s="239"/>
      <c r="G108" s="213">
        <f t="shared" si="16"/>
        <v>33177.649999999994</v>
      </c>
      <c r="H108" s="116">
        <f t="shared" si="16"/>
        <v>1119</v>
      </c>
      <c r="L108" s="116" t="str">
        <f t="shared" si="19"/>
        <v xml:space="preserve"> </v>
      </c>
      <c r="N108" s="234"/>
      <c r="O108" s="234"/>
      <c r="P108" s="234">
        <f t="shared" si="17"/>
        <v>0</v>
      </c>
      <c r="R108" s="269" t="b">
        <f t="shared" si="18"/>
        <v>0</v>
      </c>
      <c r="S108" s="270"/>
    </row>
    <row r="109" spans="3:19" s="116" customFormat="1" ht="18" x14ac:dyDescent="0.25">
      <c r="C109" s="213"/>
      <c r="E109" s="239"/>
      <c r="G109" s="213">
        <f t="shared" si="16"/>
        <v>33177.649999999994</v>
      </c>
      <c r="H109" s="116">
        <f t="shared" si="16"/>
        <v>1119</v>
      </c>
      <c r="L109" s="116" t="str">
        <f t="shared" si="19"/>
        <v xml:space="preserve"> </v>
      </c>
      <c r="N109" s="234"/>
      <c r="O109" s="234"/>
      <c r="P109" s="234">
        <f t="shared" si="17"/>
        <v>0</v>
      </c>
      <c r="R109" s="269" t="b">
        <f t="shared" si="18"/>
        <v>0</v>
      </c>
      <c r="S109" s="270"/>
    </row>
    <row r="110" spans="3:19" s="116" customFormat="1" ht="18" x14ac:dyDescent="0.25">
      <c r="C110" s="213"/>
      <c r="E110" s="239"/>
      <c r="G110" s="213">
        <f t="shared" si="16"/>
        <v>33177.649999999994</v>
      </c>
      <c r="H110" s="116">
        <f t="shared" si="16"/>
        <v>1119</v>
      </c>
      <c r="L110" s="116" t="str">
        <f t="shared" si="19"/>
        <v xml:space="preserve"> </v>
      </c>
      <c r="N110" s="234"/>
      <c r="O110" s="234"/>
      <c r="P110" s="234">
        <f t="shared" si="17"/>
        <v>0</v>
      </c>
      <c r="R110" s="269" t="b">
        <f t="shared" si="18"/>
        <v>0</v>
      </c>
      <c r="S110" s="270"/>
    </row>
    <row r="111" spans="3:19" s="116" customFormat="1" ht="18" x14ac:dyDescent="0.25">
      <c r="C111" s="213"/>
      <c r="E111" s="239"/>
      <c r="G111" s="213">
        <f t="shared" si="16"/>
        <v>33177.649999999994</v>
      </c>
      <c r="H111" s="116">
        <f t="shared" si="16"/>
        <v>1119</v>
      </c>
      <c r="L111" s="116" t="str">
        <f t="shared" si="19"/>
        <v xml:space="preserve"> </v>
      </c>
      <c r="N111" s="234"/>
      <c r="O111" s="234"/>
      <c r="P111" s="234">
        <f t="shared" si="17"/>
        <v>0</v>
      </c>
      <c r="R111" s="269" t="b">
        <f t="shared" si="18"/>
        <v>0</v>
      </c>
      <c r="S111" s="270"/>
    </row>
    <row r="112" spans="3:19" s="116" customFormat="1" ht="18" x14ac:dyDescent="0.25">
      <c r="C112" s="213"/>
      <c r="E112" s="239"/>
      <c r="G112" s="213">
        <f t="shared" si="16"/>
        <v>33177.649999999994</v>
      </c>
      <c r="H112" s="116">
        <f t="shared" si="16"/>
        <v>1119</v>
      </c>
      <c r="L112" s="116" t="str">
        <f t="shared" si="19"/>
        <v xml:space="preserve"> </v>
      </c>
      <c r="N112" s="234"/>
      <c r="O112" s="234"/>
      <c r="P112" s="234">
        <f t="shared" si="17"/>
        <v>0</v>
      </c>
      <c r="R112" s="269" t="b">
        <f t="shared" si="18"/>
        <v>0</v>
      </c>
      <c r="S112" s="270"/>
    </row>
    <row r="113" spans="3:19" s="116" customFormat="1" ht="18" x14ac:dyDescent="0.25">
      <c r="C113" s="213"/>
      <c r="E113" s="239"/>
      <c r="G113" s="213">
        <f t="shared" si="16"/>
        <v>33177.649999999994</v>
      </c>
      <c r="H113" s="116">
        <f t="shared" si="16"/>
        <v>1119</v>
      </c>
      <c r="L113" s="116" t="str">
        <f t="shared" si="19"/>
        <v xml:space="preserve"> </v>
      </c>
      <c r="N113" s="234"/>
      <c r="O113" s="234"/>
      <c r="P113" s="234">
        <f t="shared" si="17"/>
        <v>0</v>
      </c>
      <c r="R113" s="269" t="b">
        <f t="shared" si="18"/>
        <v>0</v>
      </c>
      <c r="S113" s="270"/>
    </row>
    <row r="114" spans="3:19" s="116" customFormat="1" ht="18" x14ac:dyDescent="0.25">
      <c r="C114" s="213"/>
      <c r="E114" s="239"/>
      <c r="G114" s="213">
        <f t="shared" si="16"/>
        <v>33177.649999999994</v>
      </c>
      <c r="H114" s="116">
        <f t="shared" si="16"/>
        <v>1119</v>
      </c>
      <c r="L114" s="116" t="str">
        <f t="shared" si="19"/>
        <v xml:space="preserve"> </v>
      </c>
      <c r="N114" s="234"/>
      <c r="O114" s="234"/>
      <c r="P114" s="234">
        <f t="shared" si="17"/>
        <v>0</v>
      </c>
      <c r="R114" s="269" t="b">
        <f t="shared" si="18"/>
        <v>0</v>
      </c>
      <c r="S114" s="270"/>
    </row>
    <row r="115" spans="3:19" s="116" customFormat="1" ht="18" x14ac:dyDescent="0.25">
      <c r="C115" s="213"/>
      <c r="E115" s="239"/>
      <c r="G115" s="213">
        <f t="shared" si="16"/>
        <v>33177.649999999994</v>
      </c>
      <c r="H115" s="116">
        <f t="shared" si="16"/>
        <v>1119</v>
      </c>
      <c r="L115" s="116" t="str">
        <f t="shared" si="19"/>
        <v xml:space="preserve"> </v>
      </c>
      <c r="N115" s="234"/>
      <c r="O115" s="234"/>
      <c r="P115" s="234">
        <f t="shared" si="17"/>
        <v>0</v>
      </c>
      <c r="R115" s="269" t="b">
        <f t="shared" si="18"/>
        <v>0</v>
      </c>
      <c r="S115" s="270"/>
    </row>
    <row r="116" spans="3:19" s="116" customFormat="1" ht="18" x14ac:dyDescent="0.25">
      <c r="C116" s="213"/>
      <c r="E116" s="239"/>
      <c r="G116" s="213">
        <f t="shared" si="16"/>
        <v>33177.649999999994</v>
      </c>
      <c r="H116" s="116">
        <f t="shared" si="16"/>
        <v>1119</v>
      </c>
      <c r="L116" s="116" t="str">
        <f t="shared" si="19"/>
        <v xml:space="preserve"> </v>
      </c>
      <c r="N116" s="234"/>
      <c r="O116" s="234"/>
      <c r="P116" s="234">
        <f t="shared" si="17"/>
        <v>0</v>
      </c>
      <c r="R116" s="269" t="b">
        <f t="shared" si="18"/>
        <v>0</v>
      </c>
      <c r="S116" s="270"/>
    </row>
    <row r="117" spans="3:19" s="116" customFormat="1" ht="18" x14ac:dyDescent="0.25">
      <c r="C117" s="213"/>
      <c r="E117" s="239"/>
      <c r="G117" s="213">
        <f t="shared" si="16"/>
        <v>33177.649999999994</v>
      </c>
      <c r="H117" s="116">
        <f t="shared" si="16"/>
        <v>1119</v>
      </c>
      <c r="L117" s="116" t="str">
        <f t="shared" si="19"/>
        <v xml:space="preserve"> </v>
      </c>
      <c r="N117" s="234"/>
      <c r="O117" s="234"/>
      <c r="P117" s="234">
        <f t="shared" si="17"/>
        <v>0</v>
      </c>
      <c r="R117" s="269" t="b">
        <f t="shared" si="18"/>
        <v>0</v>
      </c>
      <c r="S117" s="270"/>
    </row>
    <row r="118" spans="3:19" s="116" customFormat="1" ht="18" x14ac:dyDescent="0.25">
      <c r="C118" s="213"/>
      <c r="E118" s="239"/>
      <c r="G118" s="213">
        <f t="shared" si="16"/>
        <v>33177.649999999994</v>
      </c>
      <c r="H118" s="116">
        <f t="shared" si="16"/>
        <v>1119</v>
      </c>
      <c r="L118" s="116" t="str">
        <f t="shared" si="19"/>
        <v xml:space="preserve"> </v>
      </c>
      <c r="N118" s="234"/>
      <c r="O118" s="234"/>
      <c r="P118" s="234">
        <f t="shared" si="17"/>
        <v>0</v>
      </c>
      <c r="R118" s="269" t="b">
        <f t="shared" si="18"/>
        <v>0</v>
      </c>
      <c r="S118" s="270"/>
    </row>
    <row r="119" spans="3:19" s="116" customFormat="1" ht="18" x14ac:dyDescent="0.25">
      <c r="C119" s="213"/>
      <c r="E119" s="239"/>
      <c r="G119" s="213">
        <f t="shared" si="16"/>
        <v>33177.649999999994</v>
      </c>
      <c r="H119" s="116">
        <f t="shared" si="16"/>
        <v>1119</v>
      </c>
      <c r="L119" s="116" t="str">
        <f t="shared" si="19"/>
        <v xml:space="preserve"> </v>
      </c>
      <c r="N119" s="234"/>
      <c r="O119" s="234"/>
      <c r="P119" s="234">
        <f t="shared" si="17"/>
        <v>0</v>
      </c>
      <c r="R119" s="269" t="b">
        <f t="shared" si="18"/>
        <v>0</v>
      </c>
      <c r="S119" s="270"/>
    </row>
    <row r="120" spans="3:19" s="116" customFormat="1" ht="18" x14ac:dyDescent="0.25">
      <c r="C120" s="213"/>
      <c r="E120" s="239"/>
      <c r="G120" s="213">
        <f t="shared" si="16"/>
        <v>33177.649999999994</v>
      </c>
      <c r="H120" s="116">
        <f t="shared" si="16"/>
        <v>1119</v>
      </c>
      <c r="L120" s="116" t="str">
        <f t="shared" si="19"/>
        <v xml:space="preserve"> </v>
      </c>
      <c r="N120" s="234"/>
      <c r="O120" s="234"/>
      <c r="P120" s="234">
        <f t="shared" si="17"/>
        <v>0</v>
      </c>
      <c r="R120" s="269" t="b">
        <f t="shared" si="18"/>
        <v>0</v>
      </c>
      <c r="S120" s="270"/>
    </row>
    <row r="121" spans="3:19" s="116" customFormat="1" ht="18" x14ac:dyDescent="0.25">
      <c r="C121" s="213"/>
      <c r="E121" s="239"/>
      <c r="G121" s="213">
        <f t="shared" si="16"/>
        <v>33177.649999999994</v>
      </c>
      <c r="H121" s="116">
        <f t="shared" si="16"/>
        <v>1119</v>
      </c>
      <c r="L121" s="116" t="str">
        <f t="shared" si="19"/>
        <v xml:space="preserve"> </v>
      </c>
      <c r="N121" s="234"/>
      <c r="O121" s="234"/>
      <c r="P121" s="234">
        <f t="shared" si="17"/>
        <v>0</v>
      </c>
      <c r="R121" s="269" t="b">
        <f t="shared" si="18"/>
        <v>0</v>
      </c>
      <c r="S121" s="270"/>
    </row>
    <row r="122" spans="3:19" s="116" customFormat="1" ht="18" x14ac:dyDescent="0.25">
      <c r="C122" s="213"/>
      <c r="E122" s="239"/>
      <c r="G122" s="213">
        <f t="shared" si="16"/>
        <v>33177.649999999994</v>
      </c>
      <c r="H122" s="116">
        <f t="shared" si="16"/>
        <v>1119</v>
      </c>
      <c r="L122" s="116" t="str">
        <f t="shared" si="19"/>
        <v xml:space="preserve"> </v>
      </c>
      <c r="N122" s="234"/>
      <c r="O122" s="234"/>
      <c r="P122" s="234">
        <f t="shared" si="17"/>
        <v>0</v>
      </c>
      <c r="R122" s="269" t="b">
        <f t="shared" si="18"/>
        <v>0</v>
      </c>
      <c r="S122" s="270"/>
    </row>
    <row r="123" spans="3:19" s="116" customFormat="1" ht="18" x14ac:dyDescent="0.25">
      <c r="C123" s="213"/>
      <c r="E123" s="239"/>
      <c r="G123" s="213">
        <f t="shared" si="16"/>
        <v>33177.649999999994</v>
      </c>
      <c r="H123" s="116">
        <f t="shared" si="16"/>
        <v>1119</v>
      </c>
      <c r="L123" s="116" t="str">
        <f t="shared" si="19"/>
        <v xml:space="preserve"> </v>
      </c>
      <c r="N123" s="234"/>
      <c r="O123" s="234"/>
      <c r="P123" s="234">
        <f t="shared" si="17"/>
        <v>0</v>
      </c>
      <c r="R123" s="269" t="b">
        <f t="shared" si="18"/>
        <v>0</v>
      </c>
      <c r="S123" s="270"/>
    </row>
    <row r="124" spans="3:19" s="116" customFormat="1" ht="18" x14ac:dyDescent="0.25">
      <c r="C124" s="213"/>
      <c r="E124" s="239"/>
      <c r="G124" s="213">
        <f t="shared" si="16"/>
        <v>33177.649999999994</v>
      </c>
      <c r="H124" s="116">
        <f t="shared" si="16"/>
        <v>1119</v>
      </c>
      <c r="L124" s="116" t="str">
        <f t="shared" si="19"/>
        <v xml:space="preserve"> </v>
      </c>
      <c r="N124" s="234"/>
      <c r="O124" s="234"/>
      <c r="P124" s="234">
        <f t="shared" si="17"/>
        <v>0</v>
      </c>
      <c r="R124" s="269" t="b">
        <f t="shared" si="18"/>
        <v>0</v>
      </c>
      <c r="S124" s="270"/>
    </row>
    <row r="125" spans="3:19" s="116" customFormat="1" x14ac:dyDescent="0.2">
      <c r="C125" s="213"/>
      <c r="E125" s="213"/>
      <c r="G125" s="213">
        <f t="shared" si="16"/>
        <v>33177.649999999994</v>
      </c>
      <c r="H125" s="116">
        <f t="shared" si="16"/>
        <v>1119</v>
      </c>
      <c r="L125" s="116" t="str">
        <f t="shared" si="19"/>
        <v xml:space="preserve"> </v>
      </c>
      <c r="N125" s="234"/>
      <c r="O125" s="234"/>
      <c r="P125" s="234">
        <f t="shared" si="17"/>
        <v>0</v>
      </c>
      <c r="R125" s="269" t="b">
        <f t="shared" si="18"/>
        <v>0</v>
      </c>
      <c r="S125" s="270"/>
    </row>
    <row r="126" spans="3:19" s="116" customFormat="1" x14ac:dyDescent="0.2">
      <c r="C126" s="213"/>
      <c r="E126" s="213"/>
      <c r="G126" s="213">
        <f t="shared" si="16"/>
        <v>33177.649999999994</v>
      </c>
      <c r="H126" s="116">
        <f t="shared" si="16"/>
        <v>1119</v>
      </c>
      <c r="L126" s="116" t="str">
        <f t="shared" si="19"/>
        <v xml:space="preserve"> </v>
      </c>
      <c r="N126" s="234"/>
      <c r="O126" s="234"/>
      <c r="P126" s="234">
        <f t="shared" si="17"/>
        <v>0</v>
      </c>
      <c r="R126" s="269" t="b">
        <f t="shared" si="18"/>
        <v>0</v>
      </c>
      <c r="S126" s="270"/>
    </row>
    <row r="127" spans="3:19" s="116" customFormat="1" x14ac:dyDescent="0.2">
      <c r="C127" s="213"/>
      <c r="E127" s="213"/>
      <c r="G127" s="213">
        <f t="shared" si="16"/>
        <v>33177.649999999994</v>
      </c>
      <c r="H127" s="116">
        <f t="shared" si="16"/>
        <v>1119</v>
      </c>
      <c r="L127" s="116" t="str">
        <f t="shared" si="19"/>
        <v xml:space="preserve"> </v>
      </c>
      <c r="N127" s="234"/>
      <c r="O127" s="234"/>
      <c r="P127" s="234">
        <f t="shared" si="17"/>
        <v>0</v>
      </c>
      <c r="R127" s="269" t="b">
        <f t="shared" si="18"/>
        <v>0</v>
      </c>
      <c r="S127" s="270"/>
    </row>
    <row r="128" spans="3:19" s="116" customFormat="1" x14ac:dyDescent="0.2">
      <c r="C128" s="213"/>
      <c r="E128" s="213"/>
      <c r="G128" s="213">
        <f t="shared" si="16"/>
        <v>33177.649999999994</v>
      </c>
      <c r="H128" s="116">
        <f t="shared" si="16"/>
        <v>1119</v>
      </c>
      <c r="L128" s="116" t="str">
        <f t="shared" si="19"/>
        <v xml:space="preserve"> </v>
      </c>
      <c r="N128" s="234"/>
      <c r="O128" s="234"/>
      <c r="P128" s="234">
        <f t="shared" ref="P128:P159" si="20">O128*G128</f>
        <v>0</v>
      </c>
      <c r="R128" s="269" t="b">
        <f t="shared" ref="R128:R159" si="21">IF((F128)&gt;=1, SUM(E128))</f>
        <v>0</v>
      </c>
      <c r="S128" s="270"/>
    </row>
    <row r="129" spans="3:19" s="116" customFormat="1" x14ac:dyDescent="0.2">
      <c r="C129" s="213"/>
      <c r="E129" s="213"/>
      <c r="G129" s="213">
        <f t="shared" si="16"/>
        <v>33177.649999999994</v>
      </c>
      <c r="H129" s="116">
        <f t="shared" si="16"/>
        <v>1119</v>
      </c>
      <c r="L129" s="116" t="str">
        <f t="shared" si="19"/>
        <v xml:space="preserve"> </v>
      </c>
      <c r="N129" s="234"/>
      <c r="O129" s="234"/>
      <c r="P129" s="234">
        <f t="shared" si="20"/>
        <v>0</v>
      </c>
      <c r="R129" s="269" t="b">
        <f t="shared" si="21"/>
        <v>0</v>
      </c>
      <c r="S129" s="270"/>
    </row>
    <row r="130" spans="3:19" s="116" customFormat="1" x14ac:dyDescent="0.2">
      <c r="C130" s="213"/>
      <c r="E130" s="213"/>
      <c r="G130" s="213">
        <f t="shared" si="16"/>
        <v>33177.649999999994</v>
      </c>
      <c r="H130" s="116">
        <f t="shared" si="16"/>
        <v>1119</v>
      </c>
      <c r="L130" s="116" t="str">
        <f t="shared" si="19"/>
        <v xml:space="preserve"> </v>
      </c>
      <c r="N130" s="234"/>
      <c r="O130" s="234"/>
      <c r="P130" s="234">
        <f t="shared" si="20"/>
        <v>0</v>
      </c>
      <c r="R130" s="269" t="b">
        <f t="shared" si="21"/>
        <v>0</v>
      </c>
      <c r="S130" s="270"/>
    </row>
    <row r="131" spans="3:19" s="116" customFormat="1" x14ac:dyDescent="0.2">
      <c r="C131" s="213"/>
      <c r="E131" s="213"/>
      <c r="G131" s="213">
        <f t="shared" si="16"/>
        <v>33177.649999999994</v>
      </c>
      <c r="H131" s="116">
        <f t="shared" si="16"/>
        <v>1119</v>
      </c>
      <c r="L131" s="116" t="str">
        <f t="shared" si="19"/>
        <v xml:space="preserve"> </v>
      </c>
      <c r="N131" s="234"/>
      <c r="O131" s="234"/>
      <c r="P131" s="234">
        <f t="shared" si="20"/>
        <v>0</v>
      </c>
      <c r="R131" s="269" t="b">
        <f t="shared" si="21"/>
        <v>0</v>
      </c>
      <c r="S131" s="270"/>
    </row>
    <row r="132" spans="3:19" s="116" customFormat="1" x14ac:dyDescent="0.2">
      <c r="C132" s="213"/>
      <c r="E132" s="213"/>
      <c r="G132" s="213">
        <f t="shared" si="16"/>
        <v>33177.649999999994</v>
      </c>
      <c r="H132" s="116">
        <f t="shared" si="16"/>
        <v>1119</v>
      </c>
      <c r="L132" s="116" t="str">
        <f t="shared" si="19"/>
        <v xml:space="preserve"> </v>
      </c>
      <c r="N132" s="234"/>
      <c r="O132" s="234"/>
      <c r="P132" s="234">
        <f t="shared" si="20"/>
        <v>0</v>
      </c>
      <c r="R132" s="269" t="b">
        <f t="shared" si="21"/>
        <v>0</v>
      </c>
      <c r="S132" s="270"/>
    </row>
    <row r="133" spans="3:19" s="116" customFormat="1" x14ac:dyDescent="0.2">
      <c r="C133" s="213"/>
      <c r="E133" s="213"/>
      <c r="G133" s="213">
        <f t="shared" si="16"/>
        <v>33177.649999999994</v>
      </c>
      <c r="H133" s="116">
        <f t="shared" si="16"/>
        <v>1119</v>
      </c>
      <c r="L133" s="116" t="str">
        <f t="shared" ref="L133:L164" si="22">IF(D133&gt;0,D133," ")</f>
        <v xml:space="preserve"> </v>
      </c>
      <c r="N133" s="234"/>
      <c r="O133" s="234"/>
      <c r="P133" s="234">
        <f t="shared" si="20"/>
        <v>0</v>
      </c>
      <c r="R133" s="269" t="b">
        <f t="shared" si="21"/>
        <v>0</v>
      </c>
      <c r="S133" s="270"/>
    </row>
    <row r="134" spans="3:19" s="116" customFormat="1" x14ac:dyDescent="0.2">
      <c r="C134" s="213"/>
      <c r="E134" s="213"/>
      <c r="G134" s="213">
        <f t="shared" si="16"/>
        <v>33177.649999999994</v>
      </c>
      <c r="H134" s="116">
        <f t="shared" si="16"/>
        <v>1119</v>
      </c>
      <c r="L134" s="116" t="str">
        <f t="shared" si="22"/>
        <v xml:space="preserve"> </v>
      </c>
      <c r="N134" s="234"/>
      <c r="O134" s="234"/>
      <c r="P134" s="234">
        <f t="shared" si="20"/>
        <v>0</v>
      </c>
      <c r="R134" s="269" t="b">
        <f t="shared" si="21"/>
        <v>0</v>
      </c>
      <c r="S134" s="270"/>
    </row>
    <row r="135" spans="3:19" s="116" customFormat="1" x14ac:dyDescent="0.2">
      <c r="C135" s="213"/>
      <c r="E135" s="213"/>
      <c r="G135" s="213">
        <f t="shared" si="16"/>
        <v>33177.649999999994</v>
      </c>
      <c r="H135" s="116">
        <f t="shared" si="16"/>
        <v>1119</v>
      </c>
      <c r="L135" s="116" t="str">
        <f t="shared" si="22"/>
        <v xml:space="preserve"> </v>
      </c>
      <c r="N135" s="234"/>
      <c r="O135" s="234"/>
      <c r="P135" s="234">
        <f t="shared" si="20"/>
        <v>0</v>
      </c>
      <c r="R135" s="269" t="b">
        <f t="shared" si="21"/>
        <v>0</v>
      </c>
      <c r="S135" s="270"/>
    </row>
    <row r="136" spans="3:19" s="116" customFormat="1" x14ac:dyDescent="0.2">
      <c r="C136" s="213"/>
      <c r="E136" s="213"/>
      <c r="G136" s="213">
        <f t="shared" si="16"/>
        <v>33177.649999999994</v>
      </c>
      <c r="H136" s="116">
        <f t="shared" si="16"/>
        <v>1119</v>
      </c>
      <c r="L136" s="116" t="str">
        <f t="shared" si="22"/>
        <v xml:space="preserve"> </v>
      </c>
      <c r="N136" s="234"/>
      <c r="O136" s="234"/>
      <c r="P136" s="234">
        <f t="shared" si="20"/>
        <v>0</v>
      </c>
      <c r="R136" s="269" t="b">
        <f t="shared" si="21"/>
        <v>0</v>
      </c>
      <c r="S136" s="270"/>
    </row>
    <row r="137" spans="3:19" s="116" customFormat="1" x14ac:dyDescent="0.2">
      <c r="C137" s="213"/>
      <c r="E137" s="213"/>
      <c r="G137" s="213">
        <f t="shared" si="16"/>
        <v>33177.649999999994</v>
      </c>
      <c r="H137" s="116">
        <f t="shared" si="16"/>
        <v>1119</v>
      </c>
      <c r="L137" s="116" t="str">
        <f t="shared" si="22"/>
        <v xml:space="preserve"> </v>
      </c>
      <c r="N137" s="234"/>
      <c r="O137" s="234"/>
      <c r="P137" s="234">
        <f t="shared" si="20"/>
        <v>0</v>
      </c>
      <c r="R137" s="269" t="b">
        <f t="shared" si="21"/>
        <v>0</v>
      </c>
      <c r="S137" s="270"/>
    </row>
    <row r="138" spans="3:19" s="116" customFormat="1" x14ac:dyDescent="0.2">
      <c r="C138" s="213"/>
      <c r="E138" s="213"/>
      <c r="G138" s="213">
        <f t="shared" si="16"/>
        <v>33177.649999999994</v>
      </c>
      <c r="H138" s="116">
        <f t="shared" si="16"/>
        <v>1119</v>
      </c>
      <c r="L138" s="116" t="str">
        <f t="shared" si="22"/>
        <v xml:space="preserve"> </v>
      </c>
      <c r="N138" s="234"/>
      <c r="O138" s="234"/>
      <c r="P138" s="234">
        <f t="shared" si="20"/>
        <v>0</v>
      </c>
      <c r="R138" s="269" t="b">
        <f t="shared" si="21"/>
        <v>0</v>
      </c>
      <c r="S138" s="270"/>
    </row>
    <row r="139" spans="3:19" s="116" customFormat="1" x14ac:dyDescent="0.2">
      <c r="C139" s="213"/>
      <c r="E139" s="213"/>
      <c r="G139" s="213">
        <f t="shared" si="16"/>
        <v>33177.649999999994</v>
      </c>
      <c r="H139" s="116">
        <f t="shared" si="16"/>
        <v>1119</v>
      </c>
      <c r="L139" s="116" t="str">
        <f t="shared" si="22"/>
        <v xml:space="preserve"> </v>
      </c>
      <c r="N139" s="234"/>
      <c r="O139" s="234"/>
      <c r="P139" s="234">
        <f t="shared" si="20"/>
        <v>0</v>
      </c>
      <c r="R139" s="269" t="b">
        <f t="shared" si="21"/>
        <v>0</v>
      </c>
      <c r="S139" s="270"/>
    </row>
    <row r="140" spans="3:19" s="116" customFormat="1" x14ac:dyDescent="0.2">
      <c r="C140" s="213"/>
      <c r="E140" s="213"/>
      <c r="G140" s="213">
        <f t="shared" si="16"/>
        <v>33177.649999999994</v>
      </c>
      <c r="H140" s="116">
        <f t="shared" si="16"/>
        <v>1119</v>
      </c>
      <c r="L140" s="116" t="str">
        <f t="shared" si="22"/>
        <v xml:space="preserve"> </v>
      </c>
      <c r="N140" s="234"/>
      <c r="O140" s="234"/>
      <c r="P140" s="234">
        <f t="shared" si="20"/>
        <v>0</v>
      </c>
      <c r="R140" s="269" t="b">
        <f t="shared" si="21"/>
        <v>0</v>
      </c>
      <c r="S140" s="270"/>
    </row>
    <row r="141" spans="3:19" s="116" customFormat="1" x14ac:dyDescent="0.2">
      <c r="C141" s="213"/>
      <c r="E141" s="213"/>
      <c r="G141" s="213">
        <f t="shared" si="16"/>
        <v>33177.649999999994</v>
      </c>
      <c r="H141" s="116">
        <f t="shared" si="16"/>
        <v>1119</v>
      </c>
      <c r="L141" s="116" t="str">
        <f t="shared" si="22"/>
        <v xml:space="preserve"> </v>
      </c>
      <c r="N141" s="234"/>
      <c r="O141" s="234"/>
      <c r="P141" s="234">
        <f t="shared" si="20"/>
        <v>0</v>
      </c>
      <c r="R141" s="269" t="b">
        <f t="shared" si="21"/>
        <v>0</v>
      </c>
      <c r="S141" s="270"/>
    </row>
    <row r="142" spans="3:19" s="116" customFormat="1" x14ac:dyDescent="0.2">
      <c r="C142" s="213"/>
      <c r="E142" s="213"/>
      <c r="G142" s="213">
        <f t="shared" si="16"/>
        <v>33177.649999999994</v>
      </c>
      <c r="H142" s="116">
        <f t="shared" si="16"/>
        <v>1119</v>
      </c>
      <c r="L142" s="116" t="str">
        <f t="shared" si="22"/>
        <v xml:space="preserve"> </v>
      </c>
      <c r="N142" s="234"/>
      <c r="O142" s="234"/>
      <c r="P142" s="234">
        <f t="shared" si="20"/>
        <v>0</v>
      </c>
      <c r="R142" s="269" t="b">
        <f t="shared" si="21"/>
        <v>0</v>
      </c>
      <c r="S142" s="270"/>
    </row>
    <row r="143" spans="3:19" s="116" customFormat="1" x14ac:dyDescent="0.2">
      <c r="C143" s="213"/>
      <c r="E143" s="213"/>
      <c r="G143" s="213">
        <f t="shared" si="16"/>
        <v>33177.649999999994</v>
      </c>
      <c r="H143" s="116">
        <f t="shared" si="16"/>
        <v>1119</v>
      </c>
      <c r="L143" s="116" t="str">
        <f t="shared" si="22"/>
        <v xml:space="preserve"> </v>
      </c>
      <c r="N143" s="234"/>
      <c r="O143" s="234"/>
      <c r="P143" s="234">
        <f t="shared" si="20"/>
        <v>0</v>
      </c>
      <c r="R143" s="269" t="b">
        <f t="shared" si="21"/>
        <v>0</v>
      </c>
      <c r="S143" s="270"/>
    </row>
    <row r="144" spans="3:19" s="116" customFormat="1" x14ac:dyDescent="0.2">
      <c r="C144" s="213"/>
      <c r="E144" s="213"/>
      <c r="G144" s="213">
        <f t="shared" si="16"/>
        <v>33177.649999999994</v>
      </c>
      <c r="H144" s="116">
        <f t="shared" si="16"/>
        <v>1119</v>
      </c>
      <c r="L144" s="116" t="str">
        <f t="shared" si="22"/>
        <v xml:space="preserve"> </v>
      </c>
      <c r="N144" s="234"/>
      <c r="O144" s="234"/>
      <c r="P144" s="234">
        <f t="shared" si="20"/>
        <v>0</v>
      </c>
      <c r="R144" s="269" t="b">
        <f t="shared" si="21"/>
        <v>0</v>
      </c>
      <c r="S144" s="270"/>
    </row>
    <row r="145" spans="3:19" s="116" customFormat="1" x14ac:dyDescent="0.2">
      <c r="C145" s="213"/>
      <c r="E145" s="213"/>
      <c r="G145" s="213">
        <f t="shared" si="16"/>
        <v>33177.649999999994</v>
      </c>
      <c r="H145" s="116">
        <f t="shared" si="16"/>
        <v>1119</v>
      </c>
      <c r="L145" s="116" t="str">
        <f t="shared" si="22"/>
        <v xml:space="preserve"> </v>
      </c>
      <c r="N145" s="234"/>
      <c r="O145" s="234"/>
      <c r="P145" s="234">
        <f t="shared" si="20"/>
        <v>0</v>
      </c>
      <c r="R145" s="269" t="b">
        <f t="shared" si="21"/>
        <v>0</v>
      </c>
      <c r="S145" s="270"/>
    </row>
    <row r="146" spans="3:19" s="116" customFormat="1" x14ac:dyDescent="0.2">
      <c r="C146" s="213"/>
      <c r="E146" s="213"/>
      <c r="G146" s="213">
        <f t="shared" si="16"/>
        <v>33177.649999999994</v>
      </c>
      <c r="H146" s="116">
        <f t="shared" si="16"/>
        <v>1119</v>
      </c>
      <c r="L146" s="116" t="str">
        <f t="shared" si="22"/>
        <v xml:space="preserve"> </v>
      </c>
      <c r="N146" s="234"/>
      <c r="O146" s="234"/>
      <c r="P146" s="234">
        <f t="shared" si="20"/>
        <v>0</v>
      </c>
      <c r="R146" s="269" t="b">
        <f t="shared" si="21"/>
        <v>0</v>
      </c>
      <c r="S146" s="270"/>
    </row>
    <row r="147" spans="3:19" s="116" customFormat="1" x14ac:dyDescent="0.2">
      <c r="C147" s="213"/>
      <c r="E147" s="213"/>
      <c r="G147" s="213">
        <f t="shared" si="16"/>
        <v>33177.649999999994</v>
      </c>
      <c r="H147" s="116">
        <f t="shared" si="16"/>
        <v>1119</v>
      </c>
      <c r="L147" s="116" t="str">
        <f t="shared" si="22"/>
        <v xml:space="preserve"> </v>
      </c>
      <c r="N147" s="234"/>
      <c r="O147" s="234"/>
      <c r="P147" s="234">
        <f t="shared" si="20"/>
        <v>0</v>
      </c>
      <c r="R147" s="269" t="b">
        <f t="shared" si="21"/>
        <v>0</v>
      </c>
      <c r="S147" s="270"/>
    </row>
    <row r="148" spans="3:19" s="116" customFormat="1" x14ac:dyDescent="0.2">
      <c r="C148" s="213"/>
      <c r="E148" s="213"/>
      <c r="G148" s="213">
        <f t="shared" si="16"/>
        <v>33177.649999999994</v>
      </c>
      <c r="H148" s="116">
        <f t="shared" si="16"/>
        <v>1119</v>
      </c>
      <c r="L148" s="116" t="str">
        <f t="shared" si="22"/>
        <v xml:space="preserve"> </v>
      </c>
      <c r="N148" s="234"/>
      <c r="O148" s="234"/>
      <c r="P148" s="234">
        <f t="shared" si="20"/>
        <v>0</v>
      </c>
      <c r="R148" s="269" t="b">
        <f t="shared" si="21"/>
        <v>0</v>
      </c>
      <c r="S148" s="270"/>
    </row>
    <row r="149" spans="3:19" s="116" customFormat="1" x14ac:dyDescent="0.2">
      <c r="C149" s="213"/>
      <c r="E149" s="213"/>
      <c r="G149" s="213">
        <f t="shared" si="16"/>
        <v>33177.649999999994</v>
      </c>
      <c r="H149" s="116">
        <f t="shared" si="16"/>
        <v>1119</v>
      </c>
      <c r="L149" s="116" t="str">
        <f t="shared" si="22"/>
        <v xml:space="preserve"> </v>
      </c>
      <c r="N149" s="234"/>
      <c r="O149" s="234"/>
      <c r="P149" s="234">
        <f t="shared" si="20"/>
        <v>0</v>
      </c>
      <c r="R149" s="269" t="b">
        <f t="shared" si="21"/>
        <v>0</v>
      </c>
      <c r="S149" s="270"/>
    </row>
    <row r="150" spans="3:19" s="116" customFormat="1" x14ac:dyDescent="0.2">
      <c r="C150" s="213"/>
      <c r="E150" s="213"/>
      <c r="G150" s="213">
        <f t="shared" si="16"/>
        <v>33177.649999999994</v>
      </c>
      <c r="H150" s="116">
        <f t="shared" si="16"/>
        <v>1119</v>
      </c>
      <c r="L150" s="116" t="str">
        <f t="shared" si="22"/>
        <v xml:space="preserve"> </v>
      </c>
      <c r="N150" s="234"/>
      <c r="O150" s="234"/>
      <c r="P150" s="234">
        <f t="shared" si="20"/>
        <v>0</v>
      </c>
      <c r="R150" s="269" t="b">
        <f t="shared" si="21"/>
        <v>0</v>
      </c>
      <c r="S150" s="270"/>
    </row>
    <row r="151" spans="3:19" s="116" customFormat="1" x14ac:dyDescent="0.2">
      <c r="C151" s="213"/>
      <c r="E151" s="213"/>
      <c r="G151" s="213">
        <f t="shared" si="16"/>
        <v>33177.649999999994</v>
      </c>
      <c r="H151" s="116">
        <f t="shared" si="16"/>
        <v>1119</v>
      </c>
      <c r="L151" s="116" t="str">
        <f t="shared" si="22"/>
        <v xml:space="preserve"> </v>
      </c>
      <c r="N151" s="234"/>
      <c r="O151" s="234"/>
      <c r="P151" s="234">
        <f t="shared" si="20"/>
        <v>0</v>
      </c>
      <c r="R151" s="269" t="b">
        <f t="shared" si="21"/>
        <v>0</v>
      </c>
      <c r="S151" s="270"/>
    </row>
    <row r="152" spans="3:19" s="116" customFormat="1" x14ac:dyDescent="0.2">
      <c r="C152" s="213"/>
      <c r="E152" s="213"/>
      <c r="G152" s="213">
        <f t="shared" si="16"/>
        <v>33177.649999999994</v>
      </c>
      <c r="H152" s="116">
        <f t="shared" si="16"/>
        <v>1119</v>
      </c>
      <c r="L152" s="116" t="str">
        <f t="shared" si="22"/>
        <v xml:space="preserve"> </v>
      </c>
      <c r="N152" s="234"/>
      <c r="O152" s="234"/>
      <c r="P152" s="234">
        <f t="shared" si="20"/>
        <v>0</v>
      </c>
      <c r="R152" s="269" t="b">
        <f t="shared" si="21"/>
        <v>0</v>
      </c>
      <c r="S152" s="270"/>
    </row>
    <row r="153" spans="3:19" s="116" customFormat="1" x14ac:dyDescent="0.2">
      <c r="C153" s="213"/>
      <c r="E153" s="213"/>
      <c r="G153" s="213">
        <f t="shared" si="16"/>
        <v>33177.649999999994</v>
      </c>
      <c r="H153" s="116">
        <f t="shared" si="16"/>
        <v>1119</v>
      </c>
      <c r="L153" s="116" t="str">
        <f t="shared" si="22"/>
        <v xml:space="preserve"> </v>
      </c>
      <c r="N153" s="234"/>
      <c r="O153" s="234"/>
      <c r="P153" s="234">
        <f t="shared" si="20"/>
        <v>0</v>
      </c>
      <c r="R153" s="269" t="b">
        <f t="shared" si="21"/>
        <v>0</v>
      </c>
      <c r="S153" s="270"/>
    </row>
    <row r="154" spans="3:19" s="116" customFormat="1" x14ac:dyDescent="0.2">
      <c r="C154" s="213"/>
      <c r="E154" s="213"/>
      <c r="G154" s="213">
        <f t="shared" si="16"/>
        <v>33177.649999999994</v>
      </c>
      <c r="H154" s="116">
        <f t="shared" si="16"/>
        <v>1119</v>
      </c>
      <c r="L154" s="116" t="str">
        <f t="shared" si="22"/>
        <v xml:space="preserve"> </v>
      </c>
      <c r="N154" s="234"/>
      <c r="O154" s="234"/>
      <c r="P154" s="234">
        <f t="shared" si="20"/>
        <v>0</v>
      </c>
      <c r="R154" s="269" t="b">
        <f t="shared" si="21"/>
        <v>0</v>
      </c>
      <c r="S154" s="270"/>
    </row>
    <row r="155" spans="3:19" s="116" customFormat="1" x14ac:dyDescent="0.2">
      <c r="C155" s="213"/>
      <c r="E155" s="213"/>
      <c r="G155" s="213">
        <f t="shared" si="16"/>
        <v>33177.649999999994</v>
      </c>
      <c r="H155" s="116">
        <f t="shared" si="16"/>
        <v>1119</v>
      </c>
      <c r="L155" s="116" t="str">
        <f t="shared" si="22"/>
        <v xml:space="preserve"> </v>
      </c>
      <c r="N155" s="234"/>
      <c r="O155" s="234"/>
      <c r="P155" s="234">
        <f t="shared" si="20"/>
        <v>0</v>
      </c>
      <c r="R155" s="269" t="b">
        <f t="shared" si="21"/>
        <v>0</v>
      </c>
      <c r="S155" s="270"/>
    </row>
    <row r="156" spans="3:19" s="116" customFormat="1" x14ac:dyDescent="0.2">
      <c r="C156" s="213"/>
      <c r="E156" s="213"/>
      <c r="G156" s="213">
        <f t="shared" si="16"/>
        <v>33177.649999999994</v>
      </c>
      <c r="H156" s="116">
        <f t="shared" si="16"/>
        <v>1119</v>
      </c>
      <c r="L156" s="116" t="str">
        <f t="shared" si="22"/>
        <v xml:space="preserve"> </v>
      </c>
      <c r="N156" s="234"/>
      <c r="O156" s="234"/>
      <c r="P156" s="234">
        <f t="shared" si="20"/>
        <v>0</v>
      </c>
      <c r="R156" s="269" t="b">
        <f t="shared" si="21"/>
        <v>0</v>
      </c>
      <c r="S156" s="270"/>
    </row>
    <row r="157" spans="3:19" s="116" customFormat="1" x14ac:dyDescent="0.2">
      <c r="C157" s="213"/>
      <c r="E157" s="213"/>
      <c r="G157" s="213">
        <f t="shared" si="16"/>
        <v>33177.649999999994</v>
      </c>
      <c r="H157" s="116">
        <f t="shared" si="16"/>
        <v>1119</v>
      </c>
      <c r="L157" s="116" t="str">
        <f t="shared" si="22"/>
        <v xml:space="preserve"> </v>
      </c>
      <c r="N157" s="234"/>
      <c r="O157" s="234"/>
      <c r="P157" s="234">
        <f t="shared" si="20"/>
        <v>0</v>
      </c>
      <c r="R157" s="269" t="b">
        <f t="shared" si="21"/>
        <v>0</v>
      </c>
      <c r="S157" s="270"/>
    </row>
    <row r="158" spans="3:19" s="116" customFormat="1" x14ac:dyDescent="0.2">
      <c r="C158" s="213"/>
      <c r="E158" s="213"/>
      <c r="G158" s="213">
        <f t="shared" si="16"/>
        <v>33177.649999999994</v>
      </c>
      <c r="H158" s="116">
        <f t="shared" si="16"/>
        <v>1119</v>
      </c>
      <c r="L158" s="116" t="str">
        <f t="shared" si="22"/>
        <v xml:space="preserve"> </v>
      </c>
      <c r="N158" s="234"/>
      <c r="O158" s="234"/>
      <c r="P158" s="234">
        <f t="shared" si="20"/>
        <v>0</v>
      </c>
      <c r="R158" s="269" t="b">
        <f t="shared" si="21"/>
        <v>0</v>
      </c>
      <c r="S158" s="270"/>
    </row>
    <row r="159" spans="3:19" s="116" customFormat="1" x14ac:dyDescent="0.2">
      <c r="C159" s="213"/>
      <c r="E159" s="213"/>
      <c r="G159" s="213">
        <f t="shared" si="16"/>
        <v>33177.649999999994</v>
      </c>
      <c r="H159" s="116">
        <f t="shared" si="16"/>
        <v>1119</v>
      </c>
      <c r="L159" s="116" t="str">
        <f t="shared" si="22"/>
        <v xml:space="preserve"> </v>
      </c>
      <c r="N159" s="234"/>
      <c r="O159" s="234"/>
      <c r="P159" s="234">
        <f t="shared" si="20"/>
        <v>0</v>
      </c>
      <c r="R159" s="269" t="b">
        <f t="shared" si="21"/>
        <v>0</v>
      </c>
      <c r="S159" s="270"/>
    </row>
    <row r="160" spans="3:19" s="116" customFormat="1" x14ac:dyDescent="0.2">
      <c r="C160" s="213"/>
      <c r="E160" s="213"/>
      <c r="G160" s="213">
        <f t="shared" ref="G160:H185" si="23">G159-E160+C160</f>
        <v>33177.649999999994</v>
      </c>
      <c r="H160" s="116">
        <f t="shared" si="23"/>
        <v>1119</v>
      </c>
      <c r="L160" s="116" t="str">
        <f t="shared" si="22"/>
        <v xml:space="preserve"> </v>
      </c>
      <c r="N160" s="234"/>
      <c r="O160" s="234"/>
      <c r="P160" s="234">
        <f t="shared" ref="P160:P185" si="24">O160*G160</f>
        <v>0</v>
      </c>
      <c r="R160" s="269" t="b">
        <f t="shared" ref="R160:R185" si="25">IF((F160)&gt;=1, SUM(E160))</f>
        <v>0</v>
      </c>
      <c r="S160" s="270"/>
    </row>
    <row r="161" spans="3:19" s="116" customFormat="1" x14ac:dyDescent="0.2">
      <c r="C161" s="213"/>
      <c r="E161" s="213"/>
      <c r="G161" s="213">
        <f t="shared" si="23"/>
        <v>33177.649999999994</v>
      </c>
      <c r="H161" s="116">
        <f t="shared" si="23"/>
        <v>1119</v>
      </c>
      <c r="L161" s="116" t="str">
        <f t="shared" si="22"/>
        <v xml:space="preserve"> </v>
      </c>
      <c r="N161" s="234"/>
      <c r="O161" s="234"/>
      <c r="P161" s="234">
        <f t="shared" si="24"/>
        <v>0</v>
      </c>
      <c r="R161" s="269" t="b">
        <f t="shared" si="25"/>
        <v>0</v>
      </c>
      <c r="S161" s="270"/>
    </row>
    <row r="162" spans="3:19" s="116" customFormat="1" x14ac:dyDescent="0.2">
      <c r="C162" s="213"/>
      <c r="E162" s="213"/>
      <c r="G162" s="213">
        <f t="shared" si="23"/>
        <v>33177.649999999994</v>
      </c>
      <c r="H162" s="116">
        <f t="shared" si="23"/>
        <v>1119</v>
      </c>
      <c r="L162" s="116" t="str">
        <f t="shared" si="22"/>
        <v xml:space="preserve"> </v>
      </c>
      <c r="N162" s="234"/>
      <c r="O162" s="234"/>
      <c r="P162" s="234">
        <f t="shared" si="24"/>
        <v>0</v>
      </c>
      <c r="R162" s="269" t="b">
        <f t="shared" si="25"/>
        <v>0</v>
      </c>
      <c r="S162" s="270"/>
    </row>
    <row r="163" spans="3:19" s="116" customFormat="1" x14ac:dyDescent="0.2">
      <c r="C163" s="213"/>
      <c r="E163" s="213"/>
      <c r="G163" s="213">
        <f t="shared" si="23"/>
        <v>33177.649999999994</v>
      </c>
      <c r="H163" s="116">
        <f t="shared" si="23"/>
        <v>1119</v>
      </c>
      <c r="L163" s="116" t="str">
        <f t="shared" si="22"/>
        <v xml:space="preserve"> </v>
      </c>
      <c r="N163" s="234"/>
      <c r="O163" s="234"/>
      <c r="P163" s="234">
        <f t="shared" si="24"/>
        <v>0</v>
      </c>
      <c r="R163" s="269" t="b">
        <f t="shared" si="25"/>
        <v>0</v>
      </c>
      <c r="S163" s="270"/>
    </row>
    <row r="164" spans="3:19" s="116" customFormat="1" x14ac:dyDescent="0.2">
      <c r="C164" s="213"/>
      <c r="E164" s="213"/>
      <c r="G164" s="213">
        <f t="shared" si="23"/>
        <v>33177.649999999994</v>
      </c>
      <c r="H164" s="116">
        <f t="shared" si="23"/>
        <v>1119</v>
      </c>
      <c r="L164" s="116" t="str">
        <f t="shared" si="22"/>
        <v xml:space="preserve"> </v>
      </c>
      <c r="N164" s="234"/>
      <c r="O164" s="234"/>
      <c r="P164" s="234">
        <f t="shared" si="24"/>
        <v>0</v>
      </c>
      <c r="R164" s="269" t="b">
        <f t="shared" si="25"/>
        <v>0</v>
      </c>
      <c r="S164" s="270"/>
    </row>
    <row r="165" spans="3:19" s="116" customFormat="1" x14ac:dyDescent="0.2">
      <c r="C165" s="213"/>
      <c r="E165" s="213"/>
      <c r="G165" s="213">
        <f t="shared" si="23"/>
        <v>33177.649999999994</v>
      </c>
      <c r="H165" s="116">
        <f t="shared" si="23"/>
        <v>1119</v>
      </c>
      <c r="L165" s="116" t="str">
        <f t="shared" ref="L165:L185" si="26">IF(D165&gt;0,D165," ")</f>
        <v xml:space="preserve"> </v>
      </c>
      <c r="N165" s="234"/>
      <c r="O165" s="234"/>
      <c r="P165" s="234">
        <f t="shared" si="24"/>
        <v>0</v>
      </c>
      <c r="R165" s="269" t="b">
        <f t="shared" si="25"/>
        <v>0</v>
      </c>
      <c r="S165" s="270"/>
    </row>
    <row r="166" spans="3:19" s="116" customFormat="1" x14ac:dyDescent="0.2">
      <c r="C166" s="213"/>
      <c r="E166" s="213"/>
      <c r="G166" s="213">
        <f t="shared" si="23"/>
        <v>33177.649999999994</v>
      </c>
      <c r="H166" s="116">
        <f t="shared" si="23"/>
        <v>1119</v>
      </c>
      <c r="L166" s="116" t="str">
        <f t="shared" si="26"/>
        <v xml:space="preserve"> </v>
      </c>
      <c r="N166" s="234"/>
      <c r="O166" s="234"/>
      <c r="P166" s="234">
        <f t="shared" si="24"/>
        <v>0</v>
      </c>
      <c r="R166" s="269" t="b">
        <f t="shared" si="25"/>
        <v>0</v>
      </c>
      <c r="S166" s="270"/>
    </row>
    <row r="167" spans="3:19" s="116" customFormat="1" x14ac:dyDescent="0.2">
      <c r="C167" s="213"/>
      <c r="E167" s="213"/>
      <c r="G167" s="213">
        <f t="shared" si="23"/>
        <v>33177.649999999994</v>
      </c>
      <c r="H167" s="116">
        <f t="shared" si="23"/>
        <v>1119</v>
      </c>
      <c r="L167" s="116" t="str">
        <f t="shared" si="26"/>
        <v xml:space="preserve"> </v>
      </c>
      <c r="N167" s="234"/>
      <c r="O167" s="234"/>
      <c r="P167" s="234">
        <f t="shared" si="24"/>
        <v>0</v>
      </c>
      <c r="R167" s="269" t="b">
        <f t="shared" si="25"/>
        <v>0</v>
      </c>
      <c r="S167" s="270"/>
    </row>
    <row r="168" spans="3:19" s="116" customFormat="1" x14ac:dyDescent="0.2">
      <c r="C168" s="213"/>
      <c r="E168" s="213"/>
      <c r="G168" s="213">
        <f t="shared" si="23"/>
        <v>33177.649999999994</v>
      </c>
      <c r="H168" s="116">
        <f t="shared" si="23"/>
        <v>1119</v>
      </c>
      <c r="L168" s="116" t="str">
        <f t="shared" si="26"/>
        <v xml:space="preserve"> </v>
      </c>
      <c r="N168" s="234"/>
      <c r="O168" s="234"/>
      <c r="P168" s="234">
        <f t="shared" si="24"/>
        <v>0</v>
      </c>
      <c r="R168" s="269" t="b">
        <f t="shared" si="25"/>
        <v>0</v>
      </c>
      <c r="S168" s="270"/>
    </row>
    <row r="169" spans="3:19" s="116" customFormat="1" x14ac:dyDescent="0.2">
      <c r="C169" s="213"/>
      <c r="E169" s="213"/>
      <c r="G169" s="213">
        <f t="shared" si="23"/>
        <v>33177.649999999994</v>
      </c>
      <c r="H169" s="116">
        <f t="shared" si="23"/>
        <v>1119</v>
      </c>
      <c r="L169" s="116" t="str">
        <f t="shared" si="26"/>
        <v xml:space="preserve"> </v>
      </c>
      <c r="N169" s="234"/>
      <c r="O169" s="234"/>
      <c r="P169" s="234">
        <f t="shared" si="24"/>
        <v>0</v>
      </c>
      <c r="R169" s="269" t="b">
        <f t="shared" si="25"/>
        <v>0</v>
      </c>
      <c r="S169" s="270"/>
    </row>
    <row r="170" spans="3:19" s="116" customFormat="1" x14ac:dyDescent="0.2">
      <c r="C170" s="213"/>
      <c r="E170" s="213"/>
      <c r="G170" s="213">
        <f t="shared" si="23"/>
        <v>33177.649999999994</v>
      </c>
      <c r="H170" s="116">
        <f t="shared" si="23"/>
        <v>1119</v>
      </c>
      <c r="L170" s="116" t="str">
        <f t="shared" si="26"/>
        <v xml:space="preserve"> </v>
      </c>
      <c r="N170" s="234"/>
      <c r="O170" s="234"/>
      <c r="P170" s="234">
        <f t="shared" si="24"/>
        <v>0</v>
      </c>
      <c r="R170" s="269" t="b">
        <f t="shared" si="25"/>
        <v>0</v>
      </c>
      <c r="S170" s="270"/>
    </row>
    <row r="171" spans="3:19" s="116" customFormat="1" x14ac:dyDescent="0.2">
      <c r="C171" s="213"/>
      <c r="E171" s="213"/>
      <c r="G171" s="213">
        <f t="shared" si="23"/>
        <v>33177.649999999994</v>
      </c>
      <c r="H171" s="116">
        <f t="shared" si="23"/>
        <v>1119</v>
      </c>
      <c r="L171" s="116" t="str">
        <f t="shared" si="26"/>
        <v xml:space="preserve"> </v>
      </c>
      <c r="N171" s="234"/>
      <c r="O171" s="234"/>
      <c r="P171" s="234">
        <f t="shared" si="24"/>
        <v>0</v>
      </c>
      <c r="R171" s="269" t="b">
        <f t="shared" si="25"/>
        <v>0</v>
      </c>
      <c r="S171" s="270"/>
    </row>
    <row r="172" spans="3:19" s="116" customFormat="1" x14ac:dyDescent="0.2">
      <c r="C172" s="213"/>
      <c r="E172" s="213"/>
      <c r="G172" s="213">
        <f t="shared" si="23"/>
        <v>33177.649999999994</v>
      </c>
      <c r="H172" s="116">
        <f t="shared" si="23"/>
        <v>1119</v>
      </c>
      <c r="L172" s="116" t="str">
        <f t="shared" si="26"/>
        <v xml:space="preserve"> </v>
      </c>
      <c r="N172" s="234"/>
      <c r="O172" s="234"/>
      <c r="P172" s="234">
        <f t="shared" si="24"/>
        <v>0</v>
      </c>
      <c r="R172" s="269" t="b">
        <f t="shared" si="25"/>
        <v>0</v>
      </c>
      <c r="S172" s="270"/>
    </row>
    <row r="173" spans="3:19" s="116" customFormat="1" x14ac:dyDescent="0.2">
      <c r="C173" s="213"/>
      <c r="E173" s="213"/>
      <c r="G173" s="213">
        <f t="shared" si="23"/>
        <v>33177.649999999994</v>
      </c>
      <c r="H173" s="116">
        <f t="shared" si="23"/>
        <v>1119</v>
      </c>
      <c r="L173" s="116" t="str">
        <f t="shared" si="26"/>
        <v xml:space="preserve"> </v>
      </c>
      <c r="N173" s="234"/>
      <c r="O173" s="234"/>
      <c r="P173" s="234">
        <f t="shared" si="24"/>
        <v>0</v>
      </c>
      <c r="R173" s="269" t="b">
        <f t="shared" si="25"/>
        <v>0</v>
      </c>
      <c r="S173" s="270"/>
    </row>
    <row r="174" spans="3:19" s="116" customFormat="1" x14ac:dyDescent="0.2">
      <c r="C174" s="213"/>
      <c r="E174" s="213"/>
      <c r="G174" s="213">
        <f t="shared" si="23"/>
        <v>33177.649999999994</v>
      </c>
      <c r="H174" s="116">
        <f t="shared" si="23"/>
        <v>1119</v>
      </c>
      <c r="L174" s="116" t="str">
        <f t="shared" si="26"/>
        <v xml:space="preserve"> </v>
      </c>
      <c r="N174" s="234"/>
      <c r="O174" s="234"/>
      <c r="P174" s="234">
        <f t="shared" si="24"/>
        <v>0</v>
      </c>
      <c r="R174" s="269" t="b">
        <f t="shared" si="25"/>
        <v>0</v>
      </c>
      <c r="S174" s="270"/>
    </row>
    <row r="175" spans="3:19" s="116" customFormat="1" x14ac:dyDescent="0.2">
      <c r="C175" s="213"/>
      <c r="E175" s="213"/>
      <c r="G175" s="213">
        <f t="shared" si="23"/>
        <v>33177.649999999994</v>
      </c>
      <c r="H175" s="116">
        <f t="shared" si="23"/>
        <v>1119</v>
      </c>
      <c r="L175" s="116" t="str">
        <f t="shared" si="26"/>
        <v xml:space="preserve"> </v>
      </c>
      <c r="N175" s="234"/>
      <c r="O175" s="234"/>
      <c r="P175" s="234">
        <f t="shared" si="24"/>
        <v>0</v>
      </c>
      <c r="R175" s="269" t="b">
        <f t="shared" si="25"/>
        <v>0</v>
      </c>
      <c r="S175" s="270"/>
    </row>
    <row r="176" spans="3:19" s="116" customFormat="1" x14ac:dyDescent="0.2">
      <c r="C176" s="213"/>
      <c r="E176" s="213"/>
      <c r="G176" s="213">
        <f t="shared" si="23"/>
        <v>33177.649999999994</v>
      </c>
      <c r="H176" s="116">
        <f t="shared" si="23"/>
        <v>1119</v>
      </c>
      <c r="L176" s="116" t="str">
        <f t="shared" si="26"/>
        <v xml:space="preserve"> </v>
      </c>
      <c r="N176" s="234"/>
      <c r="O176" s="234"/>
      <c r="P176" s="234">
        <f t="shared" si="24"/>
        <v>0</v>
      </c>
      <c r="R176" s="269" t="b">
        <f t="shared" si="25"/>
        <v>0</v>
      </c>
      <c r="S176" s="270"/>
    </row>
    <row r="177" spans="3:19" s="116" customFormat="1" x14ac:dyDescent="0.2">
      <c r="C177" s="213"/>
      <c r="E177" s="213"/>
      <c r="G177" s="213">
        <f t="shared" si="23"/>
        <v>33177.649999999994</v>
      </c>
      <c r="H177" s="116">
        <f t="shared" si="23"/>
        <v>1119</v>
      </c>
      <c r="L177" s="116" t="str">
        <f t="shared" si="26"/>
        <v xml:space="preserve"> </v>
      </c>
      <c r="N177" s="234"/>
      <c r="O177" s="234"/>
      <c r="P177" s="234">
        <f t="shared" si="24"/>
        <v>0</v>
      </c>
      <c r="R177" s="269" t="b">
        <f t="shared" si="25"/>
        <v>0</v>
      </c>
      <c r="S177" s="270"/>
    </row>
    <row r="178" spans="3:19" s="116" customFormat="1" x14ac:dyDescent="0.2">
      <c r="C178" s="213"/>
      <c r="E178" s="213"/>
      <c r="G178" s="213">
        <f t="shared" si="23"/>
        <v>33177.649999999994</v>
      </c>
      <c r="H178" s="116">
        <f t="shared" si="23"/>
        <v>1119</v>
      </c>
      <c r="L178" s="116" t="str">
        <f t="shared" si="26"/>
        <v xml:space="preserve"> </v>
      </c>
      <c r="N178" s="234"/>
      <c r="O178" s="234"/>
      <c r="P178" s="234">
        <f t="shared" si="24"/>
        <v>0</v>
      </c>
      <c r="R178" s="269" t="b">
        <f t="shared" si="25"/>
        <v>0</v>
      </c>
      <c r="S178" s="270"/>
    </row>
    <row r="179" spans="3:19" x14ac:dyDescent="0.2">
      <c r="G179" s="11">
        <f t="shared" si="23"/>
        <v>33177.649999999994</v>
      </c>
      <c r="H179" s="9">
        <f t="shared" si="23"/>
        <v>1119</v>
      </c>
      <c r="I179" s="9"/>
      <c r="J179" s="9"/>
      <c r="L179" s="9" t="str">
        <f t="shared" si="26"/>
        <v xml:space="preserve"> </v>
      </c>
      <c r="P179" s="12">
        <f t="shared" si="24"/>
        <v>0</v>
      </c>
      <c r="R179" s="166" t="b">
        <f t="shared" si="25"/>
        <v>0</v>
      </c>
    </row>
    <row r="180" spans="3:19" x14ac:dyDescent="0.2">
      <c r="G180" s="11">
        <f t="shared" si="23"/>
        <v>33177.649999999994</v>
      </c>
      <c r="H180" s="9">
        <f t="shared" si="23"/>
        <v>1119</v>
      </c>
      <c r="I180" s="9"/>
      <c r="J180" s="9"/>
      <c r="L180" s="9" t="str">
        <f t="shared" si="26"/>
        <v xml:space="preserve"> </v>
      </c>
      <c r="P180" s="12">
        <f t="shared" si="24"/>
        <v>0</v>
      </c>
      <c r="R180" s="166" t="b">
        <f t="shared" si="25"/>
        <v>0</v>
      </c>
    </row>
    <row r="181" spans="3:19" x14ac:dyDescent="0.2">
      <c r="G181" s="11">
        <f t="shared" si="23"/>
        <v>33177.649999999994</v>
      </c>
      <c r="H181" s="9">
        <f t="shared" si="23"/>
        <v>1119</v>
      </c>
      <c r="I181" s="9"/>
      <c r="J181" s="9"/>
      <c r="L181" s="9" t="str">
        <f t="shared" si="26"/>
        <v xml:space="preserve"> </v>
      </c>
      <c r="P181" s="12">
        <f t="shared" si="24"/>
        <v>0</v>
      </c>
      <c r="R181" s="166" t="b">
        <f t="shared" si="25"/>
        <v>0</v>
      </c>
    </row>
    <row r="182" spans="3:19" x14ac:dyDescent="0.2">
      <c r="G182" s="11">
        <f t="shared" si="23"/>
        <v>33177.649999999994</v>
      </c>
      <c r="H182" s="9">
        <f t="shared" si="23"/>
        <v>1119</v>
      </c>
      <c r="I182" s="9"/>
      <c r="J182" s="9"/>
      <c r="L182" s="9" t="str">
        <f t="shared" si="26"/>
        <v xml:space="preserve"> </v>
      </c>
      <c r="P182" s="12">
        <f t="shared" si="24"/>
        <v>0</v>
      </c>
      <c r="R182" s="166" t="b">
        <f t="shared" si="25"/>
        <v>0</v>
      </c>
    </row>
    <row r="183" spans="3:19" x14ac:dyDescent="0.2">
      <c r="G183" s="11">
        <f t="shared" si="23"/>
        <v>33177.649999999994</v>
      </c>
      <c r="H183" s="9">
        <f t="shared" si="23"/>
        <v>1119</v>
      </c>
      <c r="I183" s="9"/>
      <c r="J183" s="9"/>
      <c r="L183" s="9" t="str">
        <f t="shared" si="26"/>
        <v xml:space="preserve"> </v>
      </c>
      <c r="P183" s="12">
        <f t="shared" si="24"/>
        <v>0</v>
      </c>
      <c r="R183" s="166" t="b">
        <f t="shared" si="25"/>
        <v>0</v>
      </c>
    </row>
    <row r="184" spans="3:19" x14ac:dyDescent="0.2">
      <c r="G184" s="11">
        <f t="shared" si="23"/>
        <v>33177.649999999994</v>
      </c>
      <c r="H184" s="9">
        <f t="shared" si="23"/>
        <v>1119</v>
      </c>
      <c r="I184" s="9"/>
      <c r="J184" s="9"/>
      <c r="L184" s="9" t="str">
        <f t="shared" si="26"/>
        <v xml:space="preserve"> </v>
      </c>
      <c r="P184" s="12">
        <f t="shared" si="24"/>
        <v>0</v>
      </c>
      <c r="R184" s="166" t="b">
        <f t="shared" si="25"/>
        <v>0</v>
      </c>
    </row>
    <row r="185" spans="3:19" x14ac:dyDescent="0.2">
      <c r="G185" s="11">
        <f t="shared" si="23"/>
        <v>33177.649999999994</v>
      </c>
      <c r="H185" s="9">
        <f t="shared" si="23"/>
        <v>1119</v>
      </c>
      <c r="I185" s="9"/>
      <c r="J185" s="9"/>
      <c r="L185" s="9" t="str">
        <f t="shared" si="26"/>
        <v xml:space="preserve"> </v>
      </c>
      <c r="P185" s="12">
        <f t="shared" si="24"/>
        <v>0</v>
      </c>
      <c r="R185" s="166" t="b">
        <f t="shared" si="25"/>
        <v>0</v>
      </c>
    </row>
    <row r="186" spans="3:19" x14ac:dyDescent="0.2">
      <c r="R186" s="166">
        <f>SUM(R9:R185)</f>
        <v>13078.8</v>
      </c>
      <c r="S186" s="168">
        <f>SUM(C9:C185)-R186</f>
        <v>23631.000000000004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CC0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E18" sqref="E18"/>
    </sheetView>
  </sheetViews>
  <sheetFormatPr baseColWidth="10" defaultRowHeight="12.75" x14ac:dyDescent="0.2"/>
  <cols>
    <col min="1" max="1" width="10.85546875" customWidth="1"/>
    <col min="2" max="2" width="9.140625" customWidth="1"/>
    <col min="3" max="3" width="10.28515625" style="2" customWidth="1"/>
    <col min="4" max="4" width="5.42578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49</v>
      </c>
      <c r="D5" s="31"/>
      <c r="E5" s="30"/>
      <c r="F5" s="32"/>
      <c r="G5" s="4"/>
      <c r="H5" s="28" t="s">
        <v>1</v>
      </c>
      <c r="I5" s="30"/>
    </row>
    <row r="6" spans="1:18" ht="13.5" thickBot="1" x14ac:dyDescent="0.25">
      <c r="B6" s="5"/>
      <c r="C6" s="6"/>
      <c r="F6" s="5"/>
      <c r="G6" s="6"/>
      <c r="K6" s="289" t="s">
        <v>22</v>
      </c>
      <c r="L6" s="290"/>
      <c r="M6" s="291"/>
    </row>
    <row r="7" spans="1:18" x14ac:dyDescent="0.2">
      <c r="A7" s="289" t="s">
        <v>2</v>
      </c>
      <c r="B7" s="291"/>
      <c r="C7" s="292" t="s">
        <v>3</v>
      </c>
      <c r="D7" s="293"/>
      <c r="E7" s="292" t="s">
        <v>4</v>
      </c>
      <c r="F7" s="293"/>
      <c r="G7" s="292" t="s">
        <v>5</v>
      </c>
      <c r="H7" s="293"/>
      <c r="I7" s="13" t="s">
        <v>17</v>
      </c>
      <c r="J7" s="29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32.25" customHeight="1" thickBot="1" x14ac:dyDescent="0.25">
      <c r="A8" s="24" t="s">
        <v>19</v>
      </c>
      <c r="B8" s="36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ht="14.25" customHeight="1" x14ac:dyDescent="0.2">
      <c r="A9" s="247" t="s">
        <v>355</v>
      </c>
      <c r="B9" s="208"/>
      <c r="C9" s="213"/>
      <c r="D9" s="116"/>
      <c r="E9" s="265"/>
      <c r="F9" s="204"/>
      <c r="G9" s="350">
        <v>6485.56</v>
      </c>
      <c r="H9" s="304">
        <v>595</v>
      </c>
      <c r="I9" s="223"/>
      <c r="J9" s="204"/>
      <c r="K9" s="8"/>
      <c r="L9" s="9"/>
      <c r="M9" s="9"/>
      <c r="P9" s="12">
        <f>O9*G9</f>
        <v>0</v>
      </c>
      <c r="R9" s="3"/>
    </row>
    <row r="10" spans="1:18" s="513" customFormat="1" ht="15" x14ac:dyDescent="0.2">
      <c r="A10" s="116"/>
      <c r="B10" s="208">
        <v>2</v>
      </c>
      <c r="C10" s="213"/>
      <c r="D10" s="116"/>
      <c r="E10" s="265">
        <v>21.8</v>
      </c>
      <c r="F10" s="204">
        <v>2</v>
      </c>
      <c r="G10" s="350">
        <f t="shared" ref="G10:G73" si="0">G9-E10+C10</f>
        <v>6463.76</v>
      </c>
      <c r="H10" s="304">
        <f t="shared" ref="H10:H73" si="1">H9-F10+D10</f>
        <v>593</v>
      </c>
      <c r="I10" s="223" t="s">
        <v>416</v>
      </c>
      <c r="J10" s="204" t="s">
        <v>47</v>
      </c>
      <c r="K10" s="548"/>
      <c r="N10" s="536"/>
      <c r="O10" s="536"/>
      <c r="P10" s="536">
        <f>O10*G10</f>
        <v>0</v>
      </c>
      <c r="R10" s="536"/>
    </row>
    <row r="11" spans="1:18" s="116" customFormat="1" ht="15" x14ac:dyDescent="0.2">
      <c r="B11" s="208">
        <v>2</v>
      </c>
      <c r="C11" s="213"/>
      <c r="E11" s="265">
        <v>588.6</v>
      </c>
      <c r="F11" s="204">
        <v>54</v>
      </c>
      <c r="G11" s="350">
        <f t="shared" si="0"/>
        <v>5875.16</v>
      </c>
      <c r="H11" s="304">
        <f t="shared" si="1"/>
        <v>539</v>
      </c>
      <c r="I11" s="223" t="s">
        <v>373</v>
      </c>
      <c r="J11" s="204" t="s">
        <v>47</v>
      </c>
      <c r="K11" s="531"/>
      <c r="L11" s="531"/>
      <c r="N11" s="234"/>
      <c r="O11" s="234"/>
      <c r="P11" s="234"/>
      <c r="R11" s="234"/>
    </row>
    <row r="12" spans="1:18" s="116" customFormat="1" ht="15" x14ac:dyDescent="0.2">
      <c r="B12" s="208">
        <v>8</v>
      </c>
      <c r="C12" s="213"/>
      <c r="E12" s="265">
        <v>54.5</v>
      </c>
      <c r="F12" s="204">
        <v>5</v>
      </c>
      <c r="G12" s="350">
        <f t="shared" si="0"/>
        <v>5820.66</v>
      </c>
      <c r="H12" s="304">
        <f t="shared" si="1"/>
        <v>534</v>
      </c>
      <c r="I12" s="223" t="s">
        <v>429</v>
      </c>
      <c r="J12" s="204" t="s">
        <v>47</v>
      </c>
      <c r="K12" s="353"/>
      <c r="N12" s="234"/>
      <c r="O12" s="234"/>
      <c r="P12" s="234">
        <f t="shared" ref="P12:P18" si="2">O12*G12</f>
        <v>0</v>
      </c>
      <c r="R12" s="234"/>
    </row>
    <row r="13" spans="1:18" s="116" customFormat="1" ht="15" x14ac:dyDescent="0.2">
      <c r="B13" s="208">
        <v>13</v>
      </c>
      <c r="C13" s="213"/>
      <c r="E13" s="265">
        <v>130.80000000000001</v>
      </c>
      <c r="F13" s="204">
        <v>12</v>
      </c>
      <c r="G13" s="350">
        <f t="shared" si="0"/>
        <v>5689.86</v>
      </c>
      <c r="H13" s="304">
        <f t="shared" si="1"/>
        <v>522</v>
      </c>
      <c r="I13" s="223" t="s">
        <v>452</v>
      </c>
      <c r="J13" s="204" t="s">
        <v>47</v>
      </c>
      <c r="K13" s="353"/>
      <c r="N13" s="234"/>
      <c r="O13" s="234"/>
      <c r="P13" s="234">
        <f t="shared" si="2"/>
        <v>0</v>
      </c>
      <c r="R13" s="234"/>
    </row>
    <row r="14" spans="1:18" s="116" customFormat="1" ht="15" x14ac:dyDescent="0.2">
      <c r="B14" s="208">
        <v>16</v>
      </c>
      <c r="C14" s="213"/>
      <c r="E14" s="329">
        <v>588.6</v>
      </c>
      <c r="F14" s="204">
        <v>54</v>
      </c>
      <c r="G14" s="350">
        <f t="shared" si="0"/>
        <v>5101.2599999999993</v>
      </c>
      <c r="H14" s="304">
        <f t="shared" si="1"/>
        <v>468</v>
      </c>
      <c r="I14" s="223" t="s">
        <v>486</v>
      </c>
      <c r="J14" s="204" t="s">
        <v>47</v>
      </c>
      <c r="K14" s="353"/>
      <c r="N14" s="234"/>
      <c r="O14" s="233"/>
      <c r="P14" s="234">
        <f t="shared" si="2"/>
        <v>0</v>
      </c>
      <c r="R14" s="234"/>
    </row>
    <row r="15" spans="1:18" s="250" customFormat="1" ht="15" x14ac:dyDescent="0.2">
      <c r="A15" s="116"/>
      <c r="B15" s="208">
        <v>15</v>
      </c>
      <c r="C15" s="213"/>
      <c r="D15" s="116"/>
      <c r="E15" s="330">
        <v>109</v>
      </c>
      <c r="F15" s="204">
        <v>10</v>
      </c>
      <c r="G15" s="350">
        <f t="shared" si="0"/>
        <v>4992.2599999999993</v>
      </c>
      <c r="H15" s="304">
        <f t="shared" si="1"/>
        <v>458</v>
      </c>
      <c r="I15" s="223" t="s">
        <v>495</v>
      </c>
      <c r="J15" s="204" t="s">
        <v>47</v>
      </c>
      <c r="K15" s="427"/>
      <c r="N15" s="374"/>
      <c r="O15" s="339"/>
      <c r="P15" s="339">
        <f t="shared" si="2"/>
        <v>0</v>
      </c>
      <c r="R15" s="339"/>
    </row>
    <row r="16" spans="1:18" s="116" customFormat="1" ht="15" x14ac:dyDescent="0.2">
      <c r="B16" s="208">
        <v>18</v>
      </c>
      <c r="C16" s="213"/>
      <c r="E16" s="330">
        <v>54.5</v>
      </c>
      <c r="F16" s="204">
        <v>5</v>
      </c>
      <c r="G16" s="350">
        <f t="shared" si="0"/>
        <v>4937.7599999999993</v>
      </c>
      <c r="H16" s="304">
        <f t="shared" si="1"/>
        <v>453</v>
      </c>
      <c r="I16" s="223" t="s">
        <v>499</v>
      </c>
      <c r="J16" s="204" t="s">
        <v>47</v>
      </c>
      <c r="N16" s="374"/>
      <c r="O16" s="234"/>
      <c r="P16" s="234">
        <f t="shared" si="2"/>
        <v>0</v>
      </c>
      <c r="R16" s="234"/>
    </row>
    <row r="17" spans="1:18" s="116" customFormat="1" ht="15" x14ac:dyDescent="0.2">
      <c r="B17" s="209">
        <v>19</v>
      </c>
      <c r="C17" s="213"/>
      <c r="E17" s="330">
        <v>545</v>
      </c>
      <c r="F17" s="204">
        <v>50</v>
      </c>
      <c r="G17" s="350">
        <f t="shared" si="0"/>
        <v>4392.7599999999993</v>
      </c>
      <c r="H17" s="304">
        <f t="shared" si="1"/>
        <v>403</v>
      </c>
      <c r="I17" s="301" t="s">
        <v>507</v>
      </c>
      <c r="J17" s="301" t="s">
        <v>47</v>
      </c>
      <c r="N17" s="234"/>
      <c r="O17" s="234"/>
      <c r="P17" s="234">
        <f t="shared" si="2"/>
        <v>0</v>
      </c>
      <c r="R17" s="234"/>
    </row>
    <row r="18" spans="1:18" s="116" customFormat="1" ht="15" x14ac:dyDescent="0.2">
      <c r="B18" s="209">
        <v>23</v>
      </c>
      <c r="C18" s="213"/>
      <c r="E18" s="213">
        <v>54.5</v>
      </c>
      <c r="F18" s="204">
        <v>5</v>
      </c>
      <c r="G18" s="350">
        <f t="shared" si="0"/>
        <v>4338.2599999999993</v>
      </c>
      <c r="H18" s="304">
        <f t="shared" si="1"/>
        <v>398</v>
      </c>
      <c r="I18" s="301" t="s">
        <v>550</v>
      </c>
      <c r="J18" s="330" t="s">
        <v>47</v>
      </c>
      <c r="N18" s="234"/>
      <c r="O18" s="234"/>
      <c r="P18" s="234">
        <f t="shared" si="2"/>
        <v>0</v>
      </c>
    </row>
    <row r="19" spans="1:18" s="116" customFormat="1" ht="15" x14ac:dyDescent="0.2">
      <c r="B19" s="209">
        <v>27</v>
      </c>
      <c r="C19" s="213"/>
      <c r="E19" s="213">
        <v>588.6</v>
      </c>
      <c r="F19" s="204">
        <v>54</v>
      </c>
      <c r="G19" s="350">
        <f t="shared" si="0"/>
        <v>3749.6599999999994</v>
      </c>
      <c r="H19" s="304">
        <f t="shared" si="1"/>
        <v>344</v>
      </c>
      <c r="I19" s="301" t="s">
        <v>568</v>
      </c>
      <c r="J19" s="301" t="s">
        <v>47</v>
      </c>
      <c r="N19" s="234"/>
      <c r="O19" s="234"/>
      <c r="P19" s="234"/>
    </row>
    <row r="20" spans="1:18" s="116" customFormat="1" ht="15" x14ac:dyDescent="0.2">
      <c r="B20" s="209"/>
      <c r="C20" s="213"/>
      <c r="E20" s="213"/>
      <c r="F20" s="204"/>
      <c r="G20" s="350">
        <f t="shared" si="0"/>
        <v>3749.6599999999994</v>
      </c>
      <c r="H20" s="304">
        <f t="shared" si="1"/>
        <v>344</v>
      </c>
      <c r="I20" s="301"/>
      <c r="J20" s="301"/>
      <c r="N20" s="234"/>
      <c r="O20" s="234"/>
      <c r="P20" s="234">
        <f t="shared" ref="P20:P26" si="3">O20*G20</f>
        <v>0</v>
      </c>
    </row>
    <row r="21" spans="1:18" s="116" customFormat="1" ht="15" x14ac:dyDescent="0.2">
      <c r="A21" s="247"/>
      <c r="B21" s="209"/>
      <c r="C21" s="213"/>
      <c r="E21" s="213"/>
      <c r="F21" s="204"/>
      <c r="G21" s="350">
        <f>G20-E21+C21</f>
        <v>3749.6599999999994</v>
      </c>
      <c r="H21" s="304">
        <f>H20-F21+D21</f>
        <v>344</v>
      </c>
      <c r="I21" s="301"/>
      <c r="J21" s="301"/>
      <c r="N21" s="234"/>
      <c r="O21" s="234"/>
      <c r="P21" s="234">
        <f t="shared" si="3"/>
        <v>0</v>
      </c>
    </row>
    <row r="22" spans="1:18" s="116" customFormat="1" ht="15" x14ac:dyDescent="0.2">
      <c r="B22" s="209"/>
      <c r="C22" s="213"/>
      <c r="E22" s="213"/>
      <c r="F22" s="204"/>
      <c r="G22" s="350">
        <f t="shared" si="0"/>
        <v>3749.6599999999994</v>
      </c>
      <c r="H22" s="304">
        <f t="shared" si="1"/>
        <v>344</v>
      </c>
      <c r="I22" s="301"/>
      <c r="J22" s="301"/>
      <c r="N22" s="234"/>
      <c r="O22" s="234"/>
      <c r="P22" s="234">
        <f t="shared" si="3"/>
        <v>0</v>
      </c>
    </row>
    <row r="23" spans="1:18" s="116" customFormat="1" ht="15" x14ac:dyDescent="0.2">
      <c r="B23" s="209"/>
      <c r="C23" s="213"/>
      <c r="E23" s="213"/>
      <c r="F23" s="204"/>
      <c r="G23" s="350">
        <f t="shared" si="0"/>
        <v>3749.6599999999994</v>
      </c>
      <c r="H23" s="304">
        <f t="shared" si="1"/>
        <v>344</v>
      </c>
      <c r="I23" s="301"/>
      <c r="J23" s="301"/>
      <c r="K23" s="230"/>
      <c r="N23" s="234"/>
      <c r="O23" s="234"/>
      <c r="P23" s="234">
        <f t="shared" si="3"/>
        <v>0</v>
      </c>
    </row>
    <row r="24" spans="1:18" s="116" customFormat="1" ht="15" x14ac:dyDescent="0.2">
      <c r="B24" s="209"/>
      <c r="C24" s="213"/>
      <c r="E24" s="213"/>
      <c r="F24" s="204"/>
      <c r="G24" s="350">
        <f t="shared" si="0"/>
        <v>3749.6599999999994</v>
      </c>
      <c r="H24" s="304">
        <f t="shared" si="1"/>
        <v>344</v>
      </c>
      <c r="I24" s="301"/>
      <c r="J24" s="301"/>
      <c r="N24" s="234"/>
      <c r="O24" s="234"/>
      <c r="P24" s="234">
        <f t="shared" si="3"/>
        <v>0</v>
      </c>
    </row>
    <row r="25" spans="1:18" s="116" customFormat="1" x14ac:dyDescent="0.2">
      <c r="B25" s="209"/>
      <c r="C25" s="213"/>
      <c r="E25" s="213"/>
      <c r="F25" s="210"/>
      <c r="G25" s="350">
        <f t="shared" si="0"/>
        <v>3749.6599999999994</v>
      </c>
      <c r="H25" s="304">
        <f t="shared" si="1"/>
        <v>344</v>
      </c>
      <c r="I25" s="301"/>
      <c r="J25" s="301"/>
      <c r="N25" s="234"/>
      <c r="O25" s="234"/>
      <c r="P25" s="234">
        <f t="shared" si="3"/>
        <v>0</v>
      </c>
    </row>
    <row r="26" spans="1:18" s="116" customFormat="1" x14ac:dyDescent="0.2">
      <c r="B26" s="209"/>
      <c r="C26" s="213"/>
      <c r="E26" s="213"/>
      <c r="F26" s="210"/>
      <c r="G26" s="350">
        <f t="shared" si="0"/>
        <v>3749.6599999999994</v>
      </c>
      <c r="H26" s="304">
        <f t="shared" si="1"/>
        <v>344</v>
      </c>
      <c r="I26" s="229"/>
      <c r="J26" s="229"/>
      <c r="N26" s="234"/>
      <c r="O26" s="234"/>
      <c r="P26" s="234">
        <f t="shared" si="3"/>
        <v>0</v>
      </c>
    </row>
    <row r="27" spans="1:18" s="116" customFormat="1" ht="15" x14ac:dyDescent="0.2">
      <c r="B27" s="209"/>
      <c r="C27" s="213"/>
      <c r="E27" s="213"/>
      <c r="F27" s="210"/>
      <c r="G27" s="350">
        <f t="shared" si="0"/>
        <v>3749.6599999999994</v>
      </c>
      <c r="H27" s="304">
        <f t="shared" si="1"/>
        <v>344</v>
      </c>
      <c r="I27" s="229"/>
      <c r="J27" s="229"/>
      <c r="K27" s="204"/>
      <c r="N27" s="234"/>
      <c r="O27" s="234"/>
      <c r="P27" s="234"/>
    </row>
    <row r="28" spans="1:18" s="116" customFormat="1" x14ac:dyDescent="0.2">
      <c r="B28" s="209"/>
      <c r="C28" s="213"/>
      <c r="E28" s="213"/>
      <c r="F28" s="210"/>
      <c r="G28" s="350">
        <f t="shared" si="0"/>
        <v>3749.6599999999994</v>
      </c>
      <c r="H28" s="304">
        <f t="shared" si="1"/>
        <v>344</v>
      </c>
      <c r="I28" s="229"/>
      <c r="J28" s="229"/>
      <c r="N28" s="234"/>
      <c r="O28" s="234"/>
      <c r="P28" s="234">
        <f t="shared" ref="P28:P59" si="4">O28*G28</f>
        <v>0</v>
      </c>
    </row>
    <row r="29" spans="1:18" s="116" customFormat="1" x14ac:dyDescent="0.2">
      <c r="B29" s="209"/>
      <c r="C29" s="213"/>
      <c r="E29" s="213"/>
      <c r="F29" s="210"/>
      <c r="G29" s="350">
        <f t="shared" si="0"/>
        <v>3749.6599999999994</v>
      </c>
      <c r="H29" s="304">
        <f t="shared" si="1"/>
        <v>344</v>
      </c>
      <c r="I29" s="212"/>
      <c r="J29" s="212"/>
      <c r="N29" s="234"/>
      <c r="O29" s="234"/>
      <c r="P29" s="234">
        <f t="shared" si="4"/>
        <v>0</v>
      </c>
    </row>
    <row r="30" spans="1:18" s="116" customFormat="1" x14ac:dyDescent="0.2">
      <c r="B30" s="209"/>
      <c r="C30" s="213"/>
      <c r="E30" s="213"/>
      <c r="F30" s="210"/>
      <c r="G30" s="350">
        <f t="shared" si="0"/>
        <v>3749.6599999999994</v>
      </c>
      <c r="H30" s="304">
        <f t="shared" si="1"/>
        <v>344</v>
      </c>
      <c r="I30" s="212"/>
      <c r="J30" s="212"/>
      <c r="N30" s="234"/>
      <c r="O30" s="234"/>
      <c r="P30" s="234">
        <f t="shared" si="4"/>
        <v>0</v>
      </c>
    </row>
    <row r="31" spans="1:18" s="116" customFormat="1" x14ac:dyDescent="0.2">
      <c r="C31" s="213"/>
      <c r="E31" s="213"/>
      <c r="G31" s="350">
        <f t="shared" si="0"/>
        <v>3749.6599999999994</v>
      </c>
      <c r="H31" s="304">
        <f t="shared" si="1"/>
        <v>344</v>
      </c>
      <c r="I31" s="210"/>
      <c r="J31" s="212"/>
      <c r="N31" s="234"/>
      <c r="O31" s="234"/>
      <c r="P31" s="234">
        <f t="shared" si="4"/>
        <v>0</v>
      </c>
    </row>
    <row r="32" spans="1:18" s="116" customFormat="1" x14ac:dyDescent="0.2">
      <c r="C32" s="213"/>
      <c r="E32" s="213"/>
      <c r="G32" s="350">
        <f t="shared" si="0"/>
        <v>3749.6599999999994</v>
      </c>
      <c r="H32" s="304">
        <f t="shared" si="1"/>
        <v>344</v>
      </c>
      <c r="I32" s="210"/>
      <c r="J32" s="212"/>
      <c r="N32" s="234"/>
      <c r="O32" s="234"/>
      <c r="P32" s="234">
        <f t="shared" si="4"/>
        <v>0</v>
      </c>
    </row>
    <row r="33" spans="3:16" s="116" customFormat="1" x14ac:dyDescent="0.2">
      <c r="C33" s="213"/>
      <c r="E33" s="213"/>
      <c r="G33" s="350">
        <f t="shared" si="0"/>
        <v>3749.6599999999994</v>
      </c>
      <c r="H33" s="304">
        <f t="shared" si="1"/>
        <v>344</v>
      </c>
      <c r="I33" s="210"/>
      <c r="J33" s="212"/>
      <c r="N33" s="234"/>
      <c r="O33" s="234"/>
      <c r="P33" s="234">
        <f t="shared" si="4"/>
        <v>0</v>
      </c>
    </row>
    <row r="34" spans="3:16" s="116" customFormat="1" x14ac:dyDescent="0.2">
      <c r="C34" s="213"/>
      <c r="E34" s="213"/>
      <c r="G34" s="350">
        <f t="shared" si="0"/>
        <v>3749.6599999999994</v>
      </c>
      <c r="H34" s="304">
        <f t="shared" si="1"/>
        <v>344</v>
      </c>
      <c r="N34" s="234"/>
      <c r="O34" s="234"/>
      <c r="P34" s="234">
        <f t="shared" si="4"/>
        <v>0</v>
      </c>
    </row>
    <row r="35" spans="3:16" s="116" customFormat="1" x14ac:dyDescent="0.2">
      <c r="C35" s="213"/>
      <c r="E35" s="213"/>
      <c r="G35" s="350">
        <f t="shared" si="0"/>
        <v>3749.6599999999994</v>
      </c>
      <c r="H35" s="304">
        <f t="shared" si="1"/>
        <v>344</v>
      </c>
      <c r="N35" s="234"/>
      <c r="O35" s="234"/>
      <c r="P35" s="234">
        <f t="shared" si="4"/>
        <v>0</v>
      </c>
    </row>
    <row r="36" spans="3:16" s="116" customFormat="1" x14ac:dyDescent="0.2">
      <c r="C36" s="213"/>
      <c r="E36" s="213"/>
      <c r="G36" s="350">
        <f t="shared" si="0"/>
        <v>3749.6599999999994</v>
      </c>
      <c r="H36" s="304">
        <f t="shared" si="1"/>
        <v>344</v>
      </c>
      <c r="N36" s="234"/>
      <c r="O36" s="234"/>
      <c r="P36" s="234">
        <f t="shared" si="4"/>
        <v>0</v>
      </c>
    </row>
    <row r="37" spans="3:16" s="116" customFormat="1" x14ac:dyDescent="0.2">
      <c r="C37" s="213"/>
      <c r="E37" s="213"/>
      <c r="G37" s="350">
        <f t="shared" si="0"/>
        <v>3749.6599999999994</v>
      </c>
      <c r="H37" s="116">
        <f t="shared" si="1"/>
        <v>344</v>
      </c>
      <c r="N37" s="234"/>
      <c r="O37" s="234"/>
      <c r="P37" s="234">
        <f t="shared" si="4"/>
        <v>0</v>
      </c>
    </row>
    <row r="38" spans="3:16" s="116" customFormat="1" x14ac:dyDescent="0.2">
      <c r="C38" s="213"/>
      <c r="E38" s="213"/>
      <c r="G38" s="350">
        <f t="shared" si="0"/>
        <v>3749.6599999999994</v>
      </c>
      <c r="H38" s="116">
        <f t="shared" si="1"/>
        <v>344</v>
      </c>
      <c r="N38" s="234"/>
      <c r="O38" s="234"/>
      <c r="P38" s="234">
        <f t="shared" si="4"/>
        <v>0</v>
      </c>
    </row>
    <row r="39" spans="3:16" s="116" customFormat="1" x14ac:dyDescent="0.2">
      <c r="C39" s="213"/>
      <c r="E39" s="213"/>
      <c r="G39" s="350">
        <f t="shared" si="0"/>
        <v>3749.6599999999994</v>
      </c>
      <c r="H39" s="116">
        <f t="shared" si="1"/>
        <v>344</v>
      </c>
      <c r="N39" s="234"/>
      <c r="O39" s="234"/>
      <c r="P39" s="234">
        <f t="shared" si="4"/>
        <v>0</v>
      </c>
    </row>
    <row r="40" spans="3:16" s="116" customFormat="1" x14ac:dyDescent="0.2">
      <c r="C40" s="213"/>
      <c r="E40" s="213"/>
      <c r="G40" s="350">
        <f t="shared" si="0"/>
        <v>3749.6599999999994</v>
      </c>
      <c r="H40" s="116">
        <f t="shared" si="1"/>
        <v>344</v>
      </c>
      <c r="N40" s="234"/>
      <c r="O40" s="234"/>
      <c r="P40" s="234">
        <f t="shared" si="4"/>
        <v>0</v>
      </c>
    </row>
    <row r="41" spans="3:16" s="116" customFormat="1" x14ac:dyDescent="0.2">
      <c r="C41" s="213"/>
      <c r="E41" s="213"/>
      <c r="G41" s="350">
        <f t="shared" si="0"/>
        <v>3749.6599999999994</v>
      </c>
      <c r="H41" s="116">
        <f t="shared" si="1"/>
        <v>344</v>
      </c>
      <c r="N41" s="234"/>
      <c r="O41" s="234"/>
      <c r="P41" s="234">
        <f t="shared" si="4"/>
        <v>0</v>
      </c>
    </row>
    <row r="42" spans="3:16" s="116" customFormat="1" x14ac:dyDescent="0.2">
      <c r="C42" s="213"/>
      <c r="E42" s="213"/>
      <c r="G42" s="350">
        <f t="shared" si="0"/>
        <v>3749.6599999999994</v>
      </c>
      <c r="H42" s="116">
        <f t="shared" si="1"/>
        <v>344</v>
      </c>
      <c r="N42" s="234"/>
      <c r="O42" s="234"/>
      <c r="P42" s="234">
        <f t="shared" si="4"/>
        <v>0</v>
      </c>
    </row>
    <row r="43" spans="3:16" s="116" customFormat="1" x14ac:dyDescent="0.2">
      <c r="C43" s="213"/>
      <c r="E43" s="213"/>
      <c r="G43" s="350">
        <f t="shared" si="0"/>
        <v>3749.6599999999994</v>
      </c>
      <c r="H43" s="116">
        <f t="shared" si="1"/>
        <v>344</v>
      </c>
      <c r="N43" s="234"/>
      <c r="O43" s="234"/>
      <c r="P43" s="234">
        <f t="shared" si="4"/>
        <v>0</v>
      </c>
    </row>
    <row r="44" spans="3:16" s="116" customFormat="1" x14ac:dyDescent="0.2">
      <c r="C44" s="213"/>
      <c r="E44" s="213"/>
      <c r="G44" s="350">
        <f t="shared" si="0"/>
        <v>3749.6599999999994</v>
      </c>
      <c r="H44" s="116">
        <f t="shared" si="1"/>
        <v>344</v>
      </c>
      <c r="N44" s="234"/>
      <c r="O44" s="234"/>
      <c r="P44" s="234">
        <f t="shared" si="4"/>
        <v>0</v>
      </c>
    </row>
    <row r="45" spans="3:16" s="116" customFormat="1" x14ac:dyDescent="0.2">
      <c r="C45" s="213"/>
      <c r="E45" s="213"/>
      <c r="G45" s="350">
        <f t="shared" si="0"/>
        <v>3749.6599999999994</v>
      </c>
      <c r="H45" s="116">
        <f t="shared" si="1"/>
        <v>344</v>
      </c>
      <c r="N45" s="234"/>
      <c r="O45" s="234"/>
      <c r="P45" s="234">
        <f t="shared" si="4"/>
        <v>0</v>
      </c>
    </row>
    <row r="46" spans="3:16" s="116" customFormat="1" x14ac:dyDescent="0.2">
      <c r="C46" s="213"/>
      <c r="E46" s="213"/>
      <c r="G46" s="350">
        <f t="shared" si="0"/>
        <v>3749.6599999999994</v>
      </c>
      <c r="H46" s="116">
        <f t="shared" si="1"/>
        <v>344</v>
      </c>
      <c r="N46" s="234"/>
      <c r="O46" s="234"/>
      <c r="P46" s="234">
        <f t="shared" si="4"/>
        <v>0</v>
      </c>
    </row>
    <row r="47" spans="3:16" s="116" customFormat="1" x14ac:dyDescent="0.2">
      <c r="C47" s="213"/>
      <c r="E47" s="213"/>
      <c r="G47" s="350">
        <f t="shared" si="0"/>
        <v>3749.6599999999994</v>
      </c>
      <c r="H47" s="116">
        <f t="shared" si="1"/>
        <v>344</v>
      </c>
      <c r="N47" s="234"/>
      <c r="O47" s="234"/>
      <c r="P47" s="234">
        <f t="shared" si="4"/>
        <v>0</v>
      </c>
    </row>
    <row r="48" spans="3:16" s="116" customFormat="1" x14ac:dyDescent="0.2">
      <c r="C48" s="213"/>
      <c r="E48" s="213"/>
      <c r="G48" s="350">
        <f t="shared" si="0"/>
        <v>3749.6599999999994</v>
      </c>
      <c r="H48" s="116">
        <f t="shared" si="1"/>
        <v>344</v>
      </c>
      <c r="N48" s="234"/>
      <c r="O48" s="234"/>
      <c r="P48" s="234">
        <f t="shared" si="4"/>
        <v>0</v>
      </c>
    </row>
    <row r="49" spans="1:16" s="116" customFormat="1" x14ac:dyDescent="0.2">
      <c r="C49" s="213"/>
      <c r="E49" s="213"/>
      <c r="G49" s="350">
        <f t="shared" si="0"/>
        <v>3749.6599999999994</v>
      </c>
      <c r="H49" s="116">
        <f t="shared" si="1"/>
        <v>344</v>
      </c>
      <c r="N49" s="234"/>
      <c r="O49" s="234"/>
      <c r="P49" s="234">
        <f t="shared" si="4"/>
        <v>0</v>
      </c>
    </row>
    <row r="50" spans="1:16" s="116" customFormat="1" x14ac:dyDescent="0.2">
      <c r="C50" s="213"/>
      <c r="E50" s="213"/>
      <c r="G50" s="350">
        <f t="shared" si="0"/>
        <v>3749.6599999999994</v>
      </c>
      <c r="H50" s="116">
        <f t="shared" si="1"/>
        <v>344</v>
      </c>
      <c r="N50" s="234"/>
      <c r="O50" s="234"/>
      <c r="P50" s="234">
        <f t="shared" si="4"/>
        <v>0</v>
      </c>
    </row>
    <row r="51" spans="1:16" s="116" customFormat="1" x14ac:dyDescent="0.2">
      <c r="C51" s="213"/>
      <c r="E51" s="213"/>
      <c r="G51" s="350">
        <f t="shared" si="0"/>
        <v>3749.6599999999994</v>
      </c>
      <c r="H51" s="116">
        <f t="shared" si="1"/>
        <v>344</v>
      </c>
      <c r="N51" s="234"/>
      <c r="O51" s="234"/>
      <c r="P51" s="234">
        <f t="shared" si="4"/>
        <v>0</v>
      </c>
    </row>
    <row r="52" spans="1:16" s="116" customFormat="1" x14ac:dyDescent="0.2">
      <c r="C52" s="213"/>
      <c r="E52" s="213"/>
      <c r="G52" s="350">
        <f t="shared" si="0"/>
        <v>3749.6599999999994</v>
      </c>
      <c r="H52" s="116">
        <f t="shared" si="1"/>
        <v>344</v>
      </c>
      <c r="N52" s="234"/>
      <c r="O52" s="234"/>
      <c r="P52" s="234">
        <f t="shared" si="4"/>
        <v>0</v>
      </c>
    </row>
    <row r="53" spans="1:16" s="116" customFormat="1" x14ac:dyDescent="0.2">
      <c r="C53" s="213"/>
      <c r="E53" s="213"/>
      <c r="G53" s="350">
        <f t="shared" si="0"/>
        <v>3749.6599999999994</v>
      </c>
      <c r="H53" s="116">
        <f t="shared" si="1"/>
        <v>344</v>
      </c>
      <c r="N53" s="234"/>
      <c r="O53" s="234"/>
      <c r="P53" s="234">
        <f t="shared" si="4"/>
        <v>0</v>
      </c>
    </row>
    <row r="54" spans="1:16" s="116" customFormat="1" x14ac:dyDescent="0.2">
      <c r="C54" s="213"/>
      <c r="E54" s="213"/>
      <c r="G54" s="350">
        <f t="shared" si="0"/>
        <v>3749.6599999999994</v>
      </c>
      <c r="H54" s="116">
        <f t="shared" si="1"/>
        <v>344</v>
      </c>
      <c r="N54" s="234"/>
      <c r="O54" s="234"/>
      <c r="P54" s="234">
        <f t="shared" si="4"/>
        <v>0</v>
      </c>
    </row>
    <row r="55" spans="1:16" s="116" customFormat="1" x14ac:dyDescent="0.2">
      <c r="C55" s="213"/>
      <c r="E55" s="213"/>
      <c r="G55" s="350">
        <f t="shared" si="0"/>
        <v>3749.6599999999994</v>
      </c>
      <c r="H55" s="116">
        <f t="shared" si="1"/>
        <v>344</v>
      </c>
      <c r="N55" s="234"/>
      <c r="O55" s="234"/>
      <c r="P55" s="234">
        <f t="shared" si="4"/>
        <v>0</v>
      </c>
    </row>
    <row r="56" spans="1:16" s="116" customFormat="1" x14ac:dyDescent="0.2">
      <c r="C56" s="213"/>
      <c r="E56" s="213"/>
      <c r="G56" s="350">
        <f t="shared" si="0"/>
        <v>3749.6599999999994</v>
      </c>
      <c r="H56" s="116">
        <f t="shared" si="1"/>
        <v>344</v>
      </c>
      <c r="N56" s="234"/>
      <c r="O56" s="234"/>
      <c r="P56" s="234">
        <f t="shared" si="4"/>
        <v>0</v>
      </c>
    </row>
    <row r="57" spans="1:16" s="116" customFormat="1" x14ac:dyDescent="0.2">
      <c r="C57" s="213"/>
      <c r="E57" s="213"/>
      <c r="G57" s="350">
        <f t="shared" si="0"/>
        <v>3749.6599999999994</v>
      </c>
      <c r="H57" s="116">
        <f t="shared" si="1"/>
        <v>344</v>
      </c>
      <c r="N57" s="234"/>
      <c r="O57" s="234"/>
      <c r="P57" s="234">
        <f t="shared" si="4"/>
        <v>0</v>
      </c>
    </row>
    <row r="58" spans="1:16" s="116" customFormat="1" x14ac:dyDescent="0.2">
      <c r="C58" s="213"/>
      <c r="E58" s="213"/>
      <c r="G58" s="350">
        <f t="shared" si="0"/>
        <v>3749.6599999999994</v>
      </c>
      <c r="H58" s="116">
        <f t="shared" si="1"/>
        <v>344</v>
      </c>
      <c r="N58" s="234"/>
      <c r="O58" s="234"/>
      <c r="P58" s="234">
        <f t="shared" si="4"/>
        <v>0</v>
      </c>
    </row>
    <row r="59" spans="1:16" s="116" customFormat="1" x14ac:dyDescent="0.2">
      <c r="C59" s="213"/>
      <c r="E59" s="213"/>
      <c r="G59" s="350">
        <f t="shared" si="0"/>
        <v>3749.6599999999994</v>
      </c>
      <c r="H59" s="116">
        <f t="shared" si="1"/>
        <v>344</v>
      </c>
      <c r="N59" s="234"/>
      <c r="O59" s="234"/>
      <c r="P59" s="234">
        <f t="shared" si="4"/>
        <v>0</v>
      </c>
    </row>
    <row r="60" spans="1:16" s="116" customFormat="1" x14ac:dyDescent="0.2">
      <c r="C60" s="213"/>
      <c r="E60" s="213"/>
      <c r="G60" s="350">
        <f t="shared" si="0"/>
        <v>3749.6599999999994</v>
      </c>
      <c r="H60" s="116">
        <f t="shared" si="1"/>
        <v>344</v>
      </c>
      <c r="N60" s="234"/>
      <c r="O60" s="234"/>
      <c r="P60" s="234">
        <f t="shared" ref="P60:P91" si="5">O60*G60</f>
        <v>0</v>
      </c>
    </row>
    <row r="61" spans="1:16" s="116" customFormat="1" x14ac:dyDescent="0.2">
      <c r="C61" s="213"/>
      <c r="E61" s="213"/>
      <c r="G61" s="350">
        <f t="shared" si="0"/>
        <v>3749.6599999999994</v>
      </c>
      <c r="H61" s="116">
        <f t="shared" si="1"/>
        <v>344</v>
      </c>
      <c r="N61" s="234"/>
      <c r="O61" s="234"/>
      <c r="P61" s="234">
        <f t="shared" si="5"/>
        <v>0</v>
      </c>
    </row>
    <row r="62" spans="1:16" s="116" customFormat="1" x14ac:dyDescent="0.2">
      <c r="C62" s="213"/>
      <c r="E62" s="213"/>
      <c r="G62" s="350">
        <f t="shared" si="0"/>
        <v>3749.6599999999994</v>
      </c>
      <c r="H62" s="116">
        <f t="shared" si="1"/>
        <v>344</v>
      </c>
      <c r="L62" s="116" t="str">
        <f t="shared" ref="L62:L93" si="6">IF(D62&gt;0,D62," ")</f>
        <v xml:space="preserve"> </v>
      </c>
      <c r="N62" s="234"/>
      <c r="O62" s="234"/>
      <c r="P62" s="234">
        <f t="shared" si="5"/>
        <v>0</v>
      </c>
    </row>
    <row r="63" spans="1:16" s="116" customFormat="1" x14ac:dyDescent="0.2">
      <c r="A63" s="9"/>
      <c r="B63" s="9"/>
      <c r="C63" s="11"/>
      <c r="D63" s="9"/>
      <c r="E63" s="11"/>
      <c r="G63" s="350">
        <f t="shared" si="0"/>
        <v>3749.6599999999994</v>
      </c>
      <c r="H63" s="116">
        <f t="shared" si="1"/>
        <v>344</v>
      </c>
      <c r="J63" s="9"/>
      <c r="L63" s="116" t="str">
        <f t="shared" si="6"/>
        <v xml:space="preserve"> </v>
      </c>
      <c r="N63" s="234"/>
      <c r="O63" s="234"/>
      <c r="P63" s="234">
        <f t="shared" si="5"/>
        <v>0</v>
      </c>
    </row>
    <row r="64" spans="1:16" s="116" customFormat="1" x14ac:dyDescent="0.2">
      <c r="A64" s="9"/>
      <c r="B64" s="9"/>
      <c r="C64" s="11"/>
      <c r="D64" s="9"/>
      <c r="E64" s="11"/>
      <c r="G64" s="213">
        <f t="shared" si="0"/>
        <v>3749.6599999999994</v>
      </c>
      <c r="H64" s="116">
        <f t="shared" si="1"/>
        <v>344</v>
      </c>
      <c r="J64" s="9"/>
      <c r="L64" s="116" t="str">
        <f t="shared" si="6"/>
        <v xml:space="preserve"> </v>
      </c>
      <c r="N64" s="234"/>
      <c r="O64" s="234"/>
      <c r="P64" s="234">
        <f t="shared" si="5"/>
        <v>0</v>
      </c>
    </row>
    <row r="65" spans="1:16" s="116" customFormat="1" x14ac:dyDescent="0.2">
      <c r="A65" s="9"/>
      <c r="B65" s="9"/>
      <c r="C65" s="11"/>
      <c r="D65" s="9"/>
      <c r="E65" s="11"/>
      <c r="F65" s="9"/>
      <c r="G65" s="11">
        <f t="shared" si="0"/>
        <v>3749.6599999999994</v>
      </c>
      <c r="H65" s="9">
        <f t="shared" si="1"/>
        <v>344</v>
      </c>
      <c r="I65" s="9"/>
      <c r="J65" s="9"/>
      <c r="L65" s="116" t="str">
        <f t="shared" si="6"/>
        <v xml:space="preserve"> </v>
      </c>
      <c r="N65" s="234"/>
      <c r="O65" s="234"/>
      <c r="P65" s="234">
        <f t="shared" si="5"/>
        <v>0</v>
      </c>
    </row>
    <row r="66" spans="1:16" s="116" customFormat="1" x14ac:dyDescent="0.2">
      <c r="A66" s="9"/>
      <c r="B66" s="9"/>
      <c r="C66" s="11"/>
      <c r="D66" s="9"/>
      <c r="E66" s="11"/>
      <c r="F66" s="9"/>
      <c r="G66" s="11">
        <f t="shared" si="0"/>
        <v>3749.6599999999994</v>
      </c>
      <c r="H66" s="9">
        <f t="shared" si="1"/>
        <v>344</v>
      </c>
      <c r="I66" s="9"/>
      <c r="J66" s="9"/>
      <c r="L66" s="116" t="str">
        <f t="shared" si="6"/>
        <v xml:space="preserve"> </v>
      </c>
      <c r="N66" s="234"/>
      <c r="O66" s="234"/>
      <c r="P66" s="234">
        <f t="shared" si="5"/>
        <v>0</v>
      </c>
    </row>
    <row r="67" spans="1:16" s="116" customFormat="1" x14ac:dyDescent="0.2">
      <c r="A67" s="9"/>
      <c r="B67" s="9"/>
      <c r="C67" s="11"/>
      <c r="D67" s="9"/>
      <c r="E67" s="11"/>
      <c r="F67" s="9"/>
      <c r="G67" s="11">
        <f t="shared" si="0"/>
        <v>3749.6599999999994</v>
      </c>
      <c r="H67" s="9">
        <f t="shared" si="1"/>
        <v>344</v>
      </c>
      <c r="I67" s="9"/>
      <c r="J67" s="9"/>
      <c r="L67" s="116" t="str">
        <f t="shared" si="6"/>
        <v xml:space="preserve"> </v>
      </c>
      <c r="N67" s="234"/>
      <c r="O67" s="234"/>
      <c r="P67" s="234">
        <f t="shared" si="5"/>
        <v>0</v>
      </c>
    </row>
    <row r="68" spans="1:16" s="116" customFormat="1" x14ac:dyDescent="0.2">
      <c r="A68" s="9"/>
      <c r="B68" s="9"/>
      <c r="C68" s="11"/>
      <c r="D68" s="9"/>
      <c r="E68" s="11"/>
      <c r="F68" s="9"/>
      <c r="G68" s="11">
        <f t="shared" si="0"/>
        <v>3749.6599999999994</v>
      </c>
      <c r="H68" s="9">
        <f t="shared" si="1"/>
        <v>344</v>
      </c>
      <c r="I68" s="9"/>
      <c r="J68" s="9"/>
      <c r="L68" s="116" t="str">
        <f t="shared" si="6"/>
        <v xml:space="preserve"> </v>
      </c>
      <c r="N68" s="234"/>
      <c r="O68" s="234"/>
      <c r="P68" s="234">
        <f t="shared" si="5"/>
        <v>0</v>
      </c>
    </row>
    <row r="69" spans="1:16" s="116" customFormat="1" x14ac:dyDescent="0.2">
      <c r="A69" s="9"/>
      <c r="B69" s="9"/>
      <c r="C69" s="11"/>
      <c r="D69" s="9"/>
      <c r="E69" s="11"/>
      <c r="F69" s="9"/>
      <c r="G69" s="11">
        <f t="shared" si="0"/>
        <v>3749.6599999999994</v>
      </c>
      <c r="H69" s="9">
        <f t="shared" si="1"/>
        <v>344</v>
      </c>
      <c r="I69" s="9"/>
      <c r="J69" s="9"/>
      <c r="L69" s="116" t="str">
        <f t="shared" si="6"/>
        <v xml:space="preserve"> </v>
      </c>
      <c r="N69" s="234"/>
      <c r="O69" s="234"/>
      <c r="P69" s="234">
        <f t="shared" si="5"/>
        <v>0</v>
      </c>
    </row>
    <row r="70" spans="1:16" s="116" customFormat="1" x14ac:dyDescent="0.2">
      <c r="A70" s="9"/>
      <c r="B70" s="9"/>
      <c r="C70" s="11"/>
      <c r="D70" s="9"/>
      <c r="E70" s="11"/>
      <c r="F70" s="9"/>
      <c r="G70" s="11">
        <f t="shared" si="0"/>
        <v>3749.6599999999994</v>
      </c>
      <c r="H70" s="9">
        <f t="shared" si="1"/>
        <v>344</v>
      </c>
      <c r="I70" s="9"/>
      <c r="J70" s="9"/>
      <c r="L70" s="116" t="str">
        <f t="shared" si="6"/>
        <v xml:space="preserve"> </v>
      </c>
      <c r="N70" s="234"/>
      <c r="O70" s="234"/>
      <c r="P70" s="234">
        <f t="shared" si="5"/>
        <v>0</v>
      </c>
    </row>
    <row r="71" spans="1:16" s="116" customFormat="1" x14ac:dyDescent="0.2">
      <c r="A71" s="9"/>
      <c r="B71" s="9"/>
      <c r="C71" s="11"/>
      <c r="D71" s="9"/>
      <c r="E71" s="11"/>
      <c r="F71" s="9"/>
      <c r="G71" s="11">
        <f t="shared" si="0"/>
        <v>3749.6599999999994</v>
      </c>
      <c r="H71" s="9">
        <f t="shared" si="1"/>
        <v>344</v>
      </c>
      <c r="I71" s="9"/>
      <c r="J71" s="9"/>
      <c r="L71" s="116" t="str">
        <f t="shared" si="6"/>
        <v xml:space="preserve"> </v>
      </c>
      <c r="N71" s="234"/>
      <c r="O71" s="234"/>
      <c r="P71" s="234">
        <f t="shared" si="5"/>
        <v>0</v>
      </c>
    </row>
    <row r="72" spans="1:16" x14ac:dyDescent="0.2">
      <c r="A72" s="9"/>
      <c r="B72" s="9"/>
      <c r="C72" s="11"/>
      <c r="D72" s="9"/>
      <c r="E72" s="11"/>
      <c r="F72" s="9"/>
      <c r="G72" s="11">
        <f t="shared" si="0"/>
        <v>3749.6599999999994</v>
      </c>
      <c r="H72" s="9">
        <f t="shared" si="1"/>
        <v>344</v>
      </c>
      <c r="I72" s="9"/>
      <c r="J72" s="9"/>
      <c r="K72" s="9"/>
      <c r="L72" s="9" t="str">
        <f t="shared" si="6"/>
        <v xml:space="preserve"> </v>
      </c>
      <c r="M72" s="9"/>
      <c r="N72" s="12"/>
      <c r="O72" s="12"/>
      <c r="P72" s="12">
        <f t="shared" si="5"/>
        <v>0</v>
      </c>
    </row>
    <row r="73" spans="1:16" x14ac:dyDescent="0.2">
      <c r="G73" s="11">
        <f t="shared" si="0"/>
        <v>3749.6599999999994</v>
      </c>
      <c r="H73" s="9">
        <f t="shared" si="1"/>
        <v>344</v>
      </c>
      <c r="I73" s="9"/>
      <c r="J73" s="9"/>
      <c r="K73" s="9"/>
      <c r="L73" s="9" t="str">
        <f t="shared" si="6"/>
        <v xml:space="preserve"> </v>
      </c>
      <c r="M73" s="9"/>
      <c r="N73" s="12"/>
      <c r="O73" s="12"/>
      <c r="P73" s="12">
        <f t="shared" si="5"/>
        <v>0</v>
      </c>
    </row>
    <row r="74" spans="1:16" x14ac:dyDescent="0.2">
      <c r="G74" s="11">
        <f t="shared" ref="G74:G137" si="7">G73-E74+C74</f>
        <v>3749.6599999999994</v>
      </c>
      <c r="H74" s="9">
        <f t="shared" ref="H74:H137" si="8">H73-F74+D74</f>
        <v>344</v>
      </c>
      <c r="I74" s="9"/>
      <c r="J74" s="9"/>
      <c r="K74" s="9"/>
      <c r="L74" s="9" t="str">
        <f t="shared" si="6"/>
        <v xml:space="preserve"> </v>
      </c>
      <c r="M74" s="9"/>
      <c r="N74" s="12"/>
      <c r="O74" s="12"/>
      <c r="P74" s="12">
        <f t="shared" si="5"/>
        <v>0</v>
      </c>
    </row>
    <row r="75" spans="1:16" x14ac:dyDescent="0.2">
      <c r="G75" s="11">
        <f t="shared" si="7"/>
        <v>3749.6599999999994</v>
      </c>
      <c r="H75" s="9">
        <f t="shared" si="8"/>
        <v>344</v>
      </c>
      <c r="I75" s="9"/>
      <c r="J75" s="9"/>
      <c r="K75" s="9"/>
      <c r="L75" s="9" t="str">
        <f t="shared" si="6"/>
        <v xml:space="preserve"> </v>
      </c>
      <c r="M75" s="9"/>
      <c r="N75" s="12"/>
      <c r="O75" s="12"/>
      <c r="P75" s="12">
        <f t="shared" si="5"/>
        <v>0</v>
      </c>
    </row>
    <row r="76" spans="1:16" x14ac:dyDescent="0.2">
      <c r="G76" s="11">
        <f t="shared" si="7"/>
        <v>3749.6599999999994</v>
      </c>
      <c r="H76" s="9">
        <f t="shared" si="8"/>
        <v>344</v>
      </c>
      <c r="I76" s="9"/>
      <c r="J76" s="9"/>
      <c r="K76" s="9"/>
      <c r="L76" s="9" t="str">
        <f t="shared" si="6"/>
        <v xml:space="preserve"> </v>
      </c>
      <c r="M76" s="9"/>
      <c r="N76" s="12"/>
      <c r="O76" s="12"/>
      <c r="P76" s="12">
        <f t="shared" si="5"/>
        <v>0</v>
      </c>
    </row>
    <row r="77" spans="1:16" x14ac:dyDescent="0.2">
      <c r="G77" s="11">
        <f t="shared" si="7"/>
        <v>3749.6599999999994</v>
      </c>
      <c r="H77" s="9">
        <f t="shared" si="8"/>
        <v>344</v>
      </c>
      <c r="I77" s="9"/>
      <c r="J77" s="9"/>
      <c r="K77" s="9"/>
      <c r="L77" s="9" t="str">
        <f t="shared" si="6"/>
        <v xml:space="preserve"> </v>
      </c>
      <c r="M77" s="9"/>
      <c r="N77" s="12"/>
      <c r="O77" s="12"/>
      <c r="P77" s="12">
        <f t="shared" si="5"/>
        <v>0</v>
      </c>
    </row>
    <row r="78" spans="1:16" x14ac:dyDescent="0.2">
      <c r="G78" s="11">
        <f t="shared" si="7"/>
        <v>3749.6599999999994</v>
      </c>
      <c r="H78" s="9">
        <f t="shared" si="8"/>
        <v>344</v>
      </c>
      <c r="I78" s="9"/>
      <c r="J78" s="9"/>
      <c r="K78" s="9"/>
      <c r="L78" s="9" t="str">
        <f t="shared" si="6"/>
        <v xml:space="preserve"> </v>
      </c>
      <c r="M78" s="9"/>
      <c r="N78" s="12"/>
      <c r="O78" s="12"/>
      <c r="P78" s="12">
        <f t="shared" si="5"/>
        <v>0</v>
      </c>
    </row>
    <row r="79" spans="1:16" x14ac:dyDescent="0.2">
      <c r="G79" s="11">
        <f t="shared" si="7"/>
        <v>3749.6599999999994</v>
      </c>
      <c r="H79" s="9">
        <f t="shared" si="8"/>
        <v>344</v>
      </c>
      <c r="I79" s="9"/>
      <c r="J79" s="9"/>
      <c r="K79" s="9"/>
      <c r="L79" s="9" t="str">
        <f t="shared" si="6"/>
        <v xml:space="preserve"> </v>
      </c>
      <c r="M79" s="9"/>
      <c r="N79" s="12"/>
      <c r="O79" s="12"/>
      <c r="P79" s="12">
        <f t="shared" si="5"/>
        <v>0</v>
      </c>
    </row>
    <row r="80" spans="1:16" x14ac:dyDescent="0.2">
      <c r="G80" s="11">
        <f t="shared" si="7"/>
        <v>3749.6599999999994</v>
      </c>
      <c r="H80" s="9">
        <f t="shared" si="8"/>
        <v>344</v>
      </c>
      <c r="I80" s="9"/>
      <c r="J80" s="9"/>
      <c r="K80" s="9"/>
      <c r="L80" s="9" t="str">
        <f t="shared" si="6"/>
        <v xml:space="preserve"> </v>
      </c>
      <c r="M80" s="9"/>
      <c r="N80" s="12"/>
      <c r="O80" s="12"/>
      <c r="P80" s="12">
        <f t="shared" si="5"/>
        <v>0</v>
      </c>
    </row>
    <row r="81" spans="7:16" x14ac:dyDescent="0.2">
      <c r="G81" s="11">
        <f t="shared" si="7"/>
        <v>3749.6599999999994</v>
      </c>
      <c r="H81" s="9">
        <f t="shared" si="8"/>
        <v>344</v>
      </c>
      <c r="I81" s="9"/>
      <c r="J81" s="9"/>
      <c r="K81" s="9"/>
      <c r="L81" s="9" t="str">
        <f t="shared" si="6"/>
        <v xml:space="preserve"> </v>
      </c>
      <c r="M81" s="9"/>
      <c r="N81" s="12"/>
      <c r="O81" s="12"/>
      <c r="P81" s="12">
        <f t="shared" si="5"/>
        <v>0</v>
      </c>
    </row>
    <row r="82" spans="7:16" x14ac:dyDescent="0.2">
      <c r="G82" s="11">
        <f t="shared" si="7"/>
        <v>3749.6599999999994</v>
      </c>
      <c r="H82" s="9">
        <f t="shared" si="8"/>
        <v>344</v>
      </c>
      <c r="I82" s="9"/>
      <c r="J82" s="9"/>
      <c r="L82" s="9" t="str">
        <f t="shared" si="6"/>
        <v xml:space="preserve"> </v>
      </c>
      <c r="P82" s="12">
        <f t="shared" si="5"/>
        <v>0</v>
      </c>
    </row>
    <row r="83" spans="7:16" x14ac:dyDescent="0.2">
      <c r="G83" s="11">
        <f t="shared" si="7"/>
        <v>3749.6599999999994</v>
      </c>
      <c r="H83" s="9">
        <f t="shared" si="8"/>
        <v>344</v>
      </c>
      <c r="I83" s="9"/>
      <c r="J83" s="9"/>
      <c r="L83" s="9" t="str">
        <f t="shared" si="6"/>
        <v xml:space="preserve"> </v>
      </c>
      <c r="P83" s="12">
        <f t="shared" si="5"/>
        <v>0</v>
      </c>
    </row>
    <row r="84" spans="7:16" x14ac:dyDescent="0.2">
      <c r="G84" s="11">
        <f t="shared" si="7"/>
        <v>3749.6599999999994</v>
      </c>
      <c r="H84" s="9">
        <f t="shared" si="8"/>
        <v>344</v>
      </c>
      <c r="I84" s="9"/>
      <c r="J84" s="9"/>
      <c r="L84" s="9" t="str">
        <f t="shared" si="6"/>
        <v xml:space="preserve"> </v>
      </c>
      <c r="P84" s="12">
        <f t="shared" si="5"/>
        <v>0</v>
      </c>
    </row>
    <row r="85" spans="7:16" x14ac:dyDescent="0.2">
      <c r="G85" s="11">
        <f t="shared" si="7"/>
        <v>3749.6599999999994</v>
      </c>
      <c r="H85" s="9">
        <f t="shared" si="8"/>
        <v>344</v>
      </c>
      <c r="I85" s="9"/>
      <c r="J85" s="9"/>
      <c r="L85" s="9" t="str">
        <f t="shared" si="6"/>
        <v xml:space="preserve"> </v>
      </c>
      <c r="P85" s="12">
        <f t="shared" si="5"/>
        <v>0</v>
      </c>
    </row>
    <row r="86" spans="7:16" x14ac:dyDescent="0.2">
      <c r="G86" s="11">
        <f t="shared" si="7"/>
        <v>3749.6599999999994</v>
      </c>
      <c r="H86" s="9">
        <f t="shared" si="8"/>
        <v>344</v>
      </c>
      <c r="I86" s="9"/>
      <c r="J86" s="9"/>
      <c r="L86" s="9" t="str">
        <f t="shared" si="6"/>
        <v xml:space="preserve"> </v>
      </c>
      <c r="P86" s="12">
        <f t="shared" si="5"/>
        <v>0</v>
      </c>
    </row>
    <row r="87" spans="7:16" x14ac:dyDescent="0.2">
      <c r="G87" s="11">
        <f t="shared" si="7"/>
        <v>3749.6599999999994</v>
      </c>
      <c r="H87" s="9">
        <f t="shared" si="8"/>
        <v>344</v>
      </c>
      <c r="I87" s="9"/>
      <c r="J87" s="9"/>
      <c r="L87" s="9" t="str">
        <f t="shared" si="6"/>
        <v xml:space="preserve"> </v>
      </c>
      <c r="P87" s="12">
        <f t="shared" si="5"/>
        <v>0</v>
      </c>
    </row>
    <row r="88" spans="7:16" x14ac:dyDescent="0.2">
      <c r="G88" s="11">
        <f t="shared" si="7"/>
        <v>3749.6599999999994</v>
      </c>
      <c r="H88" s="9">
        <f t="shared" si="8"/>
        <v>344</v>
      </c>
      <c r="I88" s="9"/>
      <c r="J88" s="9"/>
      <c r="L88" s="9" t="str">
        <f t="shared" si="6"/>
        <v xml:space="preserve"> </v>
      </c>
      <c r="P88" s="12">
        <f t="shared" si="5"/>
        <v>0</v>
      </c>
    </row>
    <row r="89" spans="7:16" x14ac:dyDescent="0.2">
      <c r="G89" s="11">
        <f t="shared" si="7"/>
        <v>3749.6599999999994</v>
      </c>
      <c r="H89" s="9">
        <f t="shared" si="8"/>
        <v>344</v>
      </c>
      <c r="I89" s="9"/>
      <c r="J89" s="9"/>
      <c r="L89" s="9" t="str">
        <f t="shared" si="6"/>
        <v xml:space="preserve"> </v>
      </c>
      <c r="P89" s="12">
        <f t="shared" si="5"/>
        <v>0</v>
      </c>
    </row>
    <row r="90" spans="7:16" x14ac:dyDescent="0.2">
      <c r="G90" s="11">
        <f t="shared" si="7"/>
        <v>3749.6599999999994</v>
      </c>
      <c r="H90" s="9">
        <f t="shared" si="8"/>
        <v>344</v>
      </c>
      <c r="I90" s="9"/>
      <c r="J90" s="9"/>
      <c r="L90" s="9" t="str">
        <f t="shared" si="6"/>
        <v xml:space="preserve"> </v>
      </c>
      <c r="P90" s="12">
        <f t="shared" si="5"/>
        <v>0</v>
      </c>
    </row>
    <row r="91" spans="7:16" x14ac:dyDescent="0.2">
      <c r="G91" s="11">
        <f t="shared" si="7"/>
        <v>3749.6599999999994</v>
      </c>
      <c r="H91" s="9">
        <f t="shared" si="8"/>
        <v>344</v>
      </c>
      <c r="I91" s="9"/>
      <c r="J91" s="9"/>
      <c r="L91" s="9" t="str">
        <f t="shared" si="6"/>
        <v xml:space="preserve"> </v>
      </c>
      <c r="P91" s="12">
        <f t="shared" si="5"/>
        <v>0</v>
      </c>
    </row>
    <row r="92" spans="7:16" x14ac:dyDescent="0.2">
      <c r="G92" s="11">
        <f t="shared" si="7"/>
        <v>3749.6599999999994</v>
      </c>
      <c r="H92" s="9">
        <f t="shared" si="8"/>
        <v>344</v>
      </c>
      <c r="I92" s="9"/>
      <c r="J92" s="9"/>
      <c r="L92" s="9" t="str">
        <f t="shared" si="6"/>
        <v xml:space="preserve"> </v>
      </c>
      <c r="P92" s="12">
        <f t="shared" ref="P92:P123" si="9">O92*G92</f>
        <v>0</v>
      </c>
    </row>
    <row r="93" spans="7:16" x14ac:dyDescent="0.2">
      <c r="G93" s="11">
        <f t="shared" si="7"/>
        <v>3749.6599999999994</v>
      </c>
      <c r="H93" s="9">
        <f t="shared" si="8"/>
        <v>344</v>
      </c>
      <c r="I93" s="9"/>
      <c r="J93" s="9"/>
      <c r="L93" s="9" t="str">
        <f t="shared" si="6"/>
        <v xml:space="preserve"> </v>
      </c>
      <c r="P93" s="12">
        <f t="shared" si="9"/>
        <v>0</v>
      </c>
    </row>
    <row r="94" spans="7:16" x14ac:dyDescent="0.2">
      <c r="G94" s="11">
        <f t="shared" si="7"/>
        <v>3749.6599999999994</v>
      </c>
      <c r="H94" s="9">
        <f t="shared" si="8"/>
        <v>344</v>
      </c>
      <c r="I94" s="9"/>
      <c r="J94" s="9"/>
      <c r="L94" s="9" t="str">
        <f t="shared" ref="L94:L125" si="10">IF(D94&gt;0,D94," ")</f>
        <v xml:space="preserve"> </v>
      </c>
      <c r="P94" s="12">
        <f t="shared" si="9"/>
        <v>0</v>
      </c>
    </row>
    <row r="95" spans="7:16" x14ac:dyDescent="0.2">
      <c r="G95" s="11">
        <f t="shared" si="7"/>
        <v>3749.6599999999994</v>
      </c>
      <c r="H95" s="9">
        <f t="shared" si="8"/>
        <v>344</v>
      </c>
      <c r="I95" s="9"/>
      <c r="J95" s="9"/>
      <c r="L95" s="9" t="str">
        <f t="shared" si="10"/>
        <v xml:space="preserve"> </v>
      </c>
      <c r="P95" s="12">
        <f t="shared" si="9"/>
        <v>0</v>
      </c>
    </row>
    <row r="96" spans="7:16" x14ac:dyDescent="0.2">
      <c r="G96" s="11">
        <f t="shared" si="7"/>
        <v>3749.6599999999994</v>
      </c>
      <c r="H96" s="9">
        <f t="shared" si="8"/>
        <v>344</v>
      </c>
      <c r="I96" s="9"/>
      <c r="J96" s="9"/>
      <c r="L96" s="9" t="str">
        <f t="shared" si="10"/>
        <v xml:space="preserve"> </v>
      </c>
      <c r="P96" s="12">
        <f t="shared" si="9"/>
        <v>0</v>
      </c>
    </row>
    <row r="97" spans="7:16" x14ac:dyDescent="0.2">
      <c r="G97" s="11">
        <f t="shared" si="7"/>
        <v>3749.6599999999994</v>
      </c>
      <c r="H97" s="9">
        <f t="shared" si="8"/>
        <v>344</v>
      </c>
      <c r="I97" s="9"/>
      <c r="J97" s="9"/>
      <c r="L97" s="9" t="str">
        <f t="shared" si="10"/>
        <v xml:space="preserve"> </v>
      </c>
      <c r="P97" s="12">
        <f t="shared" si="9"/>
        <v>0</v>
      </c>
    </row>
    <row r="98" spans="7:16" x14ac:dyDescent="0.2">
      <c r="G98" s="11">
        <f t="shared" si="7"/>
        <v>3749.6599999999994</v>
      </c>
      <c r="H98" s="9">
        <f t="shared" si="8"/>
        <v>344</v>
      </c>
      <c r="I98" s="9"/>
      <c r="J98" s="9"/>
      <c r="L98" s="9" t="str">
        <f t="shared" si="10"/>
        <v xml:space="preserve"> </v>
      </c>
      <c r="P98" s="12">
        <f t="shared" si="9"/>
        <v>0</v>
      </c>
    </row>
    <row r="99" spans="7:16" x14ac:dyDescent="0.2">
      <c r="G99" s="11">
        <f t="shared" si="7"/>
        <v>3749.6599999999994</v>
      </c>
      <c r="H99" s="9">
        <f t="shared" si="8"/>
        <v>344</v>
      </c>
      <c r="I99" s="9"/>
      <c r="J99" s="9"/>
      <c r="L99" s="9" t="str">
        <f t="shared" si="10"/>
        <v xml:space="preserve"> </v>
      </c>
      <c r="P99" s="12">
        <f t="shared" si="9"/>
        <v>0</v>
      </c>
    </row>
    <row r="100" spans="7:16" x14ac:dyDescent="0.2">
      <c r="G100" s="11">
        <f t="shared" si="7"/>
        <v>3749.6599999999994</v>
      </c>
      <c r="H100" s="9">
        <f t="shared" si="8"/>
        <v>344</v>
      </c>
      <c r="I100" s="9"/>
      <c r="J100" s="9"/>
      <c r="L100" s="9" t="str">
        <f t="shared" si="10"/>
        <v xml:space="preserve"> </v>
      </c>
      <c r="P100" s="12">
        <f t="shared" si="9"/>
        <v>0</v>
      </c>
    </row>
    <row r="101" spans="7:16" x14ac:dyDescent="0.2">
      <c r="G101" s="11">
        <f t="shared" si="7"/>
        <v>3749.6599999999994</v>
      </c>
      <c r="H101" s="9">
        <f t="shared" si="8"/>
        <v>344</v>
      </c>
      <c r="I101" s="9"/>
      <c r="J101" s="9"/>
      <c r="L101" s="9" t="str">
        <f t="shared" si="10"/>
        <v xml:space="preserve"> </v>
      </c>
      <c r="P101" s="12">
        <f t="shared" si="9"/>
        <v>0</v>
      </c>
    </row>
    <row r="102" spans="7:16" x14ac:dyDescent="0.2">
      <c r="G102" s="11">
        <f t="shared" si="7"/>
        <v>3749.6599999999994</v>
      </c>
      <c r="H102" s="9">
        <f t="shared" si="8"/>
        <v>344</v>
      </c>
      <c r="I102" s="9"/>
      <c r="J102" s="9"/>
      <c r="L102" s="9" t="str">
        <f t="shared" si="10"/>
        <v xml:space="preserve"> </v>
      </c>
      <c r="P102" s="12">
        <f t="shared" si="9"/>
        <v>0</v>
      </c>
    </row>
    <row r="103" spans="7:16" x14ac:dyDescent="0.2">
      <c r="G103" s="11">
        <f t="shared" si="7"/>
        <v>3749.6599999999994</v>
      </c>
      <c r="H103" s="9">
        <f t="shared" si="8"/>
        <v>344</v>
      </c>
      <c r="I103" s="9"/>
      <c r="J103" s="9"/>
      <c r="L103" s="9" t="str">
        <f t="shared" si="10"/>
        <v xml:space="preserve"> </v>
      </c>
      <c r="P103" s="12">
        <f t="shared" si="9"/>
        <v>0</v>
      </c>
    </row>
    <row r="104" spans="7:16" x14ac:dyDescent="0.2">
      <c r="G104" s="11">
        <f t="shared" si="7"/>
        <v>3749.6599999999994</v>
      </c>
      <c r="H104" s="9">
        <f t="shared" si="8"/>
        <v>344</v>
      </c>
      <c r="I104" s="9"/>
      <c r="J104" s="9"/>
      <c r="L104" s="9" t="str">
        <f t="shared" si="10"/>
        <v xml:space="preserve"> </v>
      </c>
      <c r="P104" s="12">
        <f t="shared" si="9"/>
        <v>0</v>
      </c>
    </row>
    <row r="105" spans="7:16" x14ac:dyDescent="0.2">
      <c r="G105" s="11">
        <f t="shared" si="7"/>
        <v>3749.6599999999994</v>
      </c>
      <c r="H105" s="9">
        <f t="shared" si="8"/>
        <v>344</v>
      </c>
      <c r="I105" s="9"/>
      <c r="J105" s="9"/>
      <c r="L105" s="9" t="str">
        <f t="shared" si="10"/>
        <v xml:space="preserve"> </v>
      </c>
      <c r="P105" s="12">
        <f t="shared" si="9"/>
        <v>0</v>
      </c>
    </row>
    <row r="106" spans="7:16" x14ac:dyDescent="0.2">
      <c r="G106" s="11">
        <f t="shared" si="7"/>
        <v>3749.6599999999994</v>
      </c>
      <c r="H106" s="9">
        <f t="shared" si="8"/>
        <v>344</v>
      </c>
      <c r="I106" s="9"/>
      <c r="J106" s="9"/>
      <c r="L106" s="9" t="str">
        <f t="shared" si="10"/>
        <v xml:space="preserve"> </v>
      </c>
      <c r="P106" s="12">
        <f t="shared" si="9"/>
        <v>0</v>
      </c>
    </row>
    <row r="107" spans="7:16" x14ac:dyDescent="0.2">
      <c r="G107" s="11">
        <f t="shared" si="7"/>
        <v>3749.6599999999994</v>
      </c>
      <c r="H107" s="9">
        <f t="shared" si="8"/>
        <v>344</v>
      </c>
      <c r="I107" s="9"/>
      <c r="J107" s="9"/>
      <c r="L107" s="9" t="str">
        <f t="shared" si="10"/>
        <v xml:space="preserve"> </v>
      </c>
      <c r="P107" s="12">
        <f t="shared" si="9"/>
        <v>0</v>
      </c>
    </row>
    <row r="108" spans="7:16" x14ac:dyDescent="0.2">
      <c r="G108" s="11">
        <f t="shared" si="7"/>
        <v>3749.6599999999994</v>
      </c>
      <c r="H108" s="9">
        <f t="shared" si="8"/>
        <v>344</v>
      </c>
      <c r="I108" s="9"/>
      <c r="J108" s="9"/>
      <c r="L108" s="9" t="str">
        <f t="shared" si="10"/>
        <v xml:space="preserve"> </v>
      </c>
      <c r="P108" s="12">
        <f t="shared" si="9"/>
        <v>0</v>
      </c>
    </row>
    <row r="109" spans="7:16" x14ac:dyDescent="0.2">
      <c r="G109" s="11">
        <f t="shared" si="7"/>
        <v>3749.6599999999994</v>
      </c>
      <c r="H109" s="9">
        <f t="shared" si="8"/>
        <v>344</v>
      </c>
      <c r="I109" s="9"/>
      <c r="J109" s="9"/>
      <c r="L109" s="9" t="str">
        <f t="shared" si="10"/>
        <v xml:space="preserve"> </v>
      </c>
      <c r="P109" s="12">
        <f t="shared" si="9"/>
        <v>0</v>
      </c>
    </row>
    <row r="110" spans="7:16" x14ac:dyDescent="0.2">
      <c r="G110" s="11">
        <f t="shared" si="7"/>
        <v>3749.6599999999994</v>
      </c>
      <c r="H110" s="9">
        <f t="shared" si="8"/>
        <v>344</v>
      </c>
      <c r="I110" s="9"/>
      <c r="J110" s="9"/>
      <c r="L110" s="9" t="str">
        <f t="shared" si="10"/>
        <v xml:space="preserve"> </v>
      </c>
      <c r="P110" s="12">
        <f t="shared" si="9"/>
        <v>0</v>
      </c>
    </row>
    <row r="111" spans="7:16" x14ac:dyDescent="0.2">
      <c r="G111" s="11">
        <f t="shared" si="7"/>
        <v>3749.6599999999994</v>
      </c>
      <c r="H111" s="9">
        <f t="shared" si="8"/>
        <v>344</v>
      </c>
      <c r="I111" s="9"/>
      <c r="J111" s="9"/>
      <c r="L111" s="9" t="str">
        <f t="shared" si="10"/>
        <v xml:space="preserve"> </v>
      </c>
      <c r="P111" s="12">
        <f t="shared" si="9"/>
        <v>0</v>
      </c>
    </row>
    <row r="112" spans="7:16" x14ac:dyDescent="0.2">
      <c r="G112" s="11">
        <f t="shared" si="7"/>
        <v>3749.6599999999994</v>
      </c>
      <c r="H112" s="9">
        <f t="shared" si="8"/>
        <v>344</v>
      </c>
      <c r="I112" s="9"/>
      <c r="J112" s="9"/>
      <c r="L112" s="9" t="str">
        <f t="shared" si="10"/>
        <v xml:space="preserve"> </v>
      </c>
      <c r="P112" s="12">
        <f t="shared" si="9"/>
        <v>0</v>
      </c>
    </row>
    <row r="113" spans="7:16" x14ac:dyDescent="0.2">
      <c r="G113" s="11">
        <f t="shared" si="7"/>
        <v>3749.6599999999994</v>
      </c>
      <c r="H113" s="9">
        <f t="shared" si="8"/>
        <v>344</v>
      </c>
      <c r="I113" s="9"/>
      <c r="J113" s="9"/>
      <c r="L113" s="9" t="str">
        <f t="shared" si="10"/>
        <v xml:space="preserve"> </v>
      </c>
      <c r="P113" s="12">
        <f t="shared" si="9"/>
        <v>0</v>
      </c>
    </row>
    <row r="114" spans="7:16" x14ac:dyDescent="0.2">
      <c r="G114" s="11">
        <f t="shared" si="7"/>
        <v>3749.6599999999994</v>
      </c>
      <c r="H114" s="9">
        <f t="shared" si="8"/>
        <v>344</v>
      </c>
      <c r="I114" s="9"/>
      <c r="J114" s="9"/>
      <c r="L114" s="9" t="str">
        <f t="shared" si="10"/>
        <v xml:space="preserve"> </v>
      </c>
      <c r="P114" s="12">
        <f t="shared" si="9"/>
        <v>0</v>
      </c>
    </row>
    <row r="115" spans="7:16" x14ac:dyDescent="0.2">
      <c r="G115" s="11">
        <f t="shared" si="7"/>
        <v>3749.6599999999994</v>
      </c>
      <c r="H115" s="9">
        <f t="shared" si="8"/>
        <v>344</v>
      </c>
      <c r="I115" s="9"/>
      <c r="J115" s="9"/>
      <c r="L115" s="9" t="str">
        <f t="shared" si="10"/>
        <v xml:space="preserve"> </v>
      </c>
      <c r="P115" s="12">
        <f t="shared" si="9"/>
        <v>0</v>
      </c>
    </row>
    <row r="116" spans="7:16" x14ac:dyDescent="0.2">
      <c r="G116" s="11">
        <f t="shared" si="7"/>
        <v>3749.6599999999994</v>
      </c>
      <c r="H116" s="9">
        <f t="shared" si="8"/>
        <v>344</v>
      </c>
      <c r="I116" s="9"/>
      <c r="J116" s="9"/>
      <c r="L116" s="9" t="str">
        <f t="shared" si="10"/>
        <v xml:space="preserve"> </v>
      </c>
      <c r="P116" s="12">
        <f t="shared" si="9"/>
        <v>0</v>
      </c>
    </row>
    <row r="117" spans="7:16" x14ac:dyDescent="0.2">
      <c r="G117" s="11">
        <f t="shared" si="7"/>
        <v>3749.6599999999994</v>
      </c>
      <c r="H117" s="9">
        <f t="shared" si="8"/>
        <v>344</v>
      </c>
      <c r="I117" s="9"/>
      <c r="J117" s="9"/>
      <c r="L117" s="9" t="str">
        <f t="shared" si="10"/>
        <v xml:space="preserve"> </v>
      </c>
      <c r="P117" s="12">
        <f t="shared" si="9"/>
        <v>0</v>
      </c>
    </row>
    <row r="118" spans="7:16" x14ac:dyDescent="0.2">
      <c r="G118" s="11">
        <f t="shared" si="7"/>
        <v>3749.6599999999994</v>
      </c>
      <c r="H118" s="9">
        <f t="shared" si="8"/>
        <v>344</v>
      </c>
      <c r="I118" s="9"/>
      <c r="J118" s="9"/>
      <c r="L118" s="9" t="str">
        <f t="shared" si="10"/>
        <v xml:space="preserve"> </v>
      </c>
      <c r="P118" s="12">
        <f t="shared" si="9"/>
        <v>0</v>
      </c>
    </row>
    <row r="119" spans="7:16" x14ac:dyDescent="0.2">
      <c r="G119" s="11">
        <f t="shared" si="7"/>
        <v>3749.6599999999994</v>
      </c>
      <c r="H119" s="9">
        <f t="shared" si="8"/>
        <v>344</v>
      </c>
      <c r="I119" s="9"/>
      <c r="J119" s="9"/>
      <c r="L119" s="9" t="str">
        <f t="shared" si="10"/>
        <v xml:space="preserve"> </v>
      </c>
      <c r="P119" s="12">
        <f t="shared" si="9"/>
        <v>0</v>
      </c>
    </row>
    <row r="120" spans="7:16" x14ac:dyDescent="0.2">
      <c r="G120" s="11">
        <f t="shared" si="7"/>
        <v>3749.6599999999994</v>
      </c>
      <c r="H120" s="9">
        <f t="shared" si="8"/>
        <v>344</v>
      </c>
      <c r="I120" s="9"/>
      <c r="J120" s="9"/>
      <c r="L120" s="9" t="str">
        <f t="shared" si="10"/>
        <v xml:space="preserve"> </v>
      </c>
      <c r="P120" s="12">
        <f t="shared" si="9"/>
        <v>0</v>
      </c>
    </row>
    <row r="121" spans="7:16" x14ac:dyDescent="0.2">
      <c r="G121" s="11">
        <f t="shared" si="7"/>
        <v>3749.6599999999994</v>
      </c>
      <c r="H121" s="9">
        <f t="shared" si="8"/>
        <v>344</v>
      </c>
      <c r="I121" s="9"/>
      <c r="J121" s="9"/>
      <c r="L121" s="9" t="str">
        <f t="shared" si="10"/>
        <v xml:space="preserve"> </v>
      </c>
      <c r="P121" s="12">
        <f t="shared" si="9"/>
        <v>0</v>
      </c>
    </row>
    <row r="122" spans="7:16" x14ac:dyDescent="0.2">
      <c r="G122" s="11">
        <f t="shared" si="7"/>
        <v>3749.6599999999994</v>
      </c>
      <c r="H122" s="9">
        <f t="shared" si="8"/>
        <v>344</v>
      </c>
      <c r="I122" s="9"/>
      <c r="J122" s="9"/>
      <c r="L122" s="9" t="str">
        <f t="shared" si="10"/>
        <v xml:space="preserve"> </v>
      </c>
      <c r="P122" s="12">
        <f t="shared" si="9"/>
        <v>0</v>
      </c>
    </row>
    <row r="123" spans="7:16" x14ac:dyDescent="0.2">
      <c r="G123" s="11">
        <f t="shared" si="7"/>
        <v>3749.6599999999994</v>
      </c>
      <c r="H123" s="9">
        <f t="shared" si="8"/>
        <v>344</v>
      </c>
      <c r="I123" s="9"/>
      <c r="J123" s="9"/>
      <c r="L123" s="9" t="str">
        <f t="shared" si="10"/>
        <v xml:space="preserve"> </v>
      </c>
      <c r="P123" s="12">
        <f t="shared" si="9"/>
        <v>0</v>
      </c>
    </row>
    <row r="124" spans="7:16" x14ac:dyDescent="0.2">
      <c r="G124" s="11">
        <f t="shared" si="7"/>
        <v>3749.6599999999994</v>
      </c>
      <c r="H124" s="9">
        <f t="shared" si="8"/>
        <v>344</v>
      </c>
      <c r="I124" s="9"/>
      <c r="J124" s="9"/>
      <c r="L124" s="9" t="str">
        <f t="shared" si="10"/>
        <v xml:space="preserve"> </v>
      </c>
      <c r="P124" s="12">
        <f t="shared" ref="P124:P155" si="11">O124*G124</f>
        <v>0</v>
      </c>
    </row>
    <row r="125" spans="7:16" x14ac:dyDescent="0.2">
      <c r="G125" s="11">
        <f t="shared" si="7"/>
        <v>3749.6599999999994</v>
      </c>
      <c r="H125" s="9">
        <f t="shared" si="8"/>
        <v>344</v>
      </c>
      <c r="I125" s="9"/>
      <c r="J125" s="9"/>
      <c r="L125" s="9" t="str">
        <f t="shared" si="10"/>
        <v xml:space="preserve"> </v>
      </c>
      <c r="P125" s="12">
        <f t="shared" si="11"/>
        <v>0</v>
      </c>
    </row>
    <row r="126" spans="7:16" x14ac:dyDescent="0.2">
      <c r="G126" s="11">
        <f t="shared" si="7"/>
        <v>3749.6599999999994</v>
      </c>
      <c r="H126" s="9">
        <f t="shared" si="8"/>
        <v>344</v>
      </c>
      <c r="I126" s="9"/>
      <c r="J126" s="9"/>
      <c r="L126" s="9" t="str">
        <f t="shared" ref="L126:L157" si="12">IF(D126&gt;0,D126," ")</f>
        <v xml:space="preserve"> </v>
      </c>
      <c r="P126" s="12">
        <f t="shared" si="11"/>
        <v>0</v>
      </c>
    </row>
    <row r="127" spans="7:16" x14ac:dyDescent="0.2">
      <c r="G127" s="11">
        <f t="shared" si="7"/>
        <v>3749.6599999999994</v>
      </c>
      <c r="H127" s="9">
        <f t="shared" si="8"/>
        <v>344</v>
      </c>
      <c r="I127" s="9"/>
      <c r="J127" s="9"/>
      <c r="L127" s="9" t="str">
        <f t="shared" si="12"/>
        <v xml:space="preserve"> </v>
      </c>
      <c r="P127" s="12">
        <f t="shared" si="11"/>
        <v>0</v>
      </c>
    </row>
    <row r="128" spans="7:16" x14ac:dyDescent="0.2">
      <c r="G128" s="11">
        <f t="shared" si="7"/>
        <v>3749.6599999999994</v>
      </c>
      <c r="H128" s="9">
        <f t="shared" si="8"/>
        <v>344</v>
      </c>
      <c r="I128" s="9"/>
      <c r="J128" s="9"/>
      <c r="L128" s="9" t="str">
        <f t="shared" si="12"/>
        <v xml:space="preserve"> </v>
      </c>
      <c r="P128" s="12">
        <f t="shared" si="11"/>
        <v>0</v>
      </c>
    </row>
    <row r="129" spans="7:16" x14ac:dyDescent="0.2">
      <c r="G129" s="11">
        <f t="shared" si="7"/>
        <v>3749.6599999999994</v>
      </c>
      <c r="H129" s="9">
        <f t="shared" si="8"/>
        <v>344</v>
      </c>
      <c r="I129" s="9"/>
      <c r="J129" s="9"/>
      <c r="L129" s="9" t="str">
        <f t="shared" si="12"/>
        <v xml:space="preserve"> </v>
      </c>
      <c r="P129" s="12">
        <f t="shared" si="11"/>
        <v>0</v>
      </c>
    </row>
    <row r="130" spans="7:16" x14ac:dyDescent="0.2">
      <c r="G130" s="11">
        <f t="shared" si="7"/>
        <v>3749.6599999999994</v>
      </c>
      <c r="H130" s="9">
        <f t="shared" si="8"/>
        <v>344</v>
      </c>
      <c r="I130" s="9"/>
      <c r="J130" s="9"/>
      <c r="L130" s="9" t="str">
        <f t="shared" si="12"/>
        <v xml:space="preserve"> </v>
      </c>
      <c r="P130" s="12">
        <f t="shared" si="11"/>
        <v>0</v>
      </c>
    </row>
    <row r="131" spans="7:16" x14ac:dyDescent="0.2">
      <c r="G131" s="11">
        <f t="shared" si="7"/>
        <v>3749.6599999999994</v>
      </c>
      <c r="H131" s="9">
        <f t="shared" si="8"/>
        <v>344</v>
      </c>
      <c r="I131" s="9"/>
      <c r="J131" s="9"/>
      <c r="L131" s="9" t="str">
        <f t="shared" si="12"/>
        <v xml:space="preserve"> </v>
      </c>
      <c r="P131" s="12">
        <f t="shared" si="11"/>
        <v>0</v>
      </c>
    </row>
    <row r="132" spans="7:16" x14ac:dyDescent="0.2">
      <c r="G132" s="11">
        <f t="shared" si="7"/>
        <v>3749.6599999999994</v>
      </c>
      <c r="H132" s="9">
        <f t="shared" si="8"/>
        <v>344</v>
      </c>
      <c r="I132" s="9"/>
      <c r="J132" s="9"/>
      <c r="L132" s="9" t="str">
        <f t="shared" si="12"/>
        <v xml:space="preserve"> </v>
      </c>
      <c r="P132" s="12">
        <f t="shared" si="11"/>
        <v>0</v>
      </c>
    </row>
    <row r="133" spans="7:16" x14ac:dyDescent="0.2">
      <c r="G133" s="11">
        <f t="shared" si="7"/>
        <v>3749.6599999999994</v>
      </c>
      <c r="H133" s="9">
        <f t="shared" si="8"/>
        <v>344</v>
      </c>
      <c r="I133" s="9"/>
      <c r="J133" s="9"/>
      <c r="L133" s="9" t="str">
        <f t="shared" si="12"/>
        <v xml:space="preserve"> </v>
      </c>
      <c r="P133" s="12">
        <f t="shared" si="11"/>
        <v>0</v>
      </c>
    </row>
    <row r="134" spans="7:16" x14ac:dyDescent="0.2">
      <c r="G134" s="11">
        <f t="shared" si="7"/>
        <v>3749.6599999999994</v>
      </c>
      <c r="H134" s="9">
        <f t="shared" si="8"/>
        <v>344</v>
      </c>
      <c r="I134" s="9"/>
      <c r="J134" s="9"/>
      <c r="L134" s="9" t="str">
        <f t="shared" si="12"/>
        <v xml:space="preserve"> </v>
      </c>
      <c r="P134" s="12">
        <f t="shared" si="11"/>
        <v>0</v>
      </c>
    </row>
    <row r="135" spans="7:16" x14ac:dyDescent="0.2">
      <c r="G135" s="11">
        <f t="shared" si="7"/>
        <v>3749.6599999999994</v>
      </c>
      <c r="H135" s="9">
        <f t="shared" si="8"/>
        <v>344</v>
      </c>
      <c r="I135" s="9"/>
      <c r="J135" s="9"/>
      <c r="L135" s="9" t="str">
        <f t="shared" si="12"/>
        <v xml:space="preserve"> </v>
      </c>
      <c r="P135" s="12">
        <f t="shared" si="11"/>
        <v>0</v>
      </c>
    </row>
    <row r="136" spans="7:16" x14ac:dyDescent="0.2">
      <c r="G136" s="11">
        <f t="shared" si="7"/>
        <v>3749.6599999999994</v>
      </c>
      <c r="H136" s="9">
        <f t="shared" si="8"/>
        <v>344</v>
      </c>
      <c r="I136" s="9"/>
      <c r="J136" s="9"/>
      <c r="L136" s="9" t="str">
        <f t="shared" si="12"/>
        <v xml:space="preserve"> </v>
      </c>
      <c r="P136" s="12">
        <f t="shared" si="11"/>
        <v>0</v>
      </c>
    </row>
    <row r="137" spans="7:16" x14ac:dyDescent="0.2">
      <c r="G137" s="11">
        <f t="shared" si="7"/>
        <v>3749.6599999999994</v>
      </c>
      <c r="H137" s="9">
        <f t="shared" si="8"/>
        <v>344</v>
      </c>
      <c r="I137" s="9"/>
      <c r="J137" s="9"/>
      <c r="L137" s="9" t="str">
        <f t="shared" si="12"/>
        <v xml:space="preserve"> </v>
      </c>
      <c r="P137" s="12">
        <f t="shared" si="11"/>
        <v>0</v>
      </c>
    </row>
    <row r="138" spans="7:16" x14ac:dyDescent="0.2">
      <c r="G138" s="11">
        <f t="shared" ref="G138:G201" si="13">G137-E138+C138</f>
        <v>3749.6599999999994</v>
      </c>
      <c r="H138" s="9">
        <f t="shared" ref="H138:H201" si="14">H137-F138+D138</f>
        <v>344</v>
      </c>
      <c r="I138" s="9"/>
      <c r="J138" s="9"/>
      <c r="L138" s="9" t="str">
        <f t="shared" si="12"/>
        <v xml:space="preserve"> </v>
      </c>
      <c r="P138" s="12">
        <f t="shared" si="11"/>
        <v>0</v>
      </c>
    </row>
    <row r="139" spans="7:16" x14ac:dyDescent="0.2">
      <c r="G139" s="11">
        <f t="shared" si="13"/>
        <v>3749.6599999999994</v>
      </c>
      <c r="H139" s="9">
        <f t="shared" si="14"/>
        <v>344</v>
      </c>
      <c r="I139" s="9"/>
      <c r="J139" s="9"/>
      <c r="L139" s="9" t="str">
        <f t="shared" si="12"/>
        <v xml:space="preserve"> </v>
      </c>
      <c r="P139" s="12">
        <f t="shared" si="11"/>
        <v>0</v>
      </c>
    </row>
    <row r="140" spans="7:16" x14ac:dyDescent="0.2">
      <c r="G140" s="11">
        <f t="shared" si="13"/>
        <v>3749.6599999999994</v>
      </c>
      <c r="H140" s="9">
        <f t="shared" si="14"/>
        <v>344</v>
      </c>
      <c r="I140" s="9"/>
      <c r="J140" s="9"/>
      <c r="L140" s="9" t="str">
        <f t="shared" si="12"/>
        <v xml:space="preserve"> </v>
      </c>
      <c r="P140" s="12">
        <f t="shared" si="11"/>
        <v>0</v>
      </c>
    </row>
    <row r="141" spans="7:16" x14ac:dyDescent="0.2">
      <c r="G141" s="11">
        <f t="shared" si="13"/>
        <v>3749.6599999999994</v>
      </c>
      <c r="H141" s="9">
        <f t="shared" si="14"/>
        <v>344</v>
      </c>
      <c r="I141" s="9"/>
      <c r="J141" s="9"/>
      <c r="L141" s="9" t="str">
        <f t="shared" si="12"/>
        <v xml:space="preserve"> </v>
      </c>
      <c r="P141" s="12">
        <f t="shared" si="11"/>
        <v>0</v>
      </c>
    </row>
    <row r="142" spans="7:16" x14ac:dyDescent="0.2">
      <c r="G142" s="11">
        <f t="shared" si="13"/>
        <v>3749.6599999999994</v>
      </c>
      <c r="H142" s="9">
        <f t="shared" si="14"/>
        <v>344</v>
      </c>
      <c r="I142" s="9"/>
      <c r="J142" s="9"/>
      <c r="L142" s="9" t="str">
        <f t="shared" si="12"/>
        <v xml:space="preserve"> </v>
      </c>
      <c r="P142" s="12">
        <f t="shared" si="11"/>
        <v>0</v>
      </c>
    </row>
    <row r="143" spans="7:16" x14ac:dyDescent="0.2">
      <c r="G143" s="11">
        <f t="shared" si="13"/>
        <v>3749.6599999999994</v>
      </c>
      <c r="H143" s="9">
        <f t="shared" si="14"/>
        <v>344</v>
      </c>
      <c r="I143" s="9"/>
      <c r="J143" s="9"/>
      <c r="L143" s="9" t="str">
        <f t="shared" si="12"/>
        <v xml:space="preserve"> </v>
      </c>
      <c r="P143" s="12">
        <f t="shared" si="11"/>
        <v>0</v>
      </c>
    </row>
    <row r="144" spans="7:16" x14ac:dyDescent="0.2">
      <c r="G144" s="11">
        <f t="shared" si="13"/>
        <v>3749.6599999999994</v>
      </c>
      <c r="H144" s="9">
        <f t="shared" si="14"/>
        <v>344</v>
      </c>
      <c r="I144" s="9"/>
      <c r="J144" s="9"/>
      <c r="L144" s="9" t="str">
        <f t="shared" si="12"/>
        <v xml:space="preserve"> </v>
      </c>
      <c r="P144" s="12">
        <f t="shared" si="11"/>
        <v>0</v>
      </c>
    </row>
    <row r="145" spans="7:16" x14ac:dyDescent="0.2">
      <c r="G145" s="11">
        <f t="shared" si="13"/>
        <v>3749.6599999999994</v>
      </c>
      <c r="H145" s="9">
        <f t="shared" si="14"/>
        <v>344</v>
      </c>
      <c r="I145" s="9"/>
      <c r="J145" s="9"/>
      <c r="L145" s="9" t="str">
        <f t="shared" si="12"/>
        <v xml:space="preserve"> </v>
      </c>
      <c r="P145" s="12">
        <f t="shared" si="11"/>
        <v>0</v>
      </c>
    </row>
    <row r="146" spans="7:16" x14ac:dyDescent="0.2">
      <c r="G146" s="11">
        <f t="shared" si="13"/>
        <v>3749.6599999999994</v>
      </c>
      <c r="H146" s="9">
        <f t="shared" si="14"/>
        <v>344</v>
      </c>
      <c r="I146" s="9"/>
      <c r="J146" s="9"/>
      <c r="L146" s="9" t="str">
        <f t="shared" si="12"/>
        <v xml:space="preserve"> </v>
      </c>
      <c r="P146" s="12">
        <f t="shared" si="11"/>
        <v>0</v>
      </c>
    </row>
    <row r="147" spans="7:16" x14ac:dyDescent="0.2">
      <c r="G147" s="11">
        <f t="shared" si="13"/>
        <v>3749.6599999999994</v>
      </c>
      <c r="H147" s="9">
        <f t="shared" si="14"/>
        <v>344</v>
      </c>
      <c r="I147" s="9"/>
      <c r="J147" s="9"/>
      <c r="L147" s="9" t="str">
        <f t="shared" si="12"/>
        <v xml:space="preserve"> </v>
      </c>
      <c r="P147" s="12">
        <f t="shared" si="11"/>
        <v>0</v>
      </c>
    </row>
    <row r="148" spans="7:16" x14ac:dyDescent="0.2">
      <c r="G148" s="11">
        <f t="shared" si="13"/>
        <v>3749.6599999999994</v>
      </c>
      <c r="H148" s="9">
        <f t="shared" si="14"/>
        <v>344</v>
      </c>
      <c r="I148" s="9"/>
      <c r="J148" s="9"/>
      <c r="L148" s="9" t="str">
        <f t="shared" si="12"/>
        <v xml:space="preserve"> </v>
      </c>
      <c r="P148" s="12">
        <f t="shared" si="11"/>
        <v>0</v>
      </c>
    </row>
    <row r="149" spans="7:16" x14ac:dyDescent="0.2">
      <c r="G149" s="11">
        <f t="shared" si="13"/>
        <v>3749.6599999999994</v>
      </c>
      <c r="H149" s="9">
        <f t="shared" si="14"/>
        <v>344</v>
      </c>
      <c r="I149" s="9"/>
      <c r="J149" s="9"/>
      <c r="L149" s="9" t="str">
        <f t="shared" si="12"/>
        <v xml:space="preserve"> </v>
      </c>
      <c r="P149" s="12">
        <f t="shared" si="11"/>
        <v>0</v>
      </c>
    </row>
    <row r="150" spans="7:16" x14ac:dyDescent="0.2">
      <c r="G150" s="11">
        <f t="shared" si="13"/>
        <v>3749.6599999999994</v>
      </c>
      <c r="H150" s="9">
        <f t="shared" si="14"/>
        <v>344</v>
      </c>
      <c r="I150" s="9"/>
      <c r="J150" s="9"/>
      <c r="L150" s="9" t="str">
        <f t="shared" si="12"/>
        <v xml:space="preserve"> </v>
      </c>
      <c r="P150" s="12">
        <f t="shared" si="11"/>
        <v>0</v>
      </c>
    </row>
    <row r="151" spans="7:16" x14ac:dyDescent="0.2">
      <c r="G151" s="11">
        <f t="shared" si="13"/>
        <v>3749.6599999999994</v>
      </c>
      <c r="H151" s="9">
        <f t="shared" si="14"/>
        <v>344</v>
      </c>
      <c r="I151" s="9"/>
      <c r="J151" s="9"/>
      <c r="L151" s="9" t="str">
        <f t="shared" si="12"/>
        <v xml:space="preserve"> </v>
      </c>
      <c r="P151" s="12">
        <f t="shared" si="11"/>
        <v>0</v>
      </c>
    </row>
    <row r="152" spans="7:16" x14ac:dyDescent="0.2">
      <c r="G152" s="11">
        <f t="shared" si="13"/>
        <v>3749.6599999999994</v>
      </c>
      <c r="H152" s="9">
        <f t="shared" si="14"/>
        <v>344</v>
      </c>
      <c r="I152" s="9"/>
      <c r="J152" s="9"/>
      <c r="L152" s="9" t="str">
        <f t="shared" si="12"/>
        <v xml:space="preserve"> </v>
      </c>
      <c r="P152" s="12">
        <f t="shared" si="11"/>
        <v>0</v>
      </c>
    </row>
    <row r="153" spans="7:16" x14ac:dyDescent="0.2">
      <c r="G153" s="11">
        <f t="shared" si="13"/>
        <v>3749.6599999999994</v>
      </c>
      <c r="H153" s="9">
        <f t="shared" si="14"/>
        <v>344</v>
      </c>
      <c r="I153" s="9"/>
      <c r="J153" s="9"/>
      <c r="L153" s="9" t="str">
        <f t="shared" si="12"/>
        <v xml:space="preserve"> </v>
      </c>
      <c r="P153" s="12">
        <f t="shared" si="11"/>
        <v>0</v>
      </c>
    </row>
    <row r="154" spans="7:16" x14ac:dyDescent="0.2">
      <c r="G154" s="11">
        <f t="shared" si="13"/>
        <v>3749.6599999999994</v>
      </c>
      <c r="H154" s="9">
        <f t="shared" si="14"/>
        <v>344</v>
      </c>
      <c r="I154" s="9"/>
      <c r="J154" s="9"/>
      <c r="L154" s="9" t="str">
        <f t="shared" si="12"/>
        <v xml:space="preserve"> </v>
      </c>
      <c r="P154" s="12">
        <f t="shared" si="11"/>
        <v>0</v>
      </c>
    </row>
    <row r="155" spans="7:16" x14ac:dyDescent="0.2">
      <c r="G155" s="11">
        <f t="shared" si="13"/>
        <v>3749.6599999999994</v>
      </c>
      <c r="H155" s="9">
        <f t="shared" si="14"/>
        <v>344</v>
      </c>
      <c r="I155" s="9"/>
      <c r="J155" s="9"/>
      <c r="L155" s="9" t="str">
        <f t="shared" si="12"/>
        <v xml:space="preserve"> </v>
      </c>
      <c r="P155" s="12">
        <f t="shared" si="11"/>
        <v>0</v>
      </c>
    </row>
    <row r="156" spans="7:16" x14ac:dyDescent="0.2">
      <c r="G156" s="11">
        <f t="shared" si="13"/>
        <v>3749.6599999999994</v>
      </c>
      <c r="H156" s="9">
        <f t="shared" si="14"/>
        <v>344</v>
      </c>
      <c r="I156" s="9"/>
      <c r="J156" s="9"/>
      <c r="L156" s="9" t="str">
        <f t="shared" si="12"/>
        <v xml:space="preserve"> </v>
      </c>
      <c r="P156" s="12">
        <f t="shared" ref="P156:P187" si="15">O156*G156</f>
        <v>0</v>
      </c>
    </row>
    <row r="157" spans="7:16" x14ac:dyDescent="0.2">
      <c r="G157" s="11">
        <f t="shared" si="13"/>
        <v>3749.6599999999994</v>
      </c>
      <c r="H157" s="9">
        <f t="shared" si="14"/>
        <v>344</v>
      </c>
      <c r="I157" s="9"/>
      <c r="J157" s="9"/>
      <c r="L157" s="9" t="str">
        <f t="shared" si="12"/>
        <v xml:space="preserve"> </v>
      </c>
      <c r="P157" s="12">
        <f t="shared" si="15"/>
        <v>0</v>
      </c>
    </row>
    <row r="158" spans="7:16" x14ac:dyDescent="0.2">
      <c r="G158" s="11">
        <f t="shared" si="13"/>
        <v>3749.6599999999994</v>
      </c>
      <c r="H158" s="9">
        <f t="shared" si="14"/>
        <v>344</v>
      </c>
      <c r="I158" s="9"/>
      <c r="J158" s="9"/>
      <c r="L158" s="9" t="str">
        <f t="shared" ref="L158:L189" si="16">IF(D158&gt;0,D158," ")</f>
        <v xml:space="preserve"> </v>
      </c>
      <c r="P158" s="12">
        <f t="shared" si="15"/>
        <v>0</v>
      </c>
    </row>
    <row r="159" spans="7:16" x14ac:dyDescent="0.2">
      <c r="G159" s="11">
        <f t="shared" si="13"/>
        <v>3749.6599999999994</v>
      </c>
      <c r="H159" s="9">
        <f t="shared" si="14"/>
        <v>344</v>
      </c>
      <c r="I159" s="9"/>
      <c r="J159" s="9"/>
      <c r="L159" s="9" t="str">
        <f t="shared" si="16"/>
        <v xml:space="preserve"> </v>
      </c>
      <c r="P159" s="12">
        <f t="shared" si="15"/>
        <v>0</v>
      </c>
    </row>
    <row r="160" spans="7:16" x14ac:dyDescent="0.2">
      <c r="G160" s="11">
        <f t="shared" si="13"/>
        <v>3749.6599999999994</v>
      </c>
      <c r="H160" s="9">
        <f t="shared" si="14"/>
        <v>344</v>
      </c>
      <c r="I160" s="9"/>
      <c r="J160" s="9"/>
      <c r="L160" s="9" t="str">
        <f t="shared" si="16"/>
        <v xml:space="preserve"> </v>
      </c>
      <c r="P160" s="12">
        <f t="shared" si="15"/>
        <v>0</v>
      </c>
    </row>
    <row r="161" spans="7:16" x14ac:dyDescent="0.2">
      <c r="G161" s="11">
        <f t="shared" si="13"/>
        <v>3749.6599999999994</v>
      </c>
      <c r="H161" s="9">
        <f t="shared" si="14"/>
        <v>344</v>
      </c>
      <c r="I161" s="9"/>
      <c r="J161" s="9"/>
      <c r="L161" s="9" t="str">
        <f t="shared" si="16"/>
        <v xml:space="preserve"> </v>
      </c>
      <c r="P161" s="12">
        <f t="shared" si="15"/>
        <v>0</v>
      </c>
    </row>
    <row r="162" spans="7:16" x14ac:dyDescent="0.2">
      <c r="G162" s="11">
        <f t="shared" si="13"/>
        <v>3749.6599999999994</v>
      </c>
      <c r="H162" s="9">
        <f t="shared" si="14"/>
        <v>344</v>
      </c>
      <c r="I162" s="9"/>
      <c r="J162" s="9"/>
      <c r="L162" s="9" t="str">
        <f t="shared" si="16"/>
        <v xml:space="preserve"> </v>
      </c>
      <c r="P162" s="12">
        <f t="shared" si="15"/>
        <v>0</v>
      </c>
    </row>
    <row r="163" spans="7:16" x14ac:dyDescent="0.2">
      <c r="G163" s="11">
        <f t="shared" si="13"/>
        <v>3749.6599999999994</v>
      </c>
      <c r="H163" s="9">
        <f t="shared" si="14"/>
        <v>344</v>
      </c>
      <c r="I163" s="9"/>
      <c r="J163" s="9"/>
      <c r="L163" s="9" t="str">
        <f t="shared" si="16"/>
        <v xml:space="preserve"> </v>
      </c>
      <c r="P163" s="12">
        <f t="shared" si="15"/>
        <v>0</v>
      </c>
    </row>
    <row r="164" spans="7:16" x14ac:dyDescent="0.2">
      <c r="G164" s="11">
        <f t="shared" si="13"/>
        <v>3749.6599999999994</v>
      </c>
      <c r="H164" s="9">
        <f t="shared" si="14"/>
        <v>344</v>
      </c>
      <c r="I164" s="9"/>
      <c r="J164" s="9"/>
      <c r="L164" s="9" t="str">
        <f t="shared" si="16"/>
        <v xml:space="preserve"> </v>
      </c>
      <c r="P164" s="12">
        <f t="shared" si="15"/>
        <v>0</v>
      </c>
    </row>
    <row r="165" spans="7:16" x14ac:dyDescent="0.2">
      <c r="G165" s="11">
        <f t="shared" si="13"/>
        <v>3749.6599999999994</v>
      </c>
      <c r="H165" s="9">
        <f t="shared" si="14"/>
        <v>344</v>
      </c>
      <c r="I165" s="9"/>
      <c r="J165" s="9"/>
      <c r="L165" s="9" t="str">
        <f t="shared" si="16"/>
        <v xml:space="preserve"> </v>
      </c>
      <c r="P165" s="12">
        <f t="shared" si="15"/>
        <v>0</v>
      </c>
    </row>
    <row r="166" spans="7:16" x14ac:dyDescent="0.2">
      <c r="G166" s="11">
        <f t="shared" si="13"/>
        <v>3749.6599999999994</v>
      </c>
      <c r="H166" s="9">
        <f t="shared" si="14"/>
        <v>344</v>
      </c>
      <c r="I166" s="9"/>
      <c r="J166" s="9"/>
      <c r="L166" s="9" t="str">
        <f t="shared" si="16"/>
        <v xml:space="preserve"> </v>
      </c>
      <c r="P166" s="12">
        <f t="shared" si="15"/>
        <v>0</v>
      </c>
    </row>
    <row r="167" spans="7:16" x14ac:dyDescent="0.2">
      <c r="G167" s="11">
        <f t="shared" si="13"/>
        <v>3749.6599999999994</v>
      </c>
      <c r="H167" s="9">
        <f t="shared" si="14"/>
        <v>344</v>
      </c>
      <c r="I167" s="9"/>
      <c r="J167" s="9"/>
      <c r="L167" s="9" t="str">
        <f t="shared" si="16"/>
        <v xml:space="preserve"> </v>
      </c>
      <c r="P167" s="12">
        <f t="shared" si="15"/>
        <v>0</v>
      </c>
    </row>
    <row r="168" spans="7:16" x14ac:dyDescent="0.2">
      <c r="G168" s="11">
        <f t="shared" si="13"/>
        <v>3749.6599999999994</v>
      </c>
      <c r="H168" s="9">
        <f t="shared" si="14"/>
        <v>344</v>
      </c>
      <c r="I168" s="9"/>
      <c r="J168" s="9"/>
      <c r="L168" s="9" t="str">
        <f t="shared" si="16"/>
        <v xml:space="preserve"> </v>
      </c>
      <c r="P168" s="12">
        <f t="shared" si="15"/>
        <v>0</v>
      </c>
    </row>
    <row r="169" spans="7:16" x14ac:dyDescent="0.2">
      <c r="G169" s="11">
        <f t="shared" si="13"/>
        <v>3749.6599999999994</v>
      </c>
      <c r="H169" s="9">
        <f t="shared" si="14"/>
        <v>344</v>
      </c>
      <c r="I169" s="9"/>
      <c r="J169" s="9"/>
      <c r="L169" s="9" t="str">
        <f t="shared" si="16"/>
        <v xml:space="preserve"> </v>
      </c>
      <c r="P169" s="12">
        <f t="shared" si="15"/>
        <v>0</v>
      </c>
    </row>
    <row r="170" spans="7:16" x14ac:dyDescent="0.2">
      <c r="G170" s="11">
        <f t="shared" si="13"/>
        <v>3749.6599999999994</v>
      </c>
      <c r="H170" s="9">
        <f t="shared" si="14"/>
        <v>344</v>
      </c>
      <c r="I170" s="9"/>
      <c r="J170" s="9"/>
      <c r="L170" s="9" t="str">
        <f t="shared" si="16"/>
        <v xml:space="preserve"> </v>
      </c>
      <c r="P170" s="12">
        <f t="shared" si="15"/>
        <v>0</v>
      </c>
    </row>
    <row r="171" spans="7:16" x14ac:dyDescent="0.2">
      <c r="G171" s="11">
        <f t="shared" si="13"/>
        <v>3749.6599999999994</v>
      </c>
      <c r="H171" s="9">
        <f t="shared" si="14"/>
        <v>344</v>
      </c>
      <c r="I171" s="9"/>
      <c r="J171" s="9"/>
      <c r="L171" s="9" t="str">
        <f t="shared" si="16"/>
        <v xml:space="preserve"> </v>
      </c>
      <c r="P171" s="12">
        <f t="shared" si="15"/>
        <v>0</v>
      </c>
    </row>
    <row r="172" spans="7:16" x14ac:dyDescent="0.2">
      <c r="G172" s="11">
        <f t="shared" si="13"/>
        <v>3749.6599999999994</v>
      </c>
      <c r="H172" s="9">
        <f t="shared" si="14"/>
        <v>344</v>
      </c>
      <c r="I172" s="9"/>
      <c r="J172" s="9"/>
      <c r="L172" s="9" t="str">
        <f t="shared" si="16"/>
        <v xml:space="preserve"> </v>
      </c>
      <c r="P172" s="12">
        <f t="shared" si="15"/>
        <v>0</v>
      </c>
    </row>
    <row r="173" spans="7:16" x14ac:dyDescent="0.2">
      <c r="G173" s="11">
        <f t="shared" si="13"/>
        <v>3749.6599999999994</v>
      </c>
      <c r="H173" s="9">
        <f t="shared" si="14"/>
        <v>344</v>
      </c>
      <c r="I173" s="9"/>
      <c r="J173" s="9"/>
      <c r="L173" s="9" t="str">
        <f t="shared" si="16"/>
        <v xml:space="preserve"> </v>
      </c>
      <c r="P173" s="12">
        <f t="shared" si="15"/>
        <v>0</v>
      </c>
    </row>
    <row r="174" spans="7:16" x14ac:dyDescent="0.2">
      <c r="G174" s="11">
        <f t="shared" si="13"/>
        <v>3749.6599999999994</v>
      </c>
      <c r="H174" s="9">
        <f t="shared" si="14"/>
        <v>344</v>
      </c>
      <c r="I174" s="9"/>
      <c r="J174" s="9"/>
      <c r="L174" s="9" t="str">
        <f t="shared" si="16"/>
        <v xml:space="preserve"> </v>
      </c>
      <c r="P174" s="12">
        <f t="shared" si="15"/>
        <v>0</v>
      </c>
    </row>
    <row r="175" spans="7:16" x14ac:dyDescent="0.2">
      <c r="G175" s="11">
        <f t="shared" si="13"/>
        <v>3749.6599999999994</v>
      </c>
      <c r="H175" s="9">
        <f t="shared" si="14"/>
        <v>344</v>
      </c>
      <c r="I175" s="9"/>
      <c r="J175" s="9"/>
      <c r="L175" s="9" t="str">
        <f t="shared" si="16"/>
        <v xml:space="preserve"> </v>
      </c>
      <c r="P175" s="12">
        <f t="shared" si="15"/>
        <v>0</v>
      </c>
    </row>
    <row r="176" spans="7:16" x14ac:dyDescent="0.2">
      <c r="G176" s="11">
        <f t="shared" si="13"/>
        <v>3749.6599999999994</v>
      </c>
      <c r="H176" s="9">
        <f t="shared" si="14"/>
        <v>344</v>
      </c>
      <c r="I176" s="9"/>
      <c r="J176" s="9"/>
      <c r="L176" s="9" t="str">
        <f t="shared" si="16"/>
        <v xml:space="preserve"> </v>
      </c>
      <c r="P176" s="12">
        <f t="shared" si="15"/>
        <v>0</v>
      </c>
    </row>
    <row r="177" spans="7:16" x14ac:dyDescent="0.2">
      <c r="G177" s="11">
        <f t="shared" si="13"/>
        <v>3749.6599999999994</v>
      </c>
      <c r="H177" s="9">
        <f t="shared" si="14"/>
        <v>344</v>
      </c>
      <c r="I177" s="9"/>
      <c r="J177" s="9"/>
      <c r="L177" s="9" t="str">
        <f t="shared" si="16"/>
        <v xml:space="preserve"> </v>
      </c>
      <c r="P177" s="12">
        <f t="shared" si="15"/>
        <v>0</v>
      </c>
    </row>
    <row r="178" spans="7:16" x14ac:dyDescent="0.2">
      <c r="G178" s="11">
        <f t="shared" si="13"/>
        <v>3749.6599999999994</v>
      </c>
      <c r="H178" s="9">
        <f t="shared" si="14"/>
        <v>344</v>
      </c>
      <c r="I178" s="9"/>
      <c r="J178" s="9"/>
      <c r="L178" s="9" t="str">
        <f t="shared" si="16"/>
        <v xml:space="preserve"> </v>
      </c>
      <c r="P178" s="12">
        <f t="shared" si="15"/>
        <v>0</v>
      </c>
    </row>
    <row r="179" spans="7:16" x14ac:dyDescent="0.2">
      <c r="G179" s="11">
        <f t="shared" si="13"/>
        <v>3749.6599999999994</v>
      </c>
      <c r="H179" s="9">
        <f t="shared" si="14"/>
        <v>344</v>
      </c>
      <c r="I179" s="9"/>
      <c r="J179" s="9"/>
      <c r="L179" s="9" t="str">
        <f t="shared" si="16"/>
        <v xml:space="preserve"> </v>
      </c>
      <c r="P179" s="12">
        <f t="shared" si="15"/>
        <v>0</v>
      </c>
    </row>
    <row r="180" spans="7:16" x14ac:dyDescent="0.2">
      <c r="G180" s="11">
        <f t="shared" si="13"/>
        <v>3749.6599999999994</v>
      </c>
      <c r="H180" s="9">
        <f t="shared" si="14"/>
        <v>344</v>
      </c>
      <c r="I180" s="9"/>
      <c r="J180" s="9"/>
      <c r="L180" s="9" t="str">
        <f t="shared" si="16"/>
        <v xml:space="preserve"> </v>
      </c>
      <c r="P180" s="12">
        <f t="shared" si="15"/>
        <v>0</v>
      </c>
    </row>
    <row r="181" spans="7:16" x14ac:dyDescent="0.2">
      <c r="G181" s="11">
        <f t="shared" si="13"/>
        <v>3749.6599999999994</v>
      </c>
      <c r="H181" s="9">
        <f t="shared" si="14"/>
        <v>344</v>
      </c>
      <c r="I181" s="9"/>
      <c r="J181" s="9"/>
      <c r="L181" s="9" t="str">
        <f t="shared" si="16"/>
        <v xml:space="preserve"> </v>
      </c>
      <c r="P181" s="12">
        <f t="shared" si="15"/>
        <v>0</v>
      </c>
    </row>
    <row r="182" spans="7:16" x14ac:dyDescent="0.2">
      <c r="G182" s="11">
        <f t="shared" si="13"/>
        <v>3749.6599999999994</v>
      </c>
      <c r="H182" s="9">
        <f t="shared" si="14"/>
        <v>344</v>
      </c>
      <c r="I182" s="9"/>
      <c r="J182" s="9"/>
      <c r="L182" s="9" t="str">
        <f t="shared" si="16"/>
        <v xml:space="preserve"> </v>
      </c>
      <c r="P182" s="12">
        <f t="shared" si="15"/>
        <v>0</v>
      </c>
    </row>
    <row r="183" spans="7:16" x14ac:dyDescent="0.2">
      <c r="G183" s="11">
        <f t="shared" si="13"/>
        <v>3749.6599999999994</v>
      </c>
      <c r="H183" s="9">
        <f t="shared" si="14"/>
        <v>344</v>
      </c>
      <c r="I183" s="9"/>
      <c r="J183" s="9"/>
      <c r="L183" s="9" t="str">
        <f t="shared" si="16"/>
        <v xml:space="preserve"> </v>
      </c>
      <c r="P183" s="12">
        <f t="shared" si="15"/>
        <v>0</v>
      </c>
    </row>
    <row r="184" spans="7:16" x14ac:dyDescent="0.2">
      <c r="G184" s="11">
        <f t="shared" si="13"/>
        <v>3749.6599999999994</v>
      </c>
      <c r="H184" s="9">
        <f t="shared" si="14"/>
        <v>344</v>
      </c>
      <c r="I184" s="9"/>
      <c r="J184" s="9"/>
      <c r="L184" s="9" t="str">
        <f t="shared" si="16"/>
        <v xml:space="preserve"> </v>
      </c>
      <c r="P184" s="12">
        <f t="shared" si="15"/>
        <v>0</v>
      </c>
    </row>
    <row r="185" spans="7:16" x14ac:dyDescent="0.2">
      <c r="G185" s="11">
        <f t="shared" si="13"/>
        <v>3749.6599999999994</v>
      </c>
      <c r="H185" s="9">
        <f t="shared" si="14"/>
        <v>344</v>
      </c>
      <c r="I185" s="9"/>
      <c r="J185" s="9"/>
      <c r="L185" s="9" t="str">
        <f t="shared" si="16"/>
        <v xml:space="preserve"> </v>
      </c>
      <c r="P185" s="12">
        <f t="shared" si="15"/>
        <v>0</v>
      </c>
    </row>
    <row r="186" spans="7:16" x14ac:dyDescent="0.2">
      <c r="G186" s="11">
        <f t="shared" si="13"/>
        <v>3749.6599999999994</v>
      </c>
      <c r="H186" s="9">
        <f t="shared" si="14"/>
        <v>344</v>
      </c>
      <c r="I186" s="9"/>
      <c r="J186" s="9"/>
      <c r="L186" s="9" t="str">
        <f t="shared" si="16"/>
        <v xml:space="preserve"> </v>
      </c>
      <c r="P186" s="12">
        <f t="shared" si="15"/>
        <v>0</v>
      </c>
    </row>
    <row r="187" spans="7:16" x14ac:dyDescent="0.2">
      <c r="G187" s="11">
        <f t="shared" si="13"/>
        <v>3749.6599999999994</v>
      </c>
      <c r="H187" s="9">
        <f t="shared" si="14"/>
        <v>344</v>
      </c>
      <c r="I187" s="9"/>
      <c r="J187" s="9"/>
      <c r="L187" s="9" t="str">
        <f t="shared" si="16"/>
        <v xml:space="preserve"> </v>
      </c>
      <c r="P187" s="12">
        <f t="shared" si="15"/>
        <v>0</v>
      </c>
    </row>
    <row r="188" spans="7:16" x14ac:dyDescent="0.2">
      <c r="G188" s="11">
        <f t="shared" si="13"/>
        <v>3749.6599999999994</v>
      </c>
      <c r="H188" s="9">
        <f t="shared" si="14"/>
        <v>344</v>
      </c>
      <c r="I188" s="9"/>
      <c r="J188" s="9"/>
      <c r="L188" s="9" t="str">
        <f t="shared" si="16"/>
        <v xml:space="preserve"> </v>
      </c>
      <c r="P188" s="12">
        <f t="shared" ref="P188:P210" si="17">O188*G188</f>
        <v>0</v>
      </c>
    </row>
    <row r="189" spans="7:16" x14ac:dyDescent="0.2">
      <c r="G189" s="11">
        <f t="shared" si="13"/>
        <v>3749.6599999999994</v>
      </c>
      <c r="H189" s="9">
        <f t="shared" si="14"/>
        <v>344</v>
      </c>
      <c r="I189" s="9"/>
      <c r="J189" s="9"/>
      <c r="L189" s="9" t="str">
        <f t="shared" si="16"/>
        <v xml:space="preserve"> </v>
      </c>
      <c r="P189" s="12">
        <f t="shared" si="17"/>
        <v>0</v>
      </c>
    </row>
    <row r="190" spans="7:16" x14ac:dyDescent="0.2">
      <c r="G190" s="11">
        <f t="shared" si="13"/>
        <v>3749.6599999999994</v>
      </c>
      <c r="H190" s="9">
        <f t="shared" si="14"/>
        <v>344</v>
      </c>
      <c r="I190" s="9"/>
      <c r="J190" s="9"/>
      <c r="L190" s="9" t="str">
        <f t="shared" ref="L190:L210" si="18">IF(D190&gt;0,D190," ")</f>
        <v xml:space="preserve"> </v>
      </c>
      <c r="P190" s="12">
        <f t="shared" si="17"/>
        <v>0</v>
      </c>
    </row>
    <row r="191" spans="7:16" x14ac:dyDescent="0.2">
      <c r="G191" s="11">
        <f t="shared" si="13"/>
        <v>3749.6599999999994</v>
      </c>
      <c r="H191" s="9">
        <f t="shared" si="14"/>
        <v>344</v>
      </c>
      <c r="I191" s="9"/>
      <c r="J191" s="9"/>
      <c r="L191" s="9" t="str">
        <f t="shared" si="18"/>
        <v xml:space="preserve"> </v>
      </c>
      <c r="P191" s="12">
        <f t="shared" si="17"/>
        <v>0</v>
      </c>
    </row>
    <row r="192" spans="7:16" x14ac:dyDescent="0.2">
      <c r="G192" s="11">
        <f t="shared" si="13"/>
        <v>3749.6599999999994</v>
      </c>
      <c r="H192" s="9">
        <f t="shared" si="14"/>
        <v>344</v>
      </c>
      <c r="I192" s="9"/>
      <c r="J192" s="9"/>
      <c r="L192" s="9" t="str">
        <f t="shared" si="18"/>
        <v xml:space="preserve"> </v>
      </c>
      <c r="P192" s="12">
        <f t="shared" si="17"/>
        <v>0</v>
      </c>
    </row>
    <row r="193" spans="7:16" x14ac:dyDescent="0.2">
      <c r="G193" s="11">
        <f t="shared" si="13"/>
        <v>3749.6599999999994</v>
      </c>
      <c r="H193" s="9">
        <f t="shared" si="14"/>
        <v>344</v>
      </c>
      <c r="I193" s="9"/>
      <c r="J193" s="9"/>
      <c r="L193" s="9" t="str">
        <f t="shared" si="18"/>
        <v xml:space="preserve"> </v>
      </c>
      <c r="P193" s="12">
        <f t="shared" si="17"/>
        <v>0</v>
      </c>
    </row>
    <row r="194" spans="7:16" x14ac:dyDescent="0.2">
      <c r="G194" s="11">
        <f t="shared" si="13"/>
        <v>3749.6599999999994</v>
      </c>
      <c r="H194" s="9">
        <f t="shared" si="14"/>
        <v>344</v>
      </c>
      <c r="I194" s="9"/>
      <c r="J194" s="9"/>
      <c r="L194" s="9" t="str">
        <f t="shared" si="18"/>
        <v xml:space="preserve"> </v>
      </c>
      <c r="P194" s="12">
        <f t="shared" si="17"/>
        <v>0</v>
      </c>
    </row>
    <row r="195" spans="7:16" x14ac:dyDescent="0.2">
      <c r="G195" s="11">
        <f t="shared" si="13"/>
        <v>3749.6599999999994</v>
      </c>
      <c r="H195" s="9">
        <f t="shared" si="14"/>
        <v>344</v>
      </c>
      <c r="I195" s="9"/>
      <c r="J195" s="9"/>
      <c r="L195" s="9" t="str">
        <f t="shared" si="18"/>
        <v xml:space="preserve"> </v>
      </c>
      <c r="P195" s="12">
        <f t="shared" si="17"/>
        <v>0</v>
      </c>
    </row>
    <row r="196" spans="7:16" x14ac:dyDescent="0.2">
      <c r="G196" s="11">
        <f t="shared" si="13"/>
        <v>3749.6599999999994</v>
      </c>
      <c r="H196" s="9">
        <f t="shared" si="14"/>
        <v>344</v>
      </c>
      <c r="I196" s="9"/>
      <c r="J196" s="9"/>
      <c r="L196" s="9" t="str">
        <f t="shared" si="18"/>
        <v xml:space="preserve"> </v>
      </c>
      <c r="P196" s="12">
        <f t="shared" si="17"/>
        <v>0</v>
      </c>
    </row>
    <row r="197" spans="7:16" x14ac:dyDescent="0.2">
      <c r="G197" s="11">
        <f t="shared" si="13"/>
        <v>3749.6599999999994</v>
      </c>
      <c r="H197" s="9">
        <f t="shared" si="14"/>
        <v>344</v>
      </c>
      <c r="I197" s="9"/>
      <c r="J197" s="9"/>
      <c r="L197" s="9" t="str">
        <f t="shared" si="18"/>
        <v xml:space="preserve"> </v>
      </c>
      <c r="P197" s="12">
        <f t="shared" si="17"/>
        <v>0</v>
      </c>
    </row>
    <row r="198" spans="7:16" x14ac:dyDescent="0.2">
      <c r="G198" s="11">
        <f t="shared" si="13"/>
        <v>3749.6599999999994</v>
      </c>
      <c r="H198" s="9">
        <f t="shared" si="14"/>
        <v>344</v>
      </c>
      <c r="I198" s="9"/>
      <c r="J198" s="9"/>
      <c r="L198" s="9" t="str">
        <f t="shared" si="18"/>
        <v xml:space="preserve"> </v>
      </c>
      <c r="P198" s="12">
        <f t="shared" si="17"/>
        <v>0</v>
      </c>
    </row>
    <row r="199" spans="7:16" x14ac:dyDescent="0.2">
      <c r="G199" s="11">
        <f t="shared" si="13"/>
        <v>3749.6599999999994</v>
      </c>
      <c r="H199" s="9">
        <f t="shared" si="14"/>
        <v>344</v>
      </c>
      <c r="I199" s="9"/>
      <c r="J199" s="9"/>
      <c r="L199" s="9" t="str">
        <f t="shared" si="18"/>
        <v xml:space="preserve"> </v>
      </c>
      <c r="P199" s="12">
        <f t="shared" si="17"/>
        <v>0</v>
      </c>
    </row>
    <row r="200" spans="7:16" x14ac:dyDescent="0.2">
      <c r="G200" s="11">
        <f t="shared" si="13"/>
        <v>3749.6599999999994</v>
      </c>
      <c r="H200" s="9">
        <f t="shared" si="14"/>
        <v>344</v>
      </c>
      <c r="I200" s="9"/>
      <c r="J200" s="9"/>
      <c r="L200" s="9" t="str">
        <f t="shared" si="18"/>
        <v xml:space="preserve"> </v>
      </c>
      <c r="P200" s="12">
        <f t="shared" si="17"/>
        <v>0</v>
      </c>
    </row>
    <row r="201" spans="7:16" x14ac:dyDescent="0.2">
      <c r="G201" s="11">
        <f t="shared" si="13"/>
        <v>3749.6599999999994</v>
      </c>
      <c r="H201" s="9">
        <f t="shared" si="14"/>
        <v>344</v>
      </c>
      <c r="I201" s="9"/>
      <c r="J201" s="9"/>
      <c r="L201" s="9" t="str">
        <f t="shared" si="18"/>
        <v xml:space="preserve"> </v>
      </c>
      <c r="P201" s="12">
        <f t="shared" si="17"/>
        <v>0</v>
      </c>
    </row>
    <row r="202" spans="7:16" x14ac:dyDescent="0.2">
      <c r="G202" s="11">
        <f t="shared" ref="G202:H210" si="19">G201-E202+C202</f>
        <v>3749.6599999999994</v>
      </c>
      <c r="H202" s="9">
        <f t="shared" si="19"/>
        <v>344</v>
      </c>
      <c r="I202" s="9"/>
      <c r="J202" s="9"/>
      <c r="L202" s="9" t="str">
        <f t="shared" si="18"/>
        <v xml:space="preserve"> </v>
      </c>
      <c r="P202" s="12">
        <f t="shared" si="17"/>
        <v>0</v>
      </c>
    </row>
    <row r="203" spans="7:16" x14ac:dyDescent="0.2">
      <c r="G203" s="11">
        <f t="shared" si="19"/>
        <v>3749.6599999999994</v>
      </c>
      <c r="H203" s="9">
        <f t="shared" si="19"/>
        <v>344</v>
      </c>
      <c r="I203" s="9"/>
      <c r="J203" s="9"/>
      <c r="L203" s="9" t="str">
        <f t="shared" si="18"/>
        <v xml:space="preserve"> </v>
      </c>
      <c r="P203" s="12">
        <f t="shared" si="17"/>
        <v>0</v>
      </c>
    </row>
    <row r="204" spans="7:16" x14ac:dyDescent="0.2">
      <c r="G204" s="11">
        <f t="shared" si="19"/>
        <v>3749.6599999999994</v>
      </c>
      <c r="H204" s="9">
        <f t="shared" si="19"/>
        <v>344</v>
      </c>
      <c r="I204" s="9"/>
      <c r="J204" s="9"/>
      <c r="L204" s="9" t="str">
        <f t="shared" si="18"/>
        <v xml:space="preserve"> </v>
      </c>
      <c r="P204" s="12">
        <f t="shared" si="17"/>
        <v>0</v>
      </c>
    </row>
    <row r="205" spans="7:16" x14ac:dyDescent="0.2">
      <c r="G205" s="11">
        <f t="shared" si="19"/>
        <v>3749.6599999999994</v>
      </c>
      <c r="H205" s="9">
        <f t="shared" si="19"/>
        <v>344</v>
      </c>
      <c r="I205" s="9"/>
      <c r="J205" s="9"/>
      <c r="L205" s="9" t="str">
        <f t="shared" si="18"/>
        <v xml:space="preserve"> </v>
      </c>
      <c r="P205" s="12">
        <f t="shared" si="17"/>
        <v>0</v>
      </c>
    </row>
    <row r="206" spans="7:16" x14ac:dyDescent="0.2">
      <c r="G206" s="11">
        <f t="shared" si="19"/>
        <v>3749.6599999999994</v>
      </c>
      <c r="H206" s="9">
        <f t="shared" si="19"/>
        <v>344</v>
      </c>
      <c r="I206" s="9"/>
      <c r="J206" s="9"/>
      <c r="L206" s="9" t="str">
        <f t="shared" si="18"/>
        <v xml:space="preserve"> </v>
      </c>
      <c r="P206" s="12">
        <f t="shared" si="17"/>
        <v>0</v>
      </c>
    </row>
    <row r="207" spans="7:16" x14ac:dyDescent="0.2">
      <c r="G207" s="11">
        <f t="shared" si="19"/>
        <v>3749.6599999999994</v>
      </c>
      <c r="H207" s="9">
        <f t="shared" si="19"/>
        <v>344</v>
      </c>
      <c r="I207" s="9"/>
      <c r="J207" s="9"/>
      <c r="L207" s="9" t="str">
        <f t="shared" si="18"/>
        <v xml:space="preserve"> </v>
      </c>
      <c r="P207" s="12">
        <f t="shared" si="17"/>
        <v>0</v>
      </c>
    </row>
    <row r="208" spans="7:16" x14ac:dyDescent="0.2">
      <c r="G208" s="11">
        <f t="shared" si="19"/>
        <v>3749.6599999999994</v>
      </c>
      <c r="H208" s="9">
        <f t="shared" si="19"/>
        <v>344</v>
      </c>
      <c r="I208" s="9"/>
      <c r="J208" s="9"/>
      <c r="L208" s="9" t="str">
        <f t="shared" si="18"/>
        <v xml:space="preserve"> </v>
      </c>
      <c r="P208" s="12">
        <f t="shared" si="17"/>
        <v>0</v>
      </c>
    </row>
    <row r="209" spans="7:16" x14ac:dyDescent="0.2">
      <c r="G209" s="11">
        <f t="shared" si="19"/>
        <v>3749.6599999999994</v>
      </c>
      <c r="H209" s="9">
        <f t="shared" si="19"/>
        <v>344</v>
      </c>
      <c r="I209" s="9"/>
      <c r="J209" s="9"/>
      <c r="L209" s="9" t="str">
        <f t="shared" si="18"/>
        <v xml:space="preserve"> </v>
      </c>
      <c r="P209" s="12">
        <f t="shared" si="17"/>
        <v>0</v>
      </c>
    </row>
    <row r="210" spans="7:16" x14ac:dyDescent="0.2">
      <c r="G210" s="11">
        <f t="shared" si="19"/>
        <v>3749.6599999999994</v>
      </c>
      <c r="H210" s="9">
        <f t="shared" si="19"/>
        <v>344</v>
      </c>
      <c r="I210" s="9"/>
      <c r="J210" s="9"/>
      <c r="L210" s="9" t="str">
        <f t="shared" si="18"/>
        <v xml:space="preserve"> </v>
      </c>
      <c r="P210" s="12">
        <f t="shared" si="17"/>
        <v>0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FF0000"/>
  </sheetPr>
  <dimension ref="A2:R210"/>
  <sheetViews>
    <sheetView topLeftCell="A5" zoomScale="150" zoomScaleNormal="150" workbookViewId="0">
      <pane ySplit="4" topLeftCell="A12" activePane="bottomLeft" state="frozen"/>
      <selection activeCell="A5" sqref="A5"/>
      <selection pane="bottomLeft" activeCell="E29" sqref="D29:E2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4" customWidth="1"/>
    <col min="7" max="7" width="11.42578125" style="2"/>
    <col min="8" max="8" width="5" customWidth="1"/>
    <col min="9" max="9" width="10.140625" bestFit="1" customWidth="1"/>
    <col min="10" max="10" width="15.5703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  <c r="F2" s="40"/>
    </row>
    <row r="3" spans="1:18" x14ac:dyDescent="0.2">
      <c r="A3" s="1"/>
      <c r="F3" s="40"/>
    </row>
    <row r="4" spans="1:18" x14ac:dyDescent="0.2">
      <c r="A4" s="1"/>
      <c r="F4" s="40"/>
    </row>
    <row r="5" spans="1:18" ht="18.75" thickBot="1" x14ac:dyDescent="0.3">
      <c r="A5" s="28" t="s">
        <v>0</v>
      </c>
      <c r="B5" s="29"/>
      <c r="C5" s="30" t="s">
        <v>66</v>
      </c>
      <c r="D5" s="31"/>
      <c r="E5" s="30"/>
      <c r="F5" s="41"/>
      <c r="G5" s="4"/>
      <c r="H5" s="28" t="s">
        <v>1</v>
      </c>
      <c r="I5" s="30"/>
    </row>
    <row r="6" spans="1:18" ht="13.5" thickBot="1" x14ac:dyDescent="0.25">
      <c r="B6" s="5"/>
      <c r="C6" s="6"/>
      <c r="F6" s="42"/>
      <c r="G6" s="6"/>
      <c r="K6" s="641" t="s">
        <v>22</v>
      </c>
      <c r="L6" s="642"/>
      <c r="M6" s="643"/>
    </row>
    <row r="7" spans="1:18" x14ac:dyDescent="0.2">
      <c r="A7" s="641" t="s">
        <v>2</v>
      </c>
      <c r="B7" s="643"/>
      <c r="C7" s="648" t="s">
        <v>3</v>
      </c>
      <c r="D7" s="649"/>
      <c r="E7" s="648" t="s">
        <v>4</v>
      </c>
      <c r="F7" s="649"/>
      <c r="G7" s="648" t="s">
        <v>5</v>
      </c>
      <c r="H7" s="649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24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43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s="116" customFormat="1" x14ac:dyDescent="0.2">
      <c r="A9" s="247" t="s">
        <v>83</v>
      </c>
      <c r="B9" s="302"/>
      <c r="C9" s="342"/>
      <c r="D9" s="247"/>
      <c r="E9" s="342"/>
      <c r="F9" s="229"/>
      <c r="G9" s="342">
        <v>6026.2</v>
      </c>
      <c r="H9" s="247">
        <v>325</v>
      </c>
      <c r="I9" s="243"/>
      <c r="J9" s="229"/>
      <c r="K9" s="362" t="s">
        <v>50</v>
      </c>
      <c r="L9" s="116">
        <v>387</v>
      </c>
      <c r="N9" s="234"/>
      <c r="O9" s="234"/>
      <c r="P9" s="234" t="e">
        <f>O9*#REF!</f>
        <v>#REF!</v>
      </c>
      <c r="R9" s="234"/>
    </row>
    <row r="10" spans="1:18" s="537" customFormat="1" x14ac:dyDescent="0.2">
      <c r="A10" s="247"/>
      <c r="B10" s="386">
        <v>4</v>
      </c>
      <c r="C10" s="342"/>
      <c r="D10" s="247"/>
      <c r="E10" s="342">
        <v>153.5</v>
      </c>
      <c r="F10" s="229">
        <v>8</v>
      </c>
      <c r="G10" s="342">
        <f t="shared" ref="G10:H23" si="0">G9-E10+C10</f>
        <v>5872.7</v>
      </c>
      <c r="H10" s="247">
        <f t="shared" si="0"/>
        <v>317</v>
      </c>
      <c r="I10" s="426" t="s">
        <v>111</v>
      </c>
      <c r="J10" s="229" t="s">
        <v>47</v>
      </c>
      <c r="K10" s="539"/>
      <c r="N10" s="540"/>
      <c r="O10" s="540"/>
      <c r="P10" s="540" t="e">
        <f>O10*#REF!</f>
        <v>#REF!</v>
      </c>
      <c r="R10" s="540"/>
    </row>
    <row r="11" spans="1:18" s="537" customFormat="1" x14ac:dyDescent="0.2">
      <c r="A11" s="247"/>
      <c r="B11" s="302">
        <v>5</v>
      </c>
      <c r="C11" s="342"/>
      <c r="D11" s="247"/>
      <c r="E11" s="342">
        <v>100.7</v>
      </c>
      <c r="F11" s="229">
        <v>5</v>
      </c>
      <c r="G11" s="342">
        <f t="shared" si="0"/>
        <v>5772</v>
      </c>
      <c r="H11" s="247">
        <f t="shared" si="0"/>
        <v>312</v>
      </c>
      <c r="I11" s="229" t="s">
        <v>118</v>
      </c>
      <c r="J11" s="229" t="s">
        <v>47</v>
      </c>
      <c r="K11" s="539"/>
      <c r="N11" s="540"/>
      <c r="O11" s="540"/>
      <c r="P11" s="540" t="e">
        <f>O11*#REF!</f>
        <v>#REF!</v>
      </c>
      <c r="R11" s="540"/>
    </row>
    <row r="12" spans="1:18" s="513" customFormat="1" x14ac:dyDescent="0.2">
      <c r="A12" s="247"/>
      <c r="B12" s="302">
        <v>11</v>
      </c>
      <c r="C12" s="342"/>
      <c r="D12" s="247"/>
      <c r="E12" s="342">
        <v>198</v>
      </c>
      <c r="F12" s="229">
        <v>12</v>
      </c>
      <c r="G12" s="342">
        <f t="shared" si="0"/>
        <v>5574</v>
      </c>
      <c r="H12" s="247">
        <f t="shared" si="0"/>
        <v>300</v>
      </c>
      <c r="I12" s="229" t="s">
        <v>154</v>
      </c>
      <c r="J12" s="229" t="s">
        <v>47</v>
      </c>
      <c r="K12" s="548"/>
      <c r="N12" s="536"/>
      <c r="O12" s="536"/>
      <c r="P12" s="536" t="e">
        <f>O12*#REF!</f>
        <v>#REF!</v>
      </c>
      <c r="R12" s="536"/>
    </row>
    <row r="13" spans="1:18" s="513" customFormat="1" x14ac:dyDescent="0.2">
      <c r="A13" s="247"/>
      <c r="B13" s="302">
        <v>22</v>
      </c>
      <c r="C13" s="342"/>
      <c r="D13" s="247"/>
      <c r="E13" s="342">
        <v>401</v>
      </c>
      <c r="F13" s="229">
        <v>20</v>
      </c>
      <c r="G13" s="342">
        <f t="shared" si="0"/>
        <v>5173</v>
      </c>
      <c r="H13" s="247">
        <f t="shared" si="0"/>
        <v>280</v>
      </c>
      <c r="I13" s="229" t="s">
        <v>240</v>
      </c>
      <c r="J13" s="229" t="s">
        <v>47</v>
      </c>
      <c r="K13" s="548"/>
      <c r="N13" s="536"/>
      <c r="O13" s="536"/>
      <c r="P13" s="536"/>
      <c r="R13" s="536"/>
    </row>
    <row r="14" spans="1:18" s="513" customFormat="1" x14ac:dyDescent="0.2">
      <c r="A14" s="247"/>
      <c r="B14" s="302">
        <v>23</v>
      </c>
      <c r="C14" s="342"/>
      <c r="D14" s="247"/>
      <c r="E14" s="342">
        <v>101.1</v>
      </c>
      <c r="F14" s="229">
        <v>5</v>
      </c>
      <c r="G14" s="342">
        <f>G13-E14+C14</f>
        <v>5071.8999999999996</v>
      </c>
      <c r="H14" s="247">
        <f t="shared" si="0"/>
        <v>275</v>
      </c>
      <c r="I14" s="229" t="s">
        <v>254</v>
      </c>
      <c r="J14" s="229" t="s">
        <v>47</v>
      </c>
      <c r="K14" s="541"/>
      <c r="N14" s="536"/>
      <c r="O14" s="552"/>
      <c r="P14" s="536" t="e">
        <f>O14*#REF!</f>
        <v>#REF!</v>
      </c>
      <c r="R14" s="536"/>
    </row>
    <row r="15" spans="1:18" s="116" customFormat="1" x14ac:dyDescent="0.2">
      <c r="A15" s="247"/>
      <c r="B15" s="229">
        <v>26</v>
      </c>
      <c r="C15" s="342"/>
      <c r="D15" s="247"/>
      <c r="E15" s="342">
        <v>98.3</v>
      </c>
      <c r="F15" s="229">
        <v>5</v>
      </c>
      <c r="G15" s="342">
        <f t="shared" si="0"/>
        <v>4973.5999999999995</v>
      </c>
      <c r="H15" s="247">
        <f t="shared" si="0"/>
        <v>270</v>
      </c>
      <c r="I15" s="210" t="s">
        <v>268</v>
      </c>
      <c r="J15" s="210" t="s">
        <v>47</v>
      </c>
      <c r="K15" s="353"/>
      <c r="N15" s="234"/>
      <c r="O15" s="234"/>
      <c r="P15" s="234" t="e">
        <f>O15*#REF!</f>
        <v>#REF!</v>
      </c>
      <c r="R15" s="234"/>
    </row>
    <row r="16" spans="1:18" s="116" customFormat="1" x14ac:dyDescent="0.2">
      <c r="A16" s="247"/>
      <c r="B16" s="229">
        <v>29</v>
      </c>
      <c r="C16" s="342"/>
      <c r="D16" s="247"/>
      <c r="E16" s="342">
        <v>58.4</v>
      </c>
      <c r="F16" s="229">
        <v>3</v>
      </c>
      <c r="G16" s="342">
        <f t="shared" si="0"/>
        <v>4915.2</v>
      </c>
      <c r="H16" s="247">
        <f t="shared" si="0"/>
        <v>267</v>
      </c>
      <c r="I16" s="116" t="s">
        <v>315</v>
      </c>
      <c r="J16" s="210" t="s">
        <v>47</v>
      </c>
      <c r="N16" s="234"/>
      <c r="O16" s="234"/>
      <c r="P16" s="234" t="e">
        <f>O16*#REF!</f>
        <v>#REF!</v>
      </c>
      <c r="R16" s="234"/>
    </row>
    <row r="17" spans="1:18" s="116" customFormat="1" x14ac:dyDescent="0.2">
      <c r="A17" s="247"/>
      <c r="B17" s="229">
        <v>30</v>
      </c>
      <c r="C17" s="342"/>
      <c r="D17" s="247"/>
      <c r="E17" s="342">
        <v>79.7</v>
      </c>
      <c r="F17" s="229">
        <v>4</v>
      </c>
      <c r="G17" s="213">
        <f t="shared" si="0"/>
        <v>4835.5</v>
      </c>
      <c r="H17" s="247">
        <f t="shared" si="0"/>
        <v>263</v>
      </c>
      <c r="I17" s="210" t="s">
        <v>338</v>
      </c>
      <c r="J17" s="210" t="s">
        <v>47</v>
      </c>
      <c r="N17" s="234"/>
      <c r="O17" s="234"/>
      <c r="P17" s="234"/>
      <c r="R17" s="234"/>
    </row>
    <row r="18" spans="1:18" s="116" customFormat="1" x14ac:dyDescent="0.2">
      <c r="A18" s="247" t="s">
        <v>355</v>
      </c>
      <c r="B18" s="229"/>
      <c r="C18" s="342"/>
      <c r="D18" s="247"/>
      <c r="E18" s="303"/>
      <c r="F18" s="229"/>
      <c r="G18" s="213">
        <f t="shared" ref="G18:G23" si="1">G17-E18+C18</f>
        <v>4835.5</v>
      </c>
      <c r="H18" s="247">
        <f t="shared" si="0"/>
        <v>263</v>
      </c>
      <c r="I18" s="210"/>
      <c r="J18" s="210"/>
      <c r="N18" s="234"/>
      <c r="O18" s="234"/>
      <c r="P18" s="234">
        <f t="shared" ref="P18:P49" si="2">O18*G9</f>
        <v>0</v>
      </c>
      <c r="R18" s="234"/>
    </row>
    <row r="19" spans="1:18" s="116" customFormat="1" x14ac:dyDescent="0.2">
      <c r="A19" s="247"/>
      <c r="B19" s="229">
        <v>2</v>
      </c>
      <c r="C19" s="342"/>
      <c r="D19" s="247"/>
      <c r="E19" s="342">
        <v>193.2</v>
      </c>
      <c r="F19" s="229">
        <v>10</v>
      </c>
      <c r="G19" s="213">
        <f t="shared" si="1"/>
        <v>4642.3</v>
      </c>
      <c r="H19" s="247">
        <f t="shared" si="0"/>
        <v>253</v>
      </c>
      <c r="I19" s="210" t="s">
        <v>372</v>
      </c>
      <c r="J19" s="210" t="s">
        <v>47</v>
      </c>
      <c r="N19" s="234"/>
      <c r="O19" s="234"/>
      <c r="P19" s="234">
        <f t="shared" si="2"/>
        <v>0</v>
      </c>
    </row>
    <row r="20" spans="1:18" s="116" customFormat="1" x14ac:dyDescent="0.2">
      <c r="A20" s="247"/>
      <c r="B20" s="229">
        <v>4</v>
      </c>
      <c r="C20" s="342"/>
      <c r="D20" s="247"/>
      <c r="E20" s="342">
        <v>381</v>
      </c>
      <c r="F20" s="247">
        <v>21</v>
      </c>
      <c r="G20" s="213">
        <f t="shared" si="1"/>
        <v>4261.3</v>
      </c>
      <c r="H20" s="247">
        <f t="shared" si="0"/>
        <v>232</v>
      </c>
      <c r="I20" s="116" t="s">
        <v>397</v>
      </c>
      <c r="J20" s="210" t="s">
        <v>47</v>
      </c>
      <c r="N20" s="234"/>
      <c r="O20" s="234"/>
      <c r="P20" s="234">
        <f t="shared" si="2"/>
        <v>0</v>
      </c>
    </row>
    <row r="21" spans="1:18" s="116" customFormat="1" x14ac:dyDescent="0.2">
      <c r="A21" s="247"/>
      <c r="B21" s="229">
        <v>3</v>
      </c>
      <c r="C21" s="342"/>
      <c r="D21" s="247"/>
      <c r="E21" s="342">
        <v>366.6</v>
      </c>
      <c r="F21" s="247">
        <v>20</v>
      </c>
      <c r="G21" s="213">
        <f t="shared" si="1"/>
        <v>3894.7000000000003</v>
      </c>
      <c r="H21" s="247">
        <f t="shared" si="0"/>
        <v>212</v>
      </c>
      <c r="I21" s="116" t="s">
        <v>387</v>
      </c>
      <c r="J21" s="210" t="s">
        <v>47</v>
      </c>
      <c r="N21" s="234"/>
      <c r="O21" s="234"/>
      <c r="P21" s="234">
        <f t="shared" si="2"/>
        <v>0</v>
      </c>
    </row>
    <row r="22" spans="1:18" s="116" customFormat="1" x14ac:dyDescent="0.2">
      <c r="A22" s="247"/>
      <c r="B22" s="229">
        <v>9</v>
      </c>
      <c r="C22" s="342"/>
      <c r="D22" s="247"/>
      <c r="E22" s="342">
        <v>386.9</v>
      </c>
      <c r="F22" s="247">
        <v>20</v>
      </c>
      <c r="G22" s="213">
        <f t="shared" si="1"/>
        <v>3507.8</v>
      </c>
      <c r="H22" s="247">
        <f t="shared" si="0"/>
        <v>192</v>
      </c>
      <c r="I22" s="116" t="s">
        <v>436</v>
      </c>
      <c r="J22" s="210" t="s">
        <v>47</v>
      </c>
      <c r="N22" s="234"/>
      <c r="O22" s="234"/>
      <c r="P22" s="234">
        <f t="shared" si="2"/>
        <v>0</v>
      </c>
    </row>
    <row r="23" spans="1:18" s="116" customFormat="1" x14ac:dyDescent="0.2">
      <c r="A23" s="247"/>
      <c r="B23" s="229">
        <v>12</v>
      </c>
      <c r="C23" s="342"/>
      <c r="D23" s="247"/>
      <c r="E23" s="342">
        <v>380.8</v>
      </c>
      <c r="F23" s="247">
        <v>20</v>
      </c>
      <c r="G23" s="213">
        <f t="shared" si="1"/>
        <v>3127</v>
      </c>
      <c r="H23" s="247">
        <f t="shared" si="0"/>
        <v>172</v>
      </c>
      <c r="I23" s="116" t="s">
        <v>466</v>
      </c>
      <c r="J23" s="210" t="s">
        <v>47</v>
      </c>
      <c r="N23" s="234"/>
      <c r="O23" s="234"/>
      <c r="P23" s="234">
        <f t="shared" si="2"/>
        <v>0</v>
      </c>
    </row>
    <row r="24" spans="1:18" s="116" customFormat="1" x14ac:dyDescent="0.2">
      <c r="A24" s="247"/>
      <c r="B24" s="229">
        <v>21</v>
      </c>
      <c r="C24" s="342"/>
      <c r="D24" s="247"/>
      <c r="E24" s="342">
        <v>151.69999999999999</v>
      </c>
      <c r="F24" s="247">
        <v>8</v>
      </c>
      <c r="G24" s="213">
        <f t="shared" ref="G24:H83" si="3">G23-E24+C24</f>
        <v>2975.3</v>
      </c>
      <c r="H24" s="116">
        <f t="shared" si="3"/>
        <v>164</v>
      </c>
      <c r="I24" s="247" t="s">
        <v>528</v>
      </c>
      <c r="J24" s="229" t="s">
        <v>47</v>
      </c>
      <c r="N24" s="234"/>
      <c r="O24" s="234"/>
      <c r="P24" s="234">
        <f t="shared" si="2"/>
        <v>0</v>
      </c>
    </row>
    <row r="25" spans="1:18" s="116" customFormat="1" x14ac:dyDescent="0.2">
      <c r="A25" s="46"/>
      <c r="B25" s="229">
        <v>30</v>
      </c>
      <c r="C25" s="47"/>
      <c r="D25" s="46"/>
      <c r="E25" s="47">
        <v>274.5</v>
      </c>
      <c r="F25" s="247">
        <v>14</v>
      </c>
      <c r="G25" s="213">
        <f t="shared" si="3"/>
        <v>2700.8</v>
      </c>
      <c r="H25" s="116">
        <f t="shared" si="3"/>
        <v>150</v>
      </c>
      <c r="I25" s="247" t="s">
        <v>583</v>
      </c>
      <c r="J25" s="229" t="s">
        <v>47</v>
      </c>
      <c r="N25" s="234"/>
      <c r="O25" s="234"/>
      <c r="P25" s="234">
        <f t="shared" si="2"/>
        <v>0</v>
      </c>
    </row>
    <row r="26" spans="1:18" s="116" customFormat="1" x14ac:dyDescent="0.2">
      <c r="A26"/>
      <c r="B26" s="49"/>
      <c r="C26" s="2"/>
      <c r="D26"/>
      <c r="E26" s="2"/>
      <c r="F26" s="46"/>
      <c r="G26" s="213">
        <f t="shared" si="3"/>
        <v>2700.8</v>
      </c>
      <c r="H26" s="116">
        <f t="shared" si="3"/>
        <v>150</v>
      </c>
      <c r="I26" s="9"/>
      <c r="J26" s="34"/>
      <c r="N26" s="234"/>
      <c r="O26" s="234"/>
      <c r="P26" s="234">
        <f t="shared" si="2"/>
        <v>0</v>
      </c>
    </row>
    <row r="27" spans="1:18" s="116" customFormat="1" x14ac:dyDescent="0.2">
      <c r="A27"/>
      <c r="B27" s="49"/>
      <c r="C27" s="2"/>
      <c r="D27"/>
      <c r="E27" s="2"/>
      <c r="F27" s="46"/>
      <c r="G27" s="213">
        <f t="shared" si="3"/>
        <v>2700.8</v>
      </c>
      <c r="H27" s="116">
        <f t="shared" si="3"/>
        <v>150</v>
      </c>
      <c r="I27" s="9"/>
      <c r="J27" s="34"/>
      <c r="N27" s="234"/>
      <c r="O27" s="234"/>
      <c r="P27" s="234">
        <f t="shared" si="2"/>
        <v>0</v>
      </c>
    </row>
    <row r="28" spans="1:18" s="116" customFormat="1" x14ac:dyDescent="0.2">
      <c r="A28"/>
      <c r="B28" s="49"/>
      <c r="C28" s="2"/>
      <c r="D28"/>
      <c r="E28" s="2"/>
      <c r="F28" s="46"/>
      <c r="G28" s="213">
        <f t="shared" si="3"/>
        <v>2700.8</v>
      </c>
      <c r="H28" s="116">
        <f t="shared" si="3"/>
        <v>150</v>
      </c>
      <c r="I28" s="9"/>
      <c r="J28" s="34"/>
      <c r="N28" s="234"/>
      <c r="O28" s="234"/>
      <c r="P28" s="234">
        <f t="shared" si="2"/>
        <v>0</v>
      </c>
    </row>
    <row r="29" spans="1:18" s="116" customFormat="1" x14ac:dyDescent="0.2">
      <c r="A29"/>
      <c r="B29" s="49"/>
      <c r="C29" s="2"/>
      <c r="D29"/>
      <c r="E29" s="2"/>
      <c r="F29" s="44"/>
      <c r="G29" s="213">
        <f t="shared" si="3"/>
        <v>2700.8</v>
      </c>
      <c r="H29" s="116">
        <f t="shared" si="3"/>
        <v>150</v>
      </c>
      <c r="I29" s="9"/>
      <c r="J29" s="34"/>
      <c r="N29" s="234"/>
      <c r="O29" s="234"/>
      <c r="P29" s="234">
        <f t="shared" si="2"/>
        <v>0</v>
      </c>
    </row>
    <row r="30" spans="1:18" s="116" customFormat="1" x14ac:dyDescent="0.2">
      <c r="A30"/>
      <c r="B30" s="49"/>
      <c r="C30" s="2"/>
      <c r="D30"/>
      <c r="E30" s="2"/>
      <c r="F30" s="44"/>
      <c r="G30" s="213">
        <f t="shared" si="3"/>
        <v>2700.8</v>
      </c>
      <c r="H30" s="116">
        <f t="shared" si="3"/>
        <v>150</v>
      </c>
      <c r="I30" s="9"/>
      <c r="J30" s="34"/>
      <c r="N30" s="234"/>
      <c r="O30" s="234"/>
      <c r="P30" s="234">
        <f t="shared" si="2"/>
        <v>0</v>
      </c>
    </row>
    <row r="31" spans="1:18" s="116" customFormat="1" x14ac:dyDescent="0.2">
      <c r="A31"/>
      <c r="B31" s="49"/>
      <c r="C31" s="2"/>
      <c r="D31"/>
      <c r="E31" s="2"/>
      <c r="F31" s="44"/>
      <c r="G31" s="11">
        <f t="shared" si="3"/>
        <v>2700.8</v>
      </c>
      <c r="H31" s="9">
        <f t="shared" si="3"/>
        <v>150</v>
      </c>
      <c r="I31" s="9"/>
      <c r="J31" s="34"/>
      <c r="N31" s="234"/>
      <c r="O31" s="234"/>
      <c r="P31" s="234">
        <f t="shared" si="2"/>
        <v>0</v>
      </c>
    </row>
    <row r="32" spans="1:18" s="116" customFormat="1" x14ac:dyDescent="0.2">
      <c r="A32"/>
      <c r="B32"/>
      <c r="C32" s="2"/>
      <c r="D32"/>
      <c r="E32" s="2"/>
      <c r="F32" s="44"/>
      <c r="G32" s="11">
        <f t="shared" si="3"/>
        <v>2700.8</v>
      </c>
      <c r="H32" s="9">
        <f t="shared" si="3"/>
        <v>150</v>
      </c>
      <c r="I32" s="9"/>
      <c r="J32" s="9"/>
      <c r="N32" s="234"/>
      <c r="O32" s="234"/>
      <c r="P32" s="234">
        <f t="shared" si="2"/>
        <v>0</v>
      </c>
    </row>
    <row r="33" spans="1:16" s="116" customFormat="1" x14ac:dyDescent="0.2">
      <c r="A33"/>
      <c r="B33"/>
      <c r="C33" s="2"/>
      <c r="D33"/>
      <c r="E33" s="2"/>
      <c r="F33" s="44"/>
      <c r="G33" s="11">
        <f t="shared" si="3"/>
        <v>2700.8</v>
      </c>
      <c r="H33" s="9">
        <f t="shared" si="3"/>
        <v>150</v>
      </c>
      <c r="I33" s="9"/>
      <c r="J33" s="9"/>
      <c r="N33" s="234"/>
      <c r="O33" s="234"/>
      <c r="P33" s="234">
        <f t="shared" si="2"/>
        <v>0</v>
      </c>
    </row>
    <row r="34" spans="1:16" x14ac:dyDescent="0.2">
      <c r="G34" s="11">
        <f t="shared" si="3"/>
        <v>2700.8</v>
      </c>
      <c r="H34" s="9">
        <f t="shared" si="3"/>
        <v>150</v>
      </c>
      <c r="I34" s="9"/>
      <c r="J34" s="9"/>
      <c r="K34" s="9"/>
      <c r="L34" s="9"/>
      <c r="P34" s="12">
        <f t="shared" si="2"/>
        <v>0</v>
      </c>
    </row>
    <row r="35" spans="1:16" x14ac:dyDescent="0.2">
      <c r="G35" s="11">
        <f t="shared" si="3"/>
        <v>2700.8</v>
      </c>
      <c r="H35" s="9">
        <f t="shared" si="3"/>
        <v>150</v>
      </c>
      <c r="I35" s="9"/>
      <c r="J35" s="9"/>
      <c r="L35" s="9"/>
      <c r="P35" s="12">
        <f t="shared" si="2"/>
        <v>0</v>
      </c>
    </row>
    <row r="36" spans="1:16" x14ac:dyDescent="0.2">
      <c r="G36" s="11">
        <f t="shared" si="3"/>
        <v>2700.8</v>
      </c>
      <c r="H36" s="9">
        <f t="shared" si="3"/>
        <v>150</v>
      </c>
      <c r="I36" s="9"/>
      <c r="J36" s="9"/>
      <c r="L36" s="9"/>
      <c r="P36" s="12">
        <f t="shared" si="2"/>
        <v>0</v>
      </c>
    </row>
    <row r="37" spans="1:16" x14ac:dyDescent="0.2">
      <c r="G37" s="11">
        <f t="shared" si="3"/>
        <v>2700.8</v>
      </c>
      <c r="H37" s="9">
        <f t="shared" si="3"/>
        <v>150</v>
      </c>
      <c r="I37" s="9"/>
      <c r="J37" s="9"/>
      <c r="L37" s="9"/>
      <c r="P37" s="12">
        <f t="shared" si="2"/>
        <v>0</v>
      </c>
    </row>
    <row r="38" spans="1:16" x14ac:dyDescent="0.2">
      <c r="G38" s="11">
        <f t="shared" si="3"/>
        <v>2700.8</v>
      </c>
      <c r="H38" s="9">
        <f t="shared" si="3"/>
        <v>150</v>
      </c>
      <c r="I38" s="9"/>
      <c r="J38" s="9"/>
      <c r="L38" s="9"/>
      <c r="P38" s="12">
        <f t="shared" si="2"/>
        <v>0</v>
      </c>
    </row>
    <row r="39" spans="1:16" x14ac:dyDescent="0.2">
      <c r="G39" s="11">
        <f t="shared" si="3"/>
        <v>2700.8</v>
      </c>
      <c r="H39" s="9">
        <f t="shared" si="3"/>
        <v>150</v>
      </c>
      <c r="I39" s="9"/>
      <c r="J39" s="9"/>
      <c r="L39" s="9"/>
      <c r="P39" s="12">
        <f t="shared" si="2"/>
        <v>0</v>
      </c>
    </row>
    <row r="40" spans="1:16" x14ac:dyDescent="0.2">
      <c r="G40" s="11">
        <f t="shared" si="3"/>
        <v>2700.8</v>
      </c>
      <c r="H40" s="9">
        <f t="shared" si="3"/>
        <v>150</v>
      </c>
      <c r="I40" s="9"/>
      <c r="J40" s="9"/>
      <c r="L40" s="9"/>
      <c r="P40" s="12">
        <f t="shared" si="2"/>
        <v>0</v>
      </c>
    </row>
    <row r="41" spans="1:16" x14ac:dyDescent="0.2">
      <c r="G41" s="11">
        <f t="shared" si="3"/>
        <v>2700.8</v>
      </c>
      <c r="H41" s="9">
        <f t="shared" si="3"/>
        <v>150</v>
      </c>
      <c r="I41" s="9"/>
      <c r="J41" s="9"/>
      <c r="L41" s="9"/>
      <c r="P41" s="12">
        <f t="shared" si="2"/>
        <v>0</v>
      </c>
    </row>
    <row r="42" spans="1:16" x14ac:dyDescent="0.2">
      <c r="G42" s="11">
        <f t="shared" si="3"/>
        <v>2700.8</v>
      </c>
      <c r="H42" s="9">
        <f t="shared" si="3"/>
        <v>150</v>
      </c>
      <c r="I42" s="9"/>
      <c r="J42" s="9"/>
      <c r="L42" s="9" t="str">
        <f t="shared" ref="L42:L73" si="4">IF(D33&gt;0,D33," ")</f>
        <v xml:space="preserve"> </v>
      </c>
      <c r="P42" s="12">
        <f t="shared" si="2"/>
        <v>0</v>
      </c>
    </row>
    <row r="43" spans="1:16" x14ac:dyDescent="0.2">
      <c r="G43" s="11">
        <f t="shared" si="3"/>
        <v>2700.8</v>
      </c>
      <c r="H43" s="9">
        <f t="shared" si="3"/>
        <v>150</v>
      </c>
      <c r="I43" s="9"/>
      <c r="J43" s="9"/>
      <c r="L43" s="9" t="str">
        <f t="shared" si="4"/>
        <v xml:space="preserve"> </v>
      </c>
      <c r="P43" s="12">
        <f t="shared" si="2"/>
        <v>0</v>
      </c>
    </row>
    <row r="44" spans="1:16" x14ac:dyDescent="0.2">
      <c r="G44" s="11">
        <f t="shared" si="3"/>
        <v>2700.8</v>
      </c>
      <c r="H44" s="9">
        <f t="shared" si="3"/>
        <v>150</v>
      </c>
      <c r="I44" s="9"/>
      <c r="J44" s="9"/>
      <c r="L44" s="9" t="str">
        <f t="shared" si="4"/>
        <v xml:space="preserve"> </v>
      </c>
      <c r="P44" s="12">
        <f t="shared" si="2"/>
        <v>0</v>
      </c>
    </row>
    <row r="45" spans="1:16" x14ac:dyDescent="0.2">
      <c r="G45" s="11">
        <f t="shared" si="3"/>
        <v>2700.8</v>
      </c>
      <c r="H45" s="9">
        <f t="shared" si="3"/>
        <v>150</v>
      </c>
      <c r="I45" s="9"/>
      <c r="J45" s="9"/>
      <c r="L45" s="9" t="str">
        <f t="shared" si="4"/>
        <v xml:space="preserve"> </v>
      </c>
      <c r="P45" s="12">
        <f t="shared" si="2"/>
        <v>0</v>
      </c>
    </row>
    <row r="46" spans="1:16" x14ac:dyDescent="0.2">
      <c r="G46" s="11">
        <f t="shared" si="3"/>
        <v>2700.8</v>
      </c>
      <c r="H46" s="9">
        <f t="shared" si="3"/>
        <v>150</v>
      </c>
      <c r="I46" s="9"/>
      <c r="J46" s="9"/>
      <c r="L46" s="9" t="str">
        <f t="shared" si="4"/>
        <v xml:space="preserve"> </v>
      </c>
      <c r="P46" s="12">
        <f t="shared" si="2"/>
        <v>0</v>
      </c>
    </row>
    <row r="47" spans="1:16" x14ac:dyDescent="0.2">
      <c r="G47" s="11">
        <f t="shared" si="3"/>
        <v>2700.8</v>
      </c>
      <c r="H47" s="9">
        <f t="shared" si="3"/>
        <v>150</v>
      </c>
      <c r="I47" s="9"/>
      <c r="J47" s="9"/>
      <c r="L47" s="9" t="str">
        <f t="shared" si="4"/>
        <v xml:space="preserve"> </v>
      </c>
      <c r="P47" s="12">
        <f t="shared" si="2"/>
        <v>0</v>
      </c>
    </row>
    <row r="48" spans="1:16" x14ac:dyDescent="0.2">
      <c r="G48" s="11">
        <f t="shared" si="3"/>
        <v>2700.8</v>
      </c>
      <c r="H48" s="9">
        <f t="shared" si="3"/>
        <v>150</v>
      </c>
      <c r="I48" s="9"/>
      <c r="J48" s="9"/>
      <c r="L48" s="9" t="str">
        <f t="shared" si="4"/>
        <v xml:space="preserve"> </v>
      </c>
      <c r="P48" s="12">
        <f t="shared" si="2"/>
        <v>0</v>
      </c>
    </row>
    <row r="49" spans="7:16" x14ac:dyDescent="0.2">
      <c r="G49" s="11">
        <f t="shared" si="3"/>
        <v>2700.8</v>
      </c>
      <c r="H49" s="9">
        <f t="shared" si="3"/>
        <v>150</v>
      </c>
      <c r="I49" s="9"/>
      <c r="J49" s="9"/>
      <c r="L49" s="9" t="str">
        <f t="shared" si="4"/>
        <v xml:space="preserve"> </v>
      </c>
      <c r="P49" s="12">
        <f t="shared" si="2"/>
        <v>0</v>
      </c>
    </row>
    <row r="50" spans="7:16" x14ac:dyDescent="0.2">
      <c r="G50" s="11">
        <f t="shared" si="3"/>
        <v>2700.8</v>
      </c>
      <c r="H50" s="9">
        <f t="shared" si="3"/>
        <v>150</v>
      </c>
      <c r="I50" s="9"/>
      <c r="J50" s="9"/>
      <c r="L50" s="9" t="str">
        <f t="shared" si="4"/>
        <v xml:space="preserve"> </v>
      </c>
      <c r="P50" s="12">
        <f t="shared" ref="P50:P81" si="5">O50*G41</f>
        <v>0</v>
      </c>
    </row>
    <row r="51" spans="7:16" x14ac:dyDescent="0.2">
      <c r="G51" s="11">
        <f t="shared" si="3"/>
        <v>2700.8</v>
      </c>
      <c r="H51" s="9">
        <f t="shared" si="3"/>
        <v>150</v>
      </c>
      <c r="I51" s="9"/>
      <c r="J51" s="9"/>
      <c r="L51" s="9" t="str">
        <f t="shared" si="4"/>
        <v xml:space="preserve"> </v>
      </c>
      <c r="P51" s="12">
        <f t="shared" si="5"/>
        <v>0</v>
      </c>
    </row>
    <row r="52" spans="7:16" x14ac:dyDescent="0.2">
      <c r="G52" s="11">
        <f t="shared" si="3"/>
        <v>2700.8</v>
      </c>
      <c r="H52" s="9">
        <f t="shared" si="3"/>
        <v>150</v>
      </c>
      <c r="I52" s="9"/>
      <c r="J52" s="9"/>
      <c r="L52" s="9" t="str">
        <f t="shared" si="4"/>
        <v xml:space="preserve"> </v>
      </c>
      <c r="P52" s="12">
        <f t="shared" si="5"/>
        <v>0</v>
      </c>
    </row>
    <row r="53" spans="7:16" x14ac:dyDescent="0.2">
      <c r="G53" s="11">
        <f t="shared" si="3"/>
        <v>2700.8</v>
      </c>
      <c r="H53" s="9">
        <f t="shared" si="3"/>
        <v>150</v>
      </c>
      <c r="I53" s="9"/>
      <c r="J53" s="9"/>
      <c r="L53" s="9" t="str">
        <f t="shared" si="4"/>
        <v xml:space="preserve"> </v>
      </c>
      <c r="P53" s="12">
        <f t="shared" si="5"/>
        <v>0</v>
      </c>
    </row>
    <row r="54" spans="7:16" x14ac:dyDescent="0.2">
      <c r="G54" s="11">
        <f t="shared" si="3"/>
        <v>2700.8</v>
      </c>
      <c r="H54" s="9">
        <f t="shared" si="3"/>
        <v>150</v>
      </c>
      <c r="I54" s="9"/>
      <c r="J54" s="9"/>
      <c r="L54" s="9" t="str">
        <f t="shared" si="4"/>
        <v xml:space="preserve"> </v>
      </c>
      <c r="P54" s="12">
        <f t="shared" si="5"/>
        <v>0</v>
      </c>
    </row>
    <row r="55" spans="7:16" x14ac:dyDescent="0.2">
      <c r="G55" s="11">
        <f t="shared" si="3"/>
        <v>2700.8</v>
      </c>
      <c r="H55" s="9">
        <f t="shared" si="3"/>
        <v>150</v>
      </c>
      <c r="I55" s="9"/>
      <c r="J55" s="9"/>
      <c r="L55" s="9" t="str">
        <f t="shared" si="4"/>
        <v xml:space="preserve"> </v>
      </c>
      <c r="P55" s="12">
        <f t="shared" si="5"/>
        <v>0</v>
      </c>
    </row>
    <row r="56" spans="7:16" x14ac:dyDescent="0.2">
      <c r="G56" s="11">
        <f t="shared" si="3"/>
        <v>2700.8</v>
      </c>
      <c r="H56" s="9">
        <f t="shared" si="3"/>
        <v>150</v>
      </c>
      <c r="I56" s="9"/>
      <c r="J56" s="9"/>
      <c r="L56" s="9" t="str">
        <f t="shared" si="4"/>
        <v xml:space="preserve"> </v>
      </c>
      <c r="P56" s="12">
        <f t="shared" si="5"/>
        <v>0</v>
      </c>
    </row>
    <row r="57" spans="7:16" x14ac:dyDescent="0.2">
      <c r="G57" s="11">
        <f t="shared" si="3"/>
        <v>2700.8</v>
      </c>
      <c r="H57" s="9">
        <f t="shared" si="3"/>
        <v>150</v>
      </c>
      <c r="I57" s="9"/>
      <c r="J57" s="9"/>
      <c r="L57" s="9" t="str">
        <f t="shared" si="4"/>
        <v xml:space="preserve"> </v>
      </c>
      <c r="P57" s="12">
        <f t="shared" si="5"/>
        <v>0</v>
      </c>
    </row>
    <row r="58" spans="7:16" x14ac:dyDescent="0.2">
      <c r="G58" s="11">
        <f t="shared" si="3"/>
        <v>2700.8</v>
      </c>
      <c r="H58" s="9">
        <f t="shared" si="3"/>
        <v>150</v>
      </c>
      <c r="I58" s="9"/>
      <c r="J58" s="9"/>
      <c r="L58" s="9" t="str">
        <f t="shared" si="4"/>
        <v xml:space="preserve"> </v>
      </c>
      <c r="P58" s="12">
        <f t="shared" si="5"/>
        <v>0</v>
      </c>
    </row>
    <row r="59" spans="7:16" x14ac:dyDescent="0.2">
      <c r="G59" s="11">
        <f t="shared" si="3"/>
        <v>2700.8</v>
      </c>
      <c r="H59" s="9">
        <f t="shared" si="3"/>
        <v>150</v>
      </c>
      <c r="I59" s="9"/>
      <c r="J59" s="9"/>
      <c r="L59" s="9" t="str">
        <f t="shared" si="4"/>
        <v xml:space="preserve"> </v>
      </c>
      <c r="P59" s="12">
        <f t="shared" si="5"/>
        <v>0</v>
      </c>
    </row>
    <row r="60" spans="7:16" x14ac:dyDescent="0.2">
      <c r="G60" s="11">
        <f t="shared" si="3"/>
        <v>2700.8</v>
      </c>
      <c r="H60" s="9">
        <f t="shared" si="3"/>
        <v>150</v>
      </c>
      <c r="I60" s="9"/>
      <c r="J60" s="9"/>
      <c r="L60" s="9" t="str">
        <f t="shared" si="4"/>
        <v xml:space="preserve"> </v>
      </c>
      <c r="P60" s="12">
        <f t="shared" si="5"/>
        <v>0</v>
      </c>
    </row>
    <row r="61" spans="7:16" x14ac:dyDescent="0.2">
      <c r="G61" s="11">
        <f t="shared" si="3"/>
        <v>2700.8</v>
      </c>
      <c r="H61" s="9">
        <f t="shared" si="3"/>
        <v>150</v>
      </c>
      <c r="I61" s="9"/>
      <c r="J61" s="9"/>
      <c r="L61" s="9" t="str">
        <f t="shared" si="4"/>
        <v xml:space="preserve"> </v>
      </c>
      <c r="P61" s="12">
        <f t="shared" si="5"/>
        <v>0</v>
      </c>
    </row>
    <row r="62" spans="7:16" x14ac:dyDescent="0.2">
      <c r="G62" s="11">
        <f t="shared" si="3"/>
        <v>2700.8</v>
      </c>
      <c r="H62" s="9">
        <f t="shared" si="3"/>
        <v>150</v>
      </c>
      <c r="I62" s="9"/>
      <c r="J62" s="9"/>
      <c r="L62" s="9" t="str">
        <f t="shared" si="4"/>
        <v xml:space="preserve"> </v>
      </c>
      <c r="P62" s="12">
        <f t="shared" si="5"/>
        <v>0</v>
      </c>
    </row>
    <row r="63" spans="7:16" x14ac:dyDescent="0.2">
      <c r="G63" s="11">
        <f t="shared" si="3"/>
        <v>2700.8</v>
      </c>
      <c r="H63" s="9">
        <f t="shared" si="3"/>
        <v>150</v>
      </c>
      <c r="I63" s="9"/>
      <c r="J63" s="9"/>
      <c r="L63" s="9" t="str">
        <f t="shared" si="4"/>
        <v xml:space="preserve"> </v>
      </c>
      <c r="P63" s="12">
        <f t="shared" si="5"/>
        <v>0</v>
      </c>
    </row>
    <row r="64" spans="7:16" x14ac:dyDescent="0.2">
      <c r="G64" s="11">
        <f t="shared" si="3"/>
        <v>2700.8</v>
      </c>
      <c r="H64" s="9">
        <f t="shared" si="3"/>
        <v>150</v>
      </c>
      <c r="I64" s="9"/>
      <c r="J64" s="9"/>
      <c r="L64" s="9" t="str">
        <f t="shared" si="4"/>
        <v xml:space="preserve"> </v>
      </c>
      <c r="P64" s="12">
        <f t="shared" si="5"/>
        <v>0</v>
      </c>
    </row>
    <row r="65" spans="7:16" x14ac:dyDescent="0.2">
      <c r="G65" s="11">
        <f t="shared" si="3"/>
        <v>2700.8</v>
      </c>
      <c r="H65" s="9">
        <f t="shared" si="3"/>
        <v>150</v>
      </c>
      <c r="I65" s="9"/>
      <c r="J65" s="9"/>
      <c r="L65" s="9" t="str">
        <f t="shared" si="4"/>
        <v xml:space="preserve"> </v>
      </c>
      <c r="P65" s="12">
        <f t="shared" si="5"/>
        <v>0</v>
      </c>
    </row>
    <row r="66" spans="7:16" x14ac:dyDescent="0.2">
      <c r="G66" s="11">
        <f t="shared" si="3"/>
        <v>2700.8</v>
      </c>
      <c r="H66" s="9">
        <f t="shared" si="3"/>
        <v>150</v>
      </c>
      <c r="I66" s="9"/>
      <c r="J66" s="9"/>
      <c r="L66" s="9" t="str">
        <f t="shared" si="4"/>
        <v xml:space="preserve"> </v>
      </c>
      <c r="P66" s="12">
        <f t="shared" si="5"/>
        <v>0</v>
      </c>
    </row>
    <row r="67" spans="7:16" x14ac:dyDescent="0.2">
      <c r="G67" s="11">
        <f t="shared" si="3"/>
        <v>2700.8</v>
      </c>
      <c r="H67" s="9">
        <f t="shared" si="3"/>
        <v>150</v>
      </c>
      <c r="I67" s="9"/>
      <c r="J67" s="9"/>
      <c r="L67" s="9" t="str">
        <f t="shared" si="4"/>
        <v xml:space="preserve"> </v>
      </c>
      <c r="P67" s="12">
        <f t="shared" si="5"/>
        <v>0</v>
      </c>
    </row>
    <row r="68" spans="7:16" x14ac:dyDescent="0.2">
      <c r="G68" s="11">
        <f t="shared" si="3"/>
        <v>2700.8</v>
      </c>
      <c r="H68" s="9">
        <f t="shared" si="3"/>
        <v>150</v>
      </c>
      <c r="I68" s="9"/>
      <c r="J68" s="9"/>
      <c r="L68" s="9" t="str">
        <f t="shared" si="4"/>
        <v xml:space="preserve"> </v>
      </c>
      <c r="P68" s="12">
        <f t="shared" si="5"/>
        <v>0</v>
      </c>
    </row>
    <row r="69" spans="7:16" x14ac:dyDescent="0.2">
      <c r="G69" s="11">
        <f t="shared" si="3"/>
        <v>2700.8</v>
      </c>
      <c r="H69" s="9">
        <f t="shared" si="3"/>
        <v>150</v>
      </c>
      <c r="I69" s="9"/>
      <c r="J69" s="9"/>
      <c r="L69" s="9" t="str">
        <f t="shared" si="4"/>
        <v xml:space="preserve"> </v>
      </c>
      <c r="P69" s="12">
        <f t="shared" si="5"/>
        <v>0</v>
      </c>
    </row>
    <row r="70" spans="7:16" x14ac:dyDescent="0.2">
      <c r="G70" s="11">
        <f t="shared" si="3"/>
        <v>2700.8</v>
      </c>
      <c r="H70" s="9">
        <f t="shared" si="3"/>
        <v>150</v>
      </c>
      <c r="I70" s="9"/>
      <c r="J70" s="9"/>
      <c r="L70" s="9" t="str">
        <f t="shared" si="4"/>
        <v xml:space="preserve"> </v>
      </c>
      <c r="P70" s="12">
        <f t="shared" si="5"/>
        <v>0</v>
      </c>
    </row>
    <row r="71" spans="7:16" x14ac:dyDescent="0.2">
      <c r="G71" s="11">
        <f t="shared" si="3"/>
        <v>2700.8</v>
      </c>
      <c r="H71" s="9">
        <f t="shared" si="3"/>
        <v>150</v>
      </c>
      <c r="I71" s="9"/>
      <c r="J71" s="9"/>
      <c r="L71" s="9" t="str">
        <f t="shared" si="4"/>
        <v xml:space="preserve"> </v>
      </c>
      <c r="P71" s="12">
        <f t="shared" si="5"/>
        <v>0</v>
      </c>
    </row>
    <row r="72" spans="7:16" x14ac:dyDescent="0.2">
      <c r="G72" s="11">
        <f t="shared" si="3"/>
        <v>2700.8</v>
      </c>
      <c r="H72" s="9">
        <f t="shared" si="3"/>
        <v>150</v>
      </c>
      <c r="I72" s="9"/>
      <c r="J72" s="9"/>
      <c r="L72" s="9" t="str">
        <f t="shared" si="4"/>
        <v xml:space="preserve"> </v>
      </c>
      <c r="P72" s="12">
        <f t="shared" si="5"/>
        <v>0</v>
      </c>
    </row>
    <row r="73" spans="7:16" x14ac:dyDescent="0.2">
      <c r="G73" s="11">
        <f t="shared" si="3"/>
        <v>2700.8</v>
      </c>
      <c r="H73" s="9">
        <f t="shared" si="3"/>
        <v>150</v>
      </c>
      <c r="I73" s="9"/>
      <c r="J73" s="9"/>
      <c r="L73" s="9" t="str">
        <f t="shared" si="4"/>
        <v xml:space="preserve"> </v>
      </c>
      <c r="P73" s="12">
        <f t="shared" si="5"/>
        <v>0</v>
      </c>
    </row>
    <row r="74" spans="7:16" x14ac:dyDescent="0.2">
      <c r="G74" s="11">
        <f t="shared" si="3"/>
        <v>2700.8</v>
      </c>
      <c r="H74" s="9">
        <f t="shared" si="3"/>
        <v>150</v>
      </c>
      <c r="I74" s="9"/>
      <c r="J74" s="9"/>
      <c r="L74" s="9" t="str">
        <f t="shared" ref="L74:L105" si="6">IF(D65&gt;0,D65," ")</f>
        <v xml:space="preserve"> </v>
      </c>
      <c r="P74" s="12">
        <f t="shared" si="5"/>
        <v>0</v>
      </c>
    </row>
    <row r="75" spans="7:16" x14ac:dyDescent="0.2">
      <c r="G75" s="11">
        <f t="shared" si="3"/>
        <v>2700.8</v>
      </c>
      <c r="H75" s="9">
        <f t="shared" si="3"/>
        <v>150</v>
      </c>
      <c r="I75" s="9"/>
      <c r="J75" s="9"/>
      <c r="L75" s="9" t="str">
        <f t="shared" si="6"/>
        <v xml:space="preserve"> </v>
      </c>
      <c r="P75" s="12">
        <f t="shared" si="5"/>
        <v>0</v>
      </c>
    </row>
    <row r="76" spans="7:16" x14ac:dyDescent="0.2">
      <c r="G76" s="11">
        <f t="shared" si="3"/>
        <v>2700.8</v>
      </c>
      <c r="H76" s="9">
        <f t="shared" si="3"/>
        <v>150</v>
      </c>
      <c r="I76" s="9"/>
      <c r="J76" s="9"/>
      <c r="L76" s="9" t="str">
        <f t="shared" si="6"/>
        <v xml:space="preserve"> </v>
      </c>
      <c r="P76" s="12">
        <f t="shared" si="5"/>
        <v>0</v>
      </c>
    </row>
    <row r="77" spans="7:16" x14ac:dyDescent="0.2">
      <c r="G77" s="11">
        <f t="shared" si="3"/>
        <v>2700.8</v>
      </c>
      <c r="H77" s="9">
        <f t="shared" si="3"/>
        <v>150</v>
      </c>
      <c r="I77" s="9"/>
      <c r="J77" s="9"/>
      <c r="L77" s="9" t="str">
        <f t="shared" si="6"/>
        <v xml:space="preserve"> </v>
      </c>
      <c r="P77" s="12">
        <f t="shared" si="5"/>
        <v>0</v>
      </c>
    </row>
    <row r="78" spans="7:16" x14ac:dyDescent="0.2">
      <c r="G78" s="11">
        <f t="shared" si="3"/>
        <v>2700.8</v>
      </c>
      <c r="H78" s="9">
        <f t="shared" si="3"/>
        <v>150</v>
      </c>
      <c r="I78" s="9"/>
      <c r="J78" s="9"/>
      <c r="L78" s="9" t="str">
        <f t="shared" si="6"/>
        <v xml:space="preserve"> </v>
      </c>
      <c r="P78" s="12">
        <f t="shared" si="5"/>
        <v>0</v>
      </c>
    </row>
    <row r="79" spans="7:16" x14ac:dyDescent="0.2">
      <c r="G79" s="11">
        <f t="shared" si="3"/>
        <v>2700.8</v>
      </c>
      <c r="H79" s="9">
        <f t="shared" si="3"/>
        <v>150</v>
      </c>
      <c r="I79" s="9"/>
      <c r="J79" s="9"/>
      <c r="L79" s="9" t="str">
        <f t="shared" si="6"/>
        <v xml:space="preserve"> </v>
      </c>
      <c r="P79" s="12">
        <f t="shared" si="5"/>
        <v>0</v>
      </c>
    </row>
    <row r="80" spans="7:16" x14ac:dyDescent="0.2">
      <c r="G80" s="11">
        <f t="shared" si="3"/>
        <v>2700.8</v>
      </c>
      <c r="H80" s="9">
        <f t="shared" si="3"/>
        <v>150</v>
      </c>
      <c r="I80" s="9"/>
      <c r="J80" s="9"/>
      <c r="L80" s="9" t="str">
        <f t="shared" si="6"/>
        <v xml:space="preserve"> </v>
      </c>
      <c r="P80" s="12">
        <f t="shared" si="5"/>
        <v>0</v>
      </c>
    </row>
    <row r="81" spans="7:16" x14ac:dyDescent="0.2">
      <c r="G81" s="11">
        <f t="shared" si="3"/>
        <v>2700.8</v>
      </c>
      <c r="H81" s="9">
        <f t="shared" si="3"/>
        <v>150</v>
      </c>
      <c r="I81" s="9"/>
      <c r="J81" s="9"/>
      <c r="L81" s="9" t="str">
        <f t="shared" si="6"/>
        <v xml:space="preserve"> </v>
      </c>
      <c r="P81" s="12">
        <f t="shared" si="5"/>
        <v>0</v>
      </c>
    </row>
    <row r="82" spans="7:16" x14ac:dyDescent="0.2">
      <c r="G82" s="11">
        <f t="shared" si="3"/>
        <v>2700.8</v>
      </c>
      <c r="H82" s="9">
        <f t="shared" si="3"/>
        <v>150</v>
      </c>
      <c r="I82" s="9"/>
      <c r="J82" s="9"/>
      <c r="L82" s="9" t="str">
        <f t="shared" si="6"/>
        <v xml:space="preserve"> </v>
      </c>
      <c r="P82" s="12">
        <f t="shared" ref="P82:P113" si="7">O82*G73</f>
        <v>0</v>
      </c>
    </row>
    <row r="83" spans="7:16" x14ac:dyDescent="0.2">
      <c r="G83" s="11">
        <f t="shared" si="3"/>
        <v>2700.8</v>
      </c>
      <c r="H83" s="9">
        <f t="shared" si="3"/>
        <v>150</v>
      </c>
      <c r="I83" s="9"/>
      <c r="J83" s="9"/>
      <c r="L83" s="9" t="str">
        <f t="shared" si="6"/>
        <v xml:space="preserve"> </v>
      </c>
      <c r="P83" s="12">
        <f t="shared" si="7"/>
        <v>0</v>
      </c>
    </row>
    <row r="84" spans="7:16" x14ac:dyDescent="0.2">
      <c r="G84" s="11">
        <f t="shared" ref="G84:H111" si="8">G83-E84+C84</f>
        <v>2700.8</v>
      </c>
      <c r="H84" s="9">
        <f t="shared" si="8"/>
        <v>150</v>
      </c>
      <c r="I84" s="9"/>
      <c r="J84" s="9"/>
      <c r="L84" s="9" t="str">
        <f t="shared" si="6"/>
        <v xml:space="preserve"> </v>
      </c>
      <c r="P84" s="12">
        <f t="shared" si="7"/>
        <v>0</v>
      </c>
    </row>
    <row r="85" spans="7:16" x14ac:dyDescent="0.2">
      <c r="G85" s="11">
        <f t="shared" si="8"/>
        <v>2700.8</v>
      </c>
      <c r="H85" s="9">
        <f t="shared" si="8"/>
        <v>150</v>
      </c>
      <c r="I85" s="9"/>
      <c r="J85" s="9"/>
      <c r="L85" s="9" t="str">
        <f t="shared" si="6"/>
        <v xml:space="preserve"> </v>
      </c>
      <c r="P85" s="12">
        <f t="shared" si="7"/>
        <v>0</v>
      </c>
    </row>
    <row r="86" spans="7:16" x14ac:dyDescent="0.2">
      <c r="G86" s="11">
        <f t="shared" si="8"/>
        <v>2700.8</v>
      </c>
      <c r="H86" s="9">
        <f t="shared" si="8"/>
        <v>150</v>
      </c>
      <c r="I86" s="9"/>
      <c r="J86" s="9"/>
      <c r="L86" s="9" t="str">
        <f t="shared" si="6"/>
        <v xml:space="preserve"> </v>
      </c>
      <c r="P86" s="12">
        <f t="shared" si="7"/>
        <v>0</v>
      </c>
    </row>
    <row r="87" spans="7:16" x14ac:dyDescent="0.2">
      <c r="G87" s="11">
        <f t="shared" si="8"/>
        <v>2700.8</v>
      </c>
      <c r="H87" s="9">
        <f t="shared" si="8"/>
        <v>150</v>
      </c>
      <c r="I87" s="9"/>
      <c r="J87" s="9"/>
      <c r="L87" s="9" t="str">
        <f t="shared" si="6"/>
        <v xml:space="preserve"> </v>
      </c>
      <c r="P87" s="12">
        <f t="shared" si="7"/>
        <v>0</v>
      </c>
    </row>
    <row r="88" spans="7:16" x14ac:dyDescent="0.2">
      <c r="G88" s="11">
        <f t="shared" si="8"/>
        <v>2700.8</v>
      </c>
      <c r="H88" s="9">
        <f t="shared" si="8"/>
        <v>150</v>
      </c>
      <c r="I88" s="9"/>
      <c r="J88" s="9"/>
      <c r="L88" s="9" t="str">
        <f t="shared" si="6"/>
        <v xml:space="preserve"> </v>
      </c>
      <c r="P88" s="12">
        <f t="shared" si="7"/>
        <v>0</v>
      </c>
    </row>
    <row r="89" spans="7:16" x14ac:dyDescent="0.2">
      <c r="G89" s="11">
        <f t="shared" si="8"/>
        <v>2700.8</v>
      </c>
      <c r="H89" s="9">
        <f t="shared" si="8"/>
        <v>150</v>
      </c>
      <c r="I89" s="9"/>
      <c r="J89" s="9"/>
      <c r="L89" s="9" t="str">
        <f t="shared" si="6"/>
        <v xml:space="preserve"> </v>
      </c>
      <c r="P89" s="12">
        <f t="shared" si="7"/>
        <v>0</v>
      </c>
    </row>
    <row r="90" spans="7:16" x14ac:dyDescent="0.2">
      <c r="G90" s="11">
        <f t="shared" si="8"/>
        <v>2700.8</v>
      </c>
      <c r="H90" s="9">
        <f t="shared" si="8"/>
        <v>150</v>
      </c>
      <c r="I90" s="9"/>
      <c r="J90" s="9"/>
      <c r="L90" s="9" t="str">
        <f t="shared" si="6"/>
        <v xml:space="preserve"> </v>
      </c>
      <c r="P90" s="12">
        <f t="shared" si="7"/>
        <v>0</v>
      </c>
    </row>
    <row r="91" spans="7:16" x14ac:dyDescent="0.2">
      <c r="G91" s="11">
        <f t="shared" si="8"/>
        <v>2700.8</v>
      </c>
      <c r="H91" s="9">
        <f t="shared" si="8"/>
        <v>150</v>
      </c>
      <c r="I91" s="9"/>
      <c r="J91" s="9"/>
      <c r="L91" s="9" t="str">
        <f t="shared" si="6"/>
        <v xml:space="preserve"> </v>
      </c>
      <c r="P91" s="12">
        <f t="shared" si="7"/>
        <v>0</v>
      </c>
    </row>
    <row r="92" spans="7:16" x14ac:dyDescent="0.2">
      <c r="G92" s="11">
        <f t="shared" si="8"/>
        <v>2700.8</v>
      </c>
      <c r="H92" s="9">
        <f t="shared" si="8"/>
        <v>150</v>
      </c>
      <c r="I92" s="9"/>
      <c r="J92" s="9"/>
      <c r="L92" s="9" t="str">
        <f t="shared" si="6"/>
        <v xml:space="preserve"> </v>
      </c>
      <c r="P92" s="12">
        <f t="shared" si="7"/>
        <v>0</v>
      </c>
    </row>
    <row r="93" spans="7:16" x14ac:dyDescent="0.2">
      <c r="G93" s="11">
        <f t="shared" si="8"/>
        <v>2700.8</v>
      </c>
      <c r="H93" s="9">
        <f t="shared" si="8"/>
        <v>150</v>
      </c>
      <c r="I93" s="9"/>
      <c r="J93" s="9"/>
      <c r="L93" s="9" t="str">
        <f t="shared" si="6"/>
        <v xml:space="preserve"> </v>
      </c>
      <c r="P93" s="12">
        <f t="shared" si="7"/>
        <v>0</v>
      </c>
    </row>
    <row r="94" spans="7:16" x14ac:dyDescent="0.2">
      <c r="G94" s="11">
        <f t="shared" si="8"/>
        <v>2700.8</v>
      </c>
      <c r="H94" s="9">
        <f t="shared" si="8"/>
        <v>150</v>
      </c>
      <c r="I94" s="9"/>
      <c r="J94" s="9"/>
      <c r="L94" s="9" t="str">
        <f t="shared" si="6"/>
        <v xml:space="preserve"> </v>
      </c>
      <c r="P94" s="12">
        <f t="shared" si="7"/>
        <v>0</v>
      </c>
    </row>
    <row r="95" spans="7:16" x14ac:dyDescent="0.2">
      <c r="G95" s="11">
        <f t="shared" si="8"/>
        <v>2700.8</v>
      </c>
      <c r="H95" s="9">
        <f t="shared" si="8"/>
        <v>150</v>
      </c>
      <c r="I95" s="9"/>
      <c r="J95" s="9"/>
      <c r="L95" s="9" t="str">
        <f t="shared" si="6"/>
        <v xml:space="preserve"> </v>
      </c>
      <c r="P95" s="12">
        <f t="shared" si="7"/>
        <v>0</v>
      </c>
    </row>
    <row r="96" spans="7:16" x14ac:dyDescent="0.2">
      <c r="G96" s="11">
        <f t="shared" si="8"/>
        <v>2700.8</v>
      </c>
      <c r="H96" s="9">
        <f t="shared" si="8"/>
        <v>150</v>
      </c>
      <c r="I96" s="9"/>
      <c r="J96" s="9"/>
      <c r="L96" s="9" t="str">
        <f t="shared" si="6"/>
        <v xml:space="preserve"> </v>
      </c>
      <c r="P96" s="12">
        <f t="shared" si="7"/>
        <v>0</v>
      </c>
    </row>
    <row r="97" spans="7:16" x14ac:dyDescent="0.2">
      <c r="G97" s="11">
        <f t="shared" si="8"/>
        <v>2700.8</v>
      </c>
      <c r="H97" s="9">
        <f t="shared" si="8"/>
        <v>150</v>
      </c>
      <c r="I97" s="9"/>
      <c r="J97" s="9"/>
      <c r="L97" s="9" t="str">
        <f t="shared" si="6"/>
        <v xml:space="preserve"> </v>
      </c>
      <c r="P97" s="12">
        <f t="shared" si="7"/>
        <v>0</v>
      </c>
    </row>
    <row r="98" spans="7:16" x14ac:dyDescent="0.2">
      <c r="G98" s="11">
        <f t="shared" si="8"/>
        <v>2700.8</v>
      </c>
      <c r="H98" s="9">
        <f t="shared" si="8"/>
        <v>150</v>
      </c>
      <c r="I98" s="9"/>
      <c r="J98" s="9"/>
      <c r="L98" s="9" t="str">
        <f t="shared" si="6"/>
        <v xml:space="preserve"> </v>
      </c>
      <c r="P98" s="12">
        <f t="shared" si="7"/>
        <v>0</v>
      </c>
    </row>
    <row r="99" spans="7:16" x14ac:dyDescent="0.2">
      <c r="G99" s="11">
        <f t="shared" si="8"/>
        <v>2700.8</v>
      </c>
      <c r="H99" s="9">
        <f t="shared" si="8"/>
        <v>150</v>
      </c>
      <c r="I99" s="9"/>
      <c r="J99" s="9"/>
      <c r="L99" s="9" t="str">
        <f t="shared" si="6"/>
        <v xml:space="preserve"> </v>
      </c>
      <c r="P99" s="12">
        <f t="shared" si="7"/>
        <v>0</v>
      </c>
    </row>
    <row r="100" spans="7:16" x14ac:dyDescent="0.2">
      <c r="G100" s="11">
        <f t="shared" si="8"/>
        <v>2700.8</v>
      </c>
      <c r="H100" s="9">
        <f t="shared" si="8"/>
        <v>150</v>
      </c>
      <c r="I100" s="9"/>
      <c r="J100" s="9"/>
      <c r="L100" s="9" t="str">
        <f t="shared" si="6"/>
        <v xml:space="preserve"> </v>
      </c>
      <c r="P100" s="12">
        <f t="shared" si="7"/>
        <v>0</v>
      </c>
    </row>
    <row r="101" spans="7:16" x14ac:dyDescent="0.2">
      <c r="G101" s="11">
        <f t="shared" si="8"/>
        <v>2700.8</v>
      </c>
      <c r="H101" s="9">
        <f t="shared" si="8"/>
        <v>150</v>
      </c>
      <c r="I101" s="9"/>
      <c r="J101" s="9"/>
      <c r="L101" s="9" t="str">
        <f t="shared" si="6"/>
        <v xml:space="preserve"> </v>
      </c>
      <c r="P101" s="12">
        <f t="shared" si="7"/>
        <v>0</v>
      </c>
    </row>
    <row r="102" spans="7:16" x14ac:dyDescent="0.2">
      <c r="G102" s="11">
        <f t="shared" si="8"/>
        <v>2700.8</v>
      </c>
      <c r="H102" s="9">
        <f t="shared" si="8"/>
        <v>150</v>
      </c>
      <c r="I102" s="9"/>
      <c r="J102" s="9"/>
      <c r="L102" s="9" t="str">
        <f t="shared" si="6"/>
        <v xml:space="preserve"> </v>
      </c>
      <c r="P102" s="12">
        <f t="shared" si="7"/>
        <v>0</v>
      </c>
    </row>
    <row r="103" spans="7:16" x14ac:dyDescent="0.2">
      <c r="G103" s="11">
        <f t="shared" si="8"/>
        <v>2700.8</v>
      </c>
      <c r="H103" s="9">
        <f t="shared" si="8"/>
        <v>150</v>
      </c>
      <c r="I103" s="9"/>
      <c r="J103" s="9"/>
      <c r="L103" s="9" t="str">
        <f t="shared" si="6"/>
        <v xml:space="preserve"> </v>
      </c>
      <c r="P103" s="12">
        <f t="shared" si="7"/>
        <v>0</v>
      </c>
    </row>
    <row r="104" spans="7:16" x14ac:dyDescent="0.2">
      <c r="G104" s="11">
        <f t="shared" si="8"/>
        <v>2700.8</v>
      </c>
      <c r="H104" s="9">
        <f t="shared" si="8"/>
        <v>150</v>
      </c>
      <c r="I104" s="9"/>
      <c r="J104" s="9"/>
      <c r="L104" s="9" t="str">
        <f t="shared" si="6"/>
        <v xml:space="preserve"> </v>
      </c>
      <c r="P104" s="12">
        <f t="shared" si="7"/>
        <v>0</v>
      </c>
    </row>
    <row r="105" spans="7:16" x14ac:dyDescent="0.2">
      <c r="G105" s="11">
        <f t="shared" si="8"/>
        <v>2700.8</v>
      </c>
      <c r="H105" s="9">
        <f t="shared" si="8"/>
        <v>150</v>
      </c>
      <c r="I105" s="9"/>
      <c r="J105" s="9"/>
      <c r="L105" s="9" t="str">
        <f t="shared" si="6"/>
        <v xml:space="preserve"> </v>
      </c>
      <c r="P105" s="12">
        <f t="shared" si="7"/>
        <v>0</v>
      </c>
    </row>
    <row r="106" spans="7:16" x14ac:dyDescent="0.2">
      <c r="G106" s="11">
        <f t="shared" si="8"/>
        <v>2700.8</v>
      </c>
      <c r="H106" s="9">
        <f t="shared" si="8"/>
        <v>150</v>
      </c>
      <c r="I106" s="9"/>
      <c r="J106" s="9"/>
      <c r="L106" s="9" t="str">
        <f t="shared" ref="L106:L137" si="9">IF(D97&gt;0,D97," ")</f>
        <v xml:space="preserve"> </v>
      </c>
      <c r="P106" s="12">
        <f t="shared" si="7"/>
        <v>0</v>
      </c>
    </row>
    <row r="107" spans="7:16" x14ac:dyDescent="0.2">
      <c r="G107" s="11">
        <f t="shared" si="8"/>
        <v>2700.8</v>
      </c>
      <c r="H107" s="9">
        <f t="shared" si="8"/>
        <v>150</v>
      </c>
      <c r="I107" s="9"/>
      <c r="J107" s="9"/>
      <c r="L107" s="9" t="str">
        <f t="shared" si="9"/>
        <v xml:space="preserve"> </v>
      </c>
      <c r="P107" s="12">
        <f t="shared" si="7"/>
        <v>0</v>
      </c>
    </row>
    <row r="108" spans="7:16" x14ac:dyDescent="0.2">
      <c r="G108" s="11">
        <f t="shared" si="8"/>
        <v>2700.8</v>
      </c>
      <c r="H108" s="9">
        <f t="shared" si="8"/>
        <v>150</v>
      </c>
      <c r="I108" s="9"/>
      <c r="J108" s="9"/>
      <c r="L108" s="9" t="str">
        <f t="shared" si="9"/>
        <v xml:space="preserve"> </v>
      </c>
      <c r="P108" s="12">
        <f t="shared" si="7"/>
        <v>0</v>
      </c>
    </row>
    <row r="109" spans="7:16" x14ac:dyDescent="0.2">
      <c r="G109" s="11">
        <f t="shared" si="8"/>
        <v>2700.8</v>
      </c>
      <c r="H109" s="9">
        <f t="shared" si="8"/>
        <v>150</v>
      </c>
      <c r="I109" s="9"/>
      <c r="J109" s="9"/>
      <c r="L109" s="9" t="str">
        <f t="shared" si="9"/>
        <v xml:space="preserve"> </v>
      </c>
      <c r="P109" s="12">
        <f t="shared" si="7"/>
        <v>0</v>
      </c>
    </row>
    <row r="110" spans="7:16" x14ac:dyDescent="0.2">
      <c r="G110" s="11">
        <f t="shared" si="8"/>
        <v>2700.8</v>
      </c>
      <c r="H110" s="9">
        <f t="shared" si="8"/>
        <v>150</v>
      </c>
      <c r="I110" s="9"/>
      <c r="J110" s="9"/>
      <c r="L110" s="9" t="str">
        <f t="shared" si="9"/>
        <v xml:space="preserve"> </v>
      </c>
      <c r="P110" s="12">
        <f t="shared" si="7"/>
        <v>0</v>
      </c>
    </row>
    <row r="111" spans="7:16" x14ac:dyDescent="0.2">
      <c r="G111" s="11">
        <f t="shared" si="8"/>
        <v>2700.8</v>
      </c>
      <c r="H111" s="9">
        <f t="shared" si="8"/>
        <v>150</v>
      </c>
      <c r="I111" s="9"/>
      <c r="J111" s="9"/>
      <c r="L111" s="9" t="str">
        <f t="shared" si="9"/>
        <v xml:space="preserve"> </v>
      </c>
      <c r="P111" s="12">
        <f t="shared" si="7"/>
        <v>0</v>
      </c>
    </row>
    <row r="112" spans="7:16" x14ac:dyDescent="0.2">
      <c r="G112" s="11">
        <f t="shared" ref="G112:H175" si="10">G111-E112+C112</f>
        <v>2700.8</v>
      </c>
      <c r="H112" s="9">
        <f t="shared" si="10"/>
        <v>150</v>
      </c>
      <c r="I112" s="9"/>
      <c r="J112" s="9"/>
      <c r="L112" s="9" t="str">
        <f t="shared" si="9"/>
        <v xml:space="preserve"> </v>
      </c>
      <c r="P112" s="12">
        <f t="shared" si="7"/>
        <v>0</v>
      </c>
    </row>
    <row r="113" spans="7:16" x14ac:dyDescent="0.2">
      <c r="G113" s="11">
        <f t="shared" si="10"/>
        <v>2700.8</v>
      </c>
      <c r="H113" s="9">
        <f t="shared" si="10"/>
        <v>150</v>
      </c>
      <c r="I113" s="9"/>
      <c r="J113" s="9"/>
      <c r="L113" s="9" t="str">
        <f t="shared" si="9"/>
        <v xml:space="preserve"> </v>
      </c>
      <c r="P113" s="12">
        <f t="shared" si="7"/>
        <v>0</v>
      </c>
    </row>
    <row r="114" spans="7:16" x14ac:dyDescent="0.2">
      <c r="G114" s="11">
        <f t="shared" si="10"/>
        <v>2700.8</v>
      </c>
      <c r="H114" s="9">
        <f t="shared" si="10"/>
        <v>150</v>
      </c>
      <c r="I114" s="9"/>
      <c r="J114" s="9"/>
      <c r="L114" s="9" t="str">
        <f t="shared" si="9"/>
        <v xml:space="preserve"> </v>
      </c>
      <c r="P114" s="12">
        <f t="shared" ref="P114:P145" si="11">O114*G105</f>
        <v>0</v>
      </c>
    </row>
    <row r="115" spans="7:16" x14ac:dyDescent="0.2">
      <c r="G115" s="11">
        <f t="shared" si="10"/>
        <v>2700.8</v>
      </c>
      <c r="H115" s="9">
        <f t="shared" si="10"/>
        <v>150</v>
      </c>
      <c r="I115" s="9"/>
      <c r="J115" s="9"/>
      <c r="L115" s="9" t="str">
        <f t="shared" si="9"/>
        <v xml:space="preserve"> </v>
      </c>
      <c r="P115" s="12">
        <f t="shared" si="11"/>
        <v>0</v>
      </c>
    </row>
    <row r="116" spans="7:16" x14ac:dyDescent="0.2">
      <c r="G116" s="11">
        <f t="shared" si="10"/>
        <v>2700.8</v>
      </c>
      <c r="H116" s="9">
        <f t="shared" si="10"/>
        <v>150</v>
      </c>
      <c r="I116" s="9"/>
      <c r="J116" s="9"/>
      <c r="L116" s="9" t="str">
        <f t="shared" si="9"/>
        <v xml:space="preserve"> </v>
      </c>
      <c r="P116" s="12">
        <f t="shared" si="11"/>
        <v>0</v>
      </c>
    </row>
    <row r="117" spans="7:16" x14ac:dyDescent="0.2">
      <c r="G117" s="11">
        <f t="shared" si="10"/>
        <v>2700.8</v>
      </c>
      <c r="H117" s="9">
        <f t="shared" si="10"/>
        <v>150</v>
      </c>
      <c r="I117" s="9"/>
      <c r="J117" s="9"/>
      <c r="L117" s="9" t="str">
        <f t="shared" si="9"/>
        <v xml:space="preserve"> </v>
      </c>
      <c r="P117" s="12">
        <f t="shared" si="11"/>
        <v>0</v>
      </c>
    </row>
    <row r="118" spans="7:16" x14ac:dyDescent="0.2">
      <c r="G118" s="11">
        <f t="shared" si="10"/>
        <v>2700.8</v>
      </c>
      <c r="H118" s="9">
        <f t="shared" si="10"/>
        <v>150</v>
      </c>
      <c r="I118" s="9"/>
      <c r="J118" s="9"/>
      <c r="L118" s="9" t="str">
        <f t="shared" si="9"/>
        <v xml:space="preserve"> </v>
      </c>
      <c r="P118" s="12">
        <f t="shared" si="11"/>
        <v>0</v>
      </c>
    </row>
    <row r="119" spans="7:16" x14ac:dyDescent="0.2">
      <c r="G119" s="11">
        <f t="shared" si="10"/>
        <v>2700.8</v>
      </c>
      <c r="H119" s="9">
        <f t="shared" si="10"/>
        <v>150</v>
      </c>
      <c r="I119" s="9"/>
      <c r="J119" s="9"/>
      <c r="L119" s="9" t="str">
        <f t="shared" si="9"/>
        <v xml:space="preserve"> </v>
      </c>
      <c r="P119" s="12">
        <f t="shared" si="11"/>
        <v>0</v>
      </c>
    </row>
    <row r="120" spans="7:16" x14ac:dyDescent="0.2">
      <c r="G120" s="11">
        <f t="shared" si="10"/>
        <v>2700.8</v>
      </c>
      <c r="H120" s="9">
        <f t="shared" si="10"/>
        <v>150</v>
      </c>
      <c r="I120" s="9"/>
      <c r="J120" s="9"/>
      <c r="L120" s="9" t="str">
        <f t="shared" si="9"/>
        <v xml:space="preserve"> </v>
      </c>
      <c r="P120" s="12">
        <f t="shared" si="11"/>
        <v>0</v>
      </c>
    </row>
    <row r="121" spans="7:16" x14ac:dyDescent="0.2">
      <c r="G121" s="11">
        <f t="shared" si="10"/>
        <v>2700.8</v>
      </c>
      <c r="H121" s="9">
        <f t="shared" si="10"/>
        <v>150</v>
      </c>
      <c r="I121" s="9"/>
      <c r="J121" s="9"/>
      <c r="L121" s="9" t="str">
        <f t="shared" si="9"/>
        <v xml:space="preserve"> </v>
      </c>
      <c r="P121" s="12">
        <f t="shared" si="11"/>
        <v>0</v>
      </c>
    </row>
    <row r="122" spans="7:16" x14ac:dyDescent="0.2">
      <c r="G122" s="11">
        <f t="shared" si="10"/>
        <v>2700.8</v>
      </c>
      <c r="H122" s="9">
        <f t="shared" si="10"/>
        <v>150</v>
      </c>
      <c r="I122" s="9"/>
      <c r="J122" s="9"/>
      <c r="L122" s="9" t="str">
        <f t="shared" si="9"/>
        <v xml:space="preserve"> </v>
      </c>
      <c r="P122" s="12">
        <f t="shared" si="11"/>
        <v>0</v>
      </c>
    </row>
    <row r="123" spans="7:16" x14ac:dyDescent="0.2">
      <c r="G123" s="11">
        <f t="shared" si="10"/>
        <v>2700.8</v>
      </c>
      <c r="H123" s="9">
        <f t="shared" si="10"/>
        <v>150</v>
      </c>
      <c r="I123" s="9"/>
      <c r="J123" s="9"/>
      <c r="L123" s="9" t="str">
        <f t="shared" si="9"/>
        <v xml:space="preserve"> </v>
      </c>
      <c r="P123" s="12">
        <f t="shared" si="11"/>
        <v>0</v>
      </c>
    </row>
    <row r="124" spans="7:16" x14ac:dyDescent="0.2">
      <c r="G124" s="11">
        <f t="shared" si="10"/>
        <v>2700.8</v>
      </c>
      <c r="H124" s="9">
        <f t="shared" si="10"/>
        <v>150</v>
      </c>
      <c r="I124" s="9"/>
      <c r="J124" s="9"/>
      <c r="L124" s="9" t="str">
        <f t="shared" si="9"/>
        <v xml:space="preserve"> </v>
      </c>
      <c r="P124" s="12">
        <f t="shared" si="11"/>
        <v>0</v>
      </c>
    </row>
    <row r="125" spans="7:16" x14ac:dyDescent="0.2">
      <c r="G125" s="11">
        <f t="shared" si="10"/>
        <v>2700.8</v>
      </c>
      <c r="H125" s="9">
        <f t="shared" si="10"/>
        <v>150</v>
      </c>
      <c r="I125" s="9"/>
      <c r="J125" s="9"/>
      <c r="L125" s="9" t="str">
        <f t="shared" si="9"/>
        <v xml:space="preserve"> </v>
      </c>
      <c r="P125" s="12">
        <f t="shared" si="11"/>
        <v>0</v>
      </c>
    </row>
    <row r="126" spans="7:16" x14ac:dyDescent="0.2">
      <c r="G126" s="11">
        <f t="shared" si="10"/>
        <v>2700.8</v>
      </c>
      <c r="H126" s="9">
        <f t="shared" si="10"/>
        <v>150</v>
      </c>
      <c r="I126" s="9"/>
      <c r="J126" s="9"/>
      <c r="L126" s="9" t="str">
        <f t="shared" si="9"/>
        <v xml:space="preserve"> </v>
      </c>
      <c r="P126" s="12">
        <f t="shared" si="11"/>
        <v>0</v>
      </c>
    </row>
    <row r="127" spans="7:16" x14ac:dyDescent="0.2">
      <c r="G127" s="11">
        <f t="shared" si="10"/>
        <v>2700.8</v>
      </c>
      <c r="H127" s="9">
        <f t="shared" si="10"/>
        <v>150</v>
      </c>
      <c r="I127" s="9"/>
      <c r="J127" s="9"/>
      <c r="L127" s="9" t="str">
        <f t="shared" si="9"/>
        <v xml:space="preserve"> </v>
      </c>
      <c r="P127" s="12">
        <f t="shared" si="11"/>
        <v>0</v>
      </c>
    </row>
    <row r="128" spans="7:16" x14ac:dyDescent="0.2">
      <c r="G128" s="11">
        <f t="shared" si="10"/>
        <v>2700.8</v>
      </c>
      <c r="H128" s="9">
        <f t="shared" si="10"/>
        <v>150</v>
      </c>
      <c r="I128" s="9"/>
      <c r="J128" s="9"/>
      <c r="L128" s="9" t="str">
        <f t="shared" si="9"/>
        <v xml:space="preserve"> </v>
      </c>
      <c r="P128" s="12">
        <f t="shared" si="11"/>
        <v>0</v>
      </c>
    </row>
    <row r="129" spans="7:16" x14ac:dyDescent="0.2">
      <c r="G129" s="11">
        <f t="shared" si="10"/>
        <v>2700.8</v>
      </c>
      <c r="H129" s="9">
        <f t="shared" si="10"/>
        <v>150</v>
      </c>
      <c r="I129" s="9"/>
      <c r="J129" s="9"/>
      <c r="L129" s="9" t="str">
        <f t="shared" si="9"/>
        <v xml:space="preserve"> </v>
      </c>
      <c r="P129" s="12">
        <f t="shared" si="11"/>
        <v>0</v>
      </c>
    </row>
    <row r="130" spans="7:16" x14ac:dyDescent="0.2">
      <c r="G130" s="11">
        <f t="shared" si="10"/>
        <v>2700.8</v>
      </c>
      <c r="H130" s="9">
        <f t="shared" si="10"/>
        <v>150</v>
      </c>
      <c r="I130" s="9"/>
      <c r="J130" s="9"/>
      <c r="L130" s="9" t="str">
        <f t="shared" si="9"/>
        <v xml:space="preserve"> </v>
      </c>
      <c r="P130" s="12">
        <f t="shared" si="11"/>
        <v>0</v>
      </c>
    </row>
    <row r="131" spans="7:16" x14ac:dyDescent="0.2">
      <c r="G131" s="11">
        <f t="shared" si="10"/>
        <v>2700.8</v>
      </c>
      <c r="H131" s="9">
        <f t="shared" si="10"/>
        <v>150</v>
      </c>
      <c r="I131" s="9"/>
      <c r="J131" s="9"/>
      <c r="L131" s="9" t="str">
        <f t="shared" si="9"/>
        <v xml:space="preserve"> </v>
      </c>
      <c r="P131" s="12">
        <f t="shared" si="11"/>
        <v>0</v>
      </c>
    </row>
    <row r="132" spans="7:16" x14ac:dyDescent="0.2">
      <c r="G132" s="11">
        <f t="shared" si="10"/>
        <v>2700.8</v>
      </c>
      <c r="H132" s="9">
        <f t="shared" si="10"/>
        <v>150</v>
      </c>
      <c r="I132" s="9"/>
      <c r="J132" s="9"/>
      <c r="L132" s="9" t="str">
        <f t="shared" si="9"/>
        <v xml:space="preserve"> </v>
      </c>
      <c r="P132" s="12">
        <f t="shared" si="11"/>
        <v>0</v>
      </c>
    </row>
    <row r="133" spans="7:16" x14ac:dyDescent="0.2">
      <c r="G133" s="11">
        <f t="shared" si="10"/>
        <v>2700.8</v>
      </c>
      <c r="H133" s="9">
        <f t="shared" si="10"/>
        <v>150</v>
      </c>
      <c r="I133" s="9"/>
      <c r="J133" s="9"/>
      <c r="L133" s="9" t="str">
        <f t="shared" si="9"/>
        <v xml:space="preserve"> </v>
      </c>
      <c r="P133" s="12">
        <f t="shared" si="11"/>
        <v>0</v>
      </c>
    </row>
    <row r="134" spans="7:16" x14ac:dyDescent="0.2">
      <c r="G134" s="11">
        <f t="shared" si="10"/>
        <v>2700.8</v>
      </c>
      <c r="H134" s="9">
        <f t="shared" si="10"/>
        <v>150</v>
      </c>
      <c r="I134" s="9"/>
      <c r="J134" s="9"/>
      <c r="L134" s="9" t="str">
        <f t="shared" si="9"/>
        <v xml:space="preserve"> </v>
      </c>
      <c r="P134" s="12">
        <f t="shared" si="11"/>
        <v>0</v>
      </c>
    </row>
    <row r="135" spans="7:16" x14ac:dyDescent="0.2">
      <c r="G135" s="11">
        <f t="shared" si="10"/>
        <v>2700.8</v>
      </c>
      <c r="H135" s="9">
        <f t="shared" si="10"/>
        <v>150</v>
      </c>
      <c r="I135" s="9"/>
      <c r="J135" s="9"/>
      <c r="L135" s="9" t="str">
        <f t="shared" si="9"/>
        <v xml:space="preserve"> </v>
      </c>
      <c r="P135" s="12">
        <f t="shared" si="11"/>
        <v>0</v>
      </c>
    </row>
    <row r="136" spans="7:16" x14ac:dyDescent="0.2">
      <c r="G136" s="11">
        <f t="shared" si="10"/>
        <v>2700.8</v>
      </c>
      <c r="H136" s="9">
        <f t="shared" si="10"/>
        <v>150</v>
      </c>
      <c r="I136" s="9"/>
      <c r="J136" s="9"/>
      <c r="L136" s="9" t="str">
        <f t="shared" si="9"/>
        <v xml:space="preserve"> </v>
      </c>
      <c r="P136" s="12">
        <f t="shared" si="11"/>
        <v>0</v>
      </c>
    </row>
    <row r="137" spans="7:16" x14ac:dyDescent="0.2">
      <c r="G137" s="11">
        <f t="shared" si="10"/>
        <v>2700.8</v>
      </c>
      <c r="H137" s="9">
        <f t="shared" si="10"/>
        <v>150</v>
      </c>
      <c r="I137" s="9"/>
      <c r="J137" s="9"/>
      <c r="L137" s="9" t="str">
        <f t="shared" si="9"/>
        <v xml:space="preserve"> </v>
      </c>
      <c r="P137" s="12">
        <f t="shared" si="11"/>
        <v>0</v>
      </c>
    </row>
    <row r="138" spans="7:16" x14ac:dyDescent="0.2">
      <c r="G138" s="11">
        <f t="shared" si="10"/>
        <v>2700.8</v>
      </c>
      <c r="H138" s="9">
        <f t="shared" si="10"/>
        <v>150</v>
      </c>
      <c r="I138" s="9"/>
      <c r="J138" s="9"/>
      <c r="L138" s="9" t="str">
        <f t="shared" ref="L138:L169" si="12">IF(D129&gt;0,D129," ")</f>
        <v xml:space="preserve"> </v>
      </c>
      <c r="P138" s="12">
        <f t="shared" si="11"/>
        <v>0</v>
      </c>
    </row>
    <row r="139" spans="7:16" x14ac:dyDescent="0.2">
      <c r="G139" s="11">
        <f t="shared" si="10"/>
        <v>2700.8</v>
      </c>
      <c r="H139" s="9">
        <f t="shared" si="10"/>
        <v>150</v>
      </c>
      <c r="I139" s="9"/>
      <c r="J139" s="9"/>
      <c r="L139" s="9" t="str">
        <f t="shared" si="12"/>
        <v xml:space="preserve"> </v>
      </c>
      <c r="P139" s="12">
        <f t="shared" si="11"/>
        <v>0</v>
      </c>
    </row>
    <row r="140" spans="7:16" x14ac:dyDescent="0.2">
      <c r="G140" s="11">
        <f t="shared" si="10"/>
        <v>2700.8</v>
      </c>
      <c r="H140" s="9">
        <f t="shared" si="10"/>
        <v>150</v>
      </c>
      <c r="I140" s="9"/>
      <c r="J140" s="9"/>
      <c r="L140" s="9" t="str">
        <f t="shared" si="12"/>
        <v xml:space="preserve"> </v>
      </c>
      <c r="P140" s="12">
        <f t="shared" si="11"/>
        <v>0</v>
      </c>
    </row>
    <row r="141" spans="7:16" x14ac:dyDescent="0.2">
      <c r="G141" s="11">
        <f t="shared" si="10"/>
        <v>2700.8</v>
      </c>
      <c r="H141" s="9">
        <f t="shared" si="10"/>
        <v>150</v>
      </c>
      <c r="I141" s="9"/>
      <c r="J141" s="9"/>
      <c r="L141" s="9" t="str">
        <f t="shared" si="12"/>
        <v xml:space="preserve"> </v>
      </c>
      <c r="P141" s="12">
        <f t="shared" si="11"/>
        <v>0</v>
      </c>
    </row>
    <row r="142" spans="7:16" x14ac:dyDescent="0.2">
      <c r="G142" s="11">
        <f t="shared" si="10"/>
        <v>2700.8</v>
      </c>
      <c r="H142" s="9">
        <f t="shared" si="10"/>
        <v>150</v>
      </c>
      <c r="I142" s="9"/>
      <c r="J142" s="9"/>
      <c r="L142" s="9" t="str">
        <f t="shared" si="12"/>
        <v xml:space="preserve"> </v>
      </c>
      <c r="P142" s="12">
        <f t="shared" si="11"/>
        <v>0</v>
      </c>
    </row>
    <row r="143" spans="7:16" x14ac:dyDescent="0.2">
      <c r="G143" s="11">
        <f t="shared" si="10"/>
        <v>2700.8</v>
      </c>
      <c r="H143" s="9">
        <f t="shared" si="10"/>
        <v>150</v>
      </c>
      <c r="I143" s="9"/>
      <c r="J143" s="9"/>
      <c r="L143" s="9" t="str">
        <f t="shared" si="12"/>
        <v xml:space="preserve"> </v>
      </c>
      <c r="P143" s="12">
        <f t="shared" si="11"/>
        <v>0</v>
      </c>
    </row>
    <row r="144" spans="7:16" x14ac:dyDescent="0.2">
      <c r="G144" s="11">
        <f t="shared" si="10"/>
        <v>2700.8</v>
      </c>
      <c r="H144" s="9">
        <f t="shared" si="10"/>
        <v>150</v>
      </c>
      <c r="I144" s="9"/>
      <c r="J144" s="9"/>
      <c r="L144" s="9" t="str">
        <f t="shared" si="12"/>
        <v xml:space="preserve"> </v>
      </c>
      <c r="P144" s="12">
        <f t="shared" si="11"/>
        <v>0</v>
      </c>
    </row>
    <row r="145" spans="7:16" x14ac:dyDescent="0.2">
      <c r="G145" s="11">
        <f t="shared" si="10"/>
        <v>2700.8</v>
      </c>
      <c r="H145" s="9">
        <f t="shared" si="10"/>
        <v>150</v>
      </c>
      <c r="I145" s="9"/>
      <c r="J145" s="9"/>
      <c r="L145" s="9" t="str">
        <f t="shared" si="12"/>
        <v xml:space="preserve"> </v>
      </c>
      <c r="P145" s="12">
        <f t="shared" si="11"/>
        <v>0</v>
      </c>
    </row>
    <row r="146" spans="7:16" x14ac:dyDescent="0.2">
      <c r="G146" s="11">
        <f t="shared" si="10"/>
        <v>2700.8</v>
      </c>
      <c r="H146" s="9">
        <f t="shared" si="10"/>
        <v>150</v>
      </c>
      <c r="I146" s="9"/>
      <c r="J146" s="9"/>
      <c r="L146" s="9" t="str">
        <f t="shared" si="12"/>
        <v xml:space="preserve"> </v>
      </c>
      <c r="P146" s="12">
        <f t="shared" ref="P146:P177" si="13">O146*G137</f>
        <v>0</v>
      </c>
    </row>
    <row r="147" spans="7:16" x14ac:dyDescent="0.2">
      <c r="G147" s="11">
        <f t="shared" si="10"/>
        <v>2700.8</v>
      </c>
      <c r="H147" s="9">
        <f t="shared" si="10"/>
        <v>150</v>
      </c>
      <c r="I147" s="9"/>
      <c r="J147" s="9"/>
      <c r="L147" s="9" t="str">
        <f t="shared" si="12"/>
        <v xml:space="preserve"> </v>
      </c>
      <c r="P147" s="12">
        <f t="shared" si="13"/>
        <v>0</v>
      </c>
    </row>
    <row r="148" spans="7:16" x14ac:dyDescent="0.2">
      <c r="G148" s="11">
        <f t="shared" si="10"/>
        <v>2700.8</v>
      </c>
      <c r="H148" s="9">
        <f t="shared" si="10"/>
        <v>150</v>
      </c>
      <c r="I148" s="9"/>
      <c r="J148" s="9"/>
      <c r="L148" s="9" t="str">
        <f t="shared" si="12"/>
        <v xml:space="preserve"> </v>
      </c>
      <c r="P148" s="12">
        <f t="shared" si="13"/>
        <v>0</v>
      </c>
    </row>
    <row r="149" spans="7:16" x14ac:dyDescent="0.2">
      <c r="G149" s="11">
        <f t="shared" si="10"/>
        <v>2700.8</v>
      </c>
      <c r="H149" s="9">
        <f t="shared" si="10"/>
        <v>150</v>
      </c>
      <c r="I149" s="9"/>
      <c r="J149" s="9"/>
      <c r="L149" s="9" t="str">
        <f t="shared" si="12"/>
        <v xml:space="preserve"> </v>
      </c>
      <c r="P149" s="12">
        <f t="shared" si="13"/>
        <v>0</v>
      </c>
    </row>
    <row r="150" spans="7:16" x14ac:dyDescent="0.2">
      <c r="G150" s="11">
        <f t="shared" si="10"/>
        <v>2700.8</v>
      </c>
      <c r="H150" s="9">
        <f t="shared" si="10"/>
        <v>150</v>
      </c>
      <c r="I150" s="9"/>
      <c r="J150" s="9"/>
      <c r="L150" s="9" t="str">
        <f t="shared" si="12"/>
        <v xml:space="preserve"> </v>
      </c>
      <c r="P150" s="12">
        <f t="shared" si="13"/>
        <v>0</v>
      </c>
    </row>
    <row r="151" spans="7:16" x14ac:dyDescent="0.2">
      <c r="G151" s="11">
        <f t="shared" si="10"/>
        <v>2700.8</v>
      </c>
      <c r="H151" s="9">
        <f t="shared" si="10"/>
        <v>150</v>
      </c>
      <c r="I151" s="9"/>
      <c r="J151" s="9"/>
      <c r="L151" s="9" t="str">
        <f t="shared" si="12"/>
        <v xml:space="preserve"> </v>
      </c>
      <c r="P151" s="12">
        <f t="shared" si="13"/>
        <v>0</v>
      </c>
    </row>
    <row r="152" spans="7:16" x14ac:dyDescent="0.2">
      <c r="G152" s="11">
        <f t="shared" si="10"/>
        <v>2700.8</v>
      </c>
      <c r="H152" s="9">
        <f t="shared" si="10"/>
        <v>150</v>
      </c>
      <c r="I152" s="9"/>
      <c r="J152" s="9"/>
      <c r="L152" s="9" t="str">
        <f t="shared" si="12"/>
        <v xml:space="preserve"> </v>
      </c>
      <c r="P152" s="12">
        <f t="shared" si="13"/>
        <v>0</v>
      </c>
    </row>
    <row r="153" spans="7:16" x14ac:dyDescent="0.2">
      <c r="G153" s="11">
        <f t="shared" si="10"/>
        <v>2700.8</v>
      </c>
      <c r="H153" s="9">
        <f t="shared" si="10"/>
        <v>150</v>
      </c>
      <c r="I153" s="9"/>
      <c r="J153" s="9"/>
      <c r="L153" s="9" t="str">
        <f t="shared" si="12"/>
        <v xml:space="preserve"> </v>
      </c>
      <c r="P153" s="12">
        <f t="shared" si="13"/>
        <v>0</v>
      </c>
    </row>
    <row r="154" spans="7:16" x14ac:dyDescent="0.2">
      <c r="G154" s="11">
        <f t="shared" si="10"/>
        <v>2700.8</v>
      </c>
      <c r="H154" s="9">
        <f t="shared" si="10"/>
        <v>150</v>
      </c>
      <c r="I154" s="9"/>
      <c r="J154" s="9"/>
      <c r="L154" s="9" t="str">
        <f t="shared" si="12"/>
        <v xml:space="preserve"> </v>
      </c>
      <c r="P154" s="12">
        <f t="shared" si="13"/>
        <v>0</v>
      </c>
    </row>
    <row r="155" spans="7:16" x14ac:dyDescent="0.2">
      <c r="G155" s="11">
        <f t="shared" si="10"/>
        <v>2700.8</v>
      </c>
      <c r="H155" s="9">
        <f t="shared" si="10"/>
        <v>150</v>
      </c>
      <c r="I155" s="9"/>
      <c r="J155" s="9"/>
      <c r="L155" s="9" t="str">
        <f t="shared" si="12"/>
        <v xml:space="preserve"> </v>
      </c>
      <c r="P155" s="12">
        <f t="shared" si="13"/>
        <v>0</v>
      </c>
    </row>
    <row r="156" spans="7:16" x14ac:dyDescent="0.2">
      <c r="G156" s="11">
        <f t="shared" si="10"/>
        <v>2700.8</v>
      </c>
      <c r="H156" s="9">
        <f t="shared" si="10"/>
        <v>150</v>
      </c>
      <c r="I156" s="9"/>
      <c r="J156" s="9"/>
      <c r="L156" s="9" t="str">
        <f t="shared" si="12"/>
        <v xml:space="preserve"> </v>
      </c>
      <c r="P156" s="12">
        <f t="shared" si="13"/>
        <v>0</v>
      </c>
    </row>
    <row r="157" spans="7:16" x14ac:dyDescent="0.2">
      <c r="G157" s="11">
        <f t="shared" si="10"/>
        <v>2700.8</v>
      </c>
      <c r="H157" s="9">
        <f t="shared" si="10"/>
        <v>150</v>
      </c>
      <c r="I157" s="9"/>
      <c r="J157" s="9"/>
      <c r="L157" s="9" t="str">
        <f t="shared" si="12"/>
        <v xml:space="preserve"> </v>
      </c>
      <c r="P157" s="12">
        <f t="shared" si="13"/>
        <v>0</v>
      </c>
    </row>
    <row r="158" spans="7:16" x14ac:dyDescent="0.2">
      <c r="G158" s="11">
        <f t="shared" si="10"/>
        <v>2700.8</v>
      </c>
      <c r="H158" s="9">
        <f t="shared" si="10"/>
        <v>150</v>
      </c>
      <c r="I158" s="9"/>
      <c r="J158" s="9"/>
      <c r="L158" s="9" t="str">
        <f t="shared" si="12"/>
        <v xml:space="preserve"> </v>
      </c>
      <c r="P158" s="12">
        <f t="shared" si="13"/>
        <v>0</v>
      </c>
    </row>
    <row r="159" spans="7:16" x14ac:dyDescent="0.2">
      <c r="G159" s="11">
        <f t="shared" si="10"/>
        <v>2700.8</v>
      </c>
      <c r="H159" s="9">
        <f t="shared" si="10"/>
        <v>150</v>
      </c>
      <c r="I159" s="9"/>
      <c r="J159" s="9"/>
      <c r="L159" s="9" t="str">
        <f t="shared" si="12"/>
        <v xml:space="preserve"> </v>
      </c>
      <c r="P159" s="12">
        <f t="shared" si="13"/>
        <v>0</v>
      </c>
    </row>
    <row r="160" spans="7:16" x14ac:dyDescent="0.2">
      <c r="G160" s="11">
        <f t="shared" si="10"/>
        <v>2700.8</v>
      </c>
      <c r="H160" s="9">
        <f t="shared" si="10"/>
        <v>150</v>
      </c>
      <c r="I160" s="9"/>
      <c r="J160" s="9"/>
      <c r="L160" s="9" t="str">
        <f t="shared" si="12"/>
        <v xml:space="preserve"> </v>
      </c>
      <c r="P160" s="12">
        <f t="shared" si="13"/>
        <v>0</v>
      </c>
    </row>
    <row r="161" spans="7:16" x14ac:dyDescent="0.2">
      <c r="G161" s="11">
        <f t="shared" si="10"/>
        <v>2700.8</v>
      </c>
      <c r="H161" s="9">
        <f t="shared" si="10"/>
        <v>150</v>
      </c>
      <c r="I161" s="9"/>
      <c r="J161" s="9"/>
      <c r="L161" s="9" t="str">
        <f t="shared" si="12"/>
        <v xml:space="preserve"> </v>
      </c>
      <c r="P161" s="12">
        <f t="shared" si="13"/>
        <v>0</v>
      </c>
    </row>
    <row r="162" spans="7:16" x14ac:dyDescent="0.2">
      <c r="G162" s="11">
        <f t="shared" si="10"/>
        <v>2700.8</v>
      </c>
      <c r="H162" s="9">
        <f t="shared" si="10"/>
        <v>150</v>
      </c>
      <c r="I162" s="9"/>
      <c r="J162" s="9"/>
      <c r="L162" s="9" t="str">
        <f t="shared" si="12"/>
        <v xml:space="preserve"> </v>
      </c>
      <c r="P162" s="12">
        <f t="shared" si="13"/>
        <v>0</v>
      </c>
    </row>
    <row r="163" spans="7:16" x14ac:dyDescent="0.2">
      <c r="G163" s="11">
        <f t="shared" si="10"/>
        <v>2700.8</v>
      </c>
      <c r="H163" s="9">
        <f t="shared" si="10"/>
        <v>150</v>
      </c>
      <c r="I163" s="9"/>
      <c r="J163" s="9"/>
      <c r="L163" s="9" t="str">
        <f t="shared" si="12"/>
        <v xml:space="preserve"> </v>
      </c>
      <c r="P163" s="12">
        <f t="shared" si="13"/>
        <v>0</v>
      </c>
    </row>
    <row r="164" spans="7:16" x14ac:dyDescent="0.2">
      <c r="G164" s="11">
        <f t="shared" si="10"/>
        <v>2700.8</v>
      </c>
      <c r="H164" s="9">
        <f t="shared" si="10"/>
        <v>150</v>
      </c>
      <c r="I164" s="9"/>
      <c r="J164" s="9"/>
      <c r="L164" s="9" t="str">
        <f t="shared" si="12"/>
        <v xml:space="preserve"> </v>
      </c>
      <c r="P164" s="12">
        <f t="shared" si="13"/>
        <v>0</v>
      </c>
    </row>
    <row r="165" spans="7:16" x14ac:dyDescent="0.2">
      <c r="G165" s="11">
        <f t="shared" si="10"/>
        <v>2700.8</v>
      </c>
      <c r="H165" s="9">
        <f t="shared" si="10"/>
        <v>150</v>
      </c>
      <c r="I165" s="9"/>
      <c r="J165" s="9"/>
      <c r="L165" s="9" t="str">
        <f t="shared" si="12"/>
        <v xml:space="preserve"> </v>
      </c>
      <c r="P165" s="12">
        <f t="shared" si="13"/>
        <v>0</v>
      </c>
    </row>
    <row r="166" spans="7:16" x14ac:dyDescent="0.2">
      <c r="G166" s="11">
        <f t="shared" si="10"/>
        <v>2700.8</v>
      </c>
      <c r="H166" s="9">
        <f t="shared" si="10"/>
        <v>150</v>
      </c>
      <c r="I166" s="9"/>
      <c r="J166" s="9"/>
      <c r="L166" s="9" t="str">
        <f t="shared" si="12"/>
        <v xml:space="preserve"> </v>
      </c>
      <c r="P166" s="12">
        <f t="shared" si="13"/>
        <v>0</v>
      </c>
    </row>
    <row r="167" spans="7:16" x14ac:dyDescent="0.2">
      <c r="G167" s="11">
        <f t="shared" si="10"/>
        <v>2700.8</v>
      </c>
      <c r="H167" s="9">
        <f t="shared" si="10"/>
        <v>150</v>
      </c>
      <c r="I167" s="9"/>
      <c r="J167" s="9"/>
      <c r="L167" s="9" t="str">
        <f t="shared" si="12"/>
        <v xml:space="preserve"> </v>
      </c>
      <c r="P167" s="12">
        <f t="shared" si="13"/>
        <v>0</v>
      </c>
    </row>
    <row r="168" spans="7:16" x14ac:dyDescent="0.2">
      <c r="G168" s="11">
        <f t="shared" si="10"/>
        <v>2700.8</v>
      </c>
      <c r="H168" s="9">
        <f t="shared" si="10"/>
        <v>150</v>
      </c>
      <c r="I168" s="9"/>
      <c r="J168" s="9"/>
      <c r="L168" s="9" t="str">
        <f t="shared" si="12"/>
        <v xml:space="preserve"> </v>
      </c>
      <c r="P168" s="12">
        <f t="shared" si="13"/>
        <v>0</v>
      </c>
    </row>
    <row r="169" spans="7:16" x14ac:dyDescent="0.2">
      <c r="G169" s="11">
        <f t="shared" si="10"/>
        <v>2700.8</v>
      </c>
      <c r="H169" s="9">
        <f t="shared" si="10"/>
        <v>150</v>
      </c>
      <c r="I169" s="9"/>
      <c r="J169" s="9"/>
      <c r="L169" s="9" t="str">
        <f t="shared" si="12"/>
        <v xml:space="preserve"> </v>
      </c>
      <c r="P169" s="12">
        <f t="shared" si="13"/>
        <v>0</v>
      </c>
    </row>
    <row r="170" spans="7:16" x14ac:dyDescent="0.2">
      <c r="G170" s="11">
        <f t="shared" si="10"/>
        <v>2700.8</v>
      </c>
      <c r="H170" s="9">
        <f t="shared" si="10"/>
        <v>150</v>
      </c>
      <c r="I170" s="9"/>
      <c r="J170" s="9"/>
      <c r="L170" s="9" t="str">
        <f t="shared" ref="L170:L201" si="14">IF(D161&gt;0,D161," ")</f>
        <v xml:space="preserve"> </v>
      </c>
      <c r="P170" s="12">
        <f t="shared" si="13"/>
        <v>0</v>
      </c>
    </row>
    <row r="171" spans="7:16" x14ac:dyDescent="0.2">
      <c r="G171" s="11">
        <f t="shared" si="10"/>
        <v>2700.8</v>
      </c>
      <c r="H171" s="9">
        <f t="shared" si="10"/>
        <v>150</v>
      </c>
      <c r="I171" s="9"/>
      <c r="J171" s="9"/>
      <c r="L171" s="9" t="str">
        <f t="shared" si="14"/>
        <v xml:space="preserve"> </v>
      </c>
      <c r="P171" s="12">
        <f t="shared" si="13"/>
        <v>0</v>
      </c>
    </row>
    <row r="172" spans="7:16" x14ac:dyDescent="0.2">
      <c r="G172" s="11">
        <f t="shared" si="10"/>
        <v>2700.8</v>
      </c>
      <c r="H172" s="9">
        <f t="shared" si="10"/>
        <v>150</v>
      </c>
      <c r="I172" s="9"/>
      <c r="J172" s="9"/>
      <c r="L172" s="9" t="str">
        <f t="shared" si="14"/>
        <v xml:space="preserve"> </v>
      </c>
      <c r="P172" s="12">
        <f t="shared" si="13"/>
        <v>0</v>
      </c>
    </row>
    <row r="173" spans="7:16" x14ac:dyDescent="0.2">
      <c r="G173" s="11">
        <f t="shared" si="10"/>
        <v>2700.8</v>
      </c>
      <c r="H173" s="9">
        <f t="shared" si="10"/>
        <v>150</v>
      </c>
      <c r="I173" s="9"/>
      <c r="J173" s="9"/>
      <c r="L173" s="9" t="str">
        <f t="shared" si="14"/>
        <v xml:space="preserve"> </v>
      </c>
      <c r="P173" s="12">
        <f t="shared" si="13"/>
        <v>0</v>
      </c>
    </row>
    <row r="174" spans="7:16" x14ac:dyDescent="0.2">
      <c r="G174" s="11">
        <f t="shared" si="10"/>
        <v>2700.8</v>
      </c>
      <c r="H174" s="9">
        <f t="shared" si="10"/>
        <v>150</v>
      </c>
      <c r="I174" s="9"/>
      <c r="J174" s="9"/>
      <c r="L174" s="9" t="str">
        <f t="shared" si="14"/>
        <v xml:space="preserve"> </v>
      </c>
      <c r="P174" s="12">
        <f t="shared" si="13"/>
        <v>0</v>
      </c>
    </row>
    <row r="175" spans="7:16" x14ac:dyDescent="0.2">
      <c r="G175" s="11">
        <f t="shared" si="10"/>
        <v>2700.8</v>
      </c>
      <c r="H175" s="9">
        <f t="shared" si="10"/>
        <v>150</v>
      </c>
      <c r="I175" s="9"/>
      <c r="J175" s="9"/>
      <c r="L175" s="9" t="str">
        <f t="shared" si="14"/>
        <v xml:space="preserve"> </v>
      </c>
      <c r="P175" s="12">
        <f t="shared" si="13"/>
        <v>0</v>
      </c>
    </row>
    <row r="176" spans="7:16" x14ac:dyDescent="0.2">
      <c r="G176" s="11">
        <f t="shared" ref="G176:H201" si="15">G175-E176+C176</f>
        <v>2700.8</v>
      </c>
      <c r="H176" s="9">
        <f t="shared" si="15"/>
        <v>150</v>
      </c>
      <c r="I176" s="9"/>
      <c r="J176" s="9"/>
      <c r="L176" s="9" t="str">
        <f t="shared" si="14"/>
        <v xml:space="preserve"> </v>
      </c>
      <c r="P176" s="12">
        <f t="shared" si="13"/>
        <v>0</v>
      </c>
    </row>
    <row r="177" spans="7:16" x14ac:dyDescent="0.2">
      <c r="G177" s="11">
        <f t="shared" si="15"/>
        <v>2700.8</v>
      </c>
      <c r="H177" s="9">
        <f t="shared" si="15"/>
        <v>150</v>
      </c>
      <c r="I177" s="9"/>
      <c r="J177" s="9"/>
      <c r="L177" s="9" t="str">
        <f t="shared" si="14"/>
        <v xml:space="preserve"> </v>
      </c>
      <c r="P177" s="12">
        <f t="shared" si="13"/>
        <v>0</v>
      </c>
    </row>
    <row r="178" spans="7:16" x14ac:dyDescent="0.2">
      <c r="G178" s="11">
        <f t="shared" si="15"/>
        <v>2700.8</v>
      </c>
      <c r="H178" s="9">
        <f t="shared" si="15"/>
        <v>150</v>
      </c>
      <c r="I178" s="9"/>
      <c r="J178" s="9"/>
      <c r="L178" s="9" t="str">
        <f t="shared" si="14"/>
        <v xml:space="preserve"> </v>
      </c>
      <c r="P178" s="12">
        <f t="shared" ref="P178:P209" si="16">O178*G169</f>
        <v>0</v>
      </c>
    </row>
    <row r="179" spans="7:16" x14ac:dyDescent="0.2">
      <c r="G179" s="11">
        <f t="shared" si="15"/>
        <v>2700.8</v>
      </c>
      <c r="H179" s="9">
        <f t="shared" si="15"/>
        <v>150</v>
      </c>
      <c r="I179" s="9"/>
      <c r="J179" s="9"/>
      <c r="L179" s="9" t="str">
        <f t="shared" si="14"/>
        <v xml:space="preserve"> </v>
      </c>
      <c r="P179" s="12">
        <f t="shared" si="16"/>
        <v>0</v>
      </c>
    </row>
    <row r="180" spans="7:16" x14ac:dyDescent="0.2">
      <c r="G180" s="11">
        <f t="shared" si="15"/>
        <v>2700.8</v>
      </c>
      <c r="H180" s="9">
        <f t="shared" si="15"/>
        <v>150</v>
      </c>
      <c r="I180" s="9"/>
      <c r="J180" s="9"/>
      <c r="L180" s="9" t="str">
        <f t="shared" si="14"/>
        <v xml:space="preserve"> </v>
      </c>
      <c r="P180" s="12">
        <f t="shared" si="16"/>
        <v>0</v>
      </c>
    </row>
    <row r="181" spans="7:16" x14ac:dyDescent="0.2">
      <c r="G181" s="11">
        <f t="shared" si="15"/>
        <v>2700.8</v>
      </c>
      <c r="H181" s="9">
        <f t="shared" si="15"/>
        <v>150</v>
      </c>
      <c r="I181" s="9"/>
      <c r="J181" s="9"/>
      <c r="L181" s="9" t="str">
        <f t="shared" si="14"/>
        <v xml:space="preserve"> </v>
      </c>
      <c r="P181" s="12">
        <f t="shared" si="16"/>
        <v>0</v>
      </c>
    </row>
    <row r="182" spans="7:16" x14ac:dyDescent="0.2">
      <c r="G182" s="11">
        <f t="shared" si="15"/>
        <v>2700.8</v>
      </c>
      <c r="H182" s="9">
        <f t="shared" si="15"/>
        <v>150</v>
      </c>
      <c r="I182" s="9"/>
      <c r="J182" s="9"/>
      <c r="L182" s="9" t="str">
        <f t="shared" si="14"/>
        <v xml:space="preserve"> </v>
      </c>
      <c r="P182" s="12">
        <f t="shared" si="16"/>
        <v>0</v>
      </c>
    </row>
    <row r="183" spans="7:16" x14ac:dyDescent="0.2">
      <c r="G183" s="11">
        <f t="shared" si="15"/>
        <v>2700.8</v>
      </c>
      <c r="H183" s="9">
        <f t="shared" si="15"/>
        <v>150</v>
      </c>
      <c r="I183" s="9"/>
      <c r="J183" s="9"/>
      <c r="L183" s="9" t="str">
        <f t="shared" si="14"/>
        <v xml:space="preserve"> </v>
      </c>
      <c r="P183" s="12">
        <f t="shared" si="16"/>
        <v>0</v>
      </c>
    </row>
    <row r="184" spans="7:16" x14ac:dyDescent="0.2">
      <c r="G184" s="11">
        <f t="shared" si="15"/>
        <v>2700.8</v>
      </c>
      <c r="H184" s="9">
        <f t="shared" si="15"/>
        <v>150</v>
      </c>
      <c r="I184" s="9"/>
      <c r="J184" s="9"/>
      <c r="L184" s="9" t="str">
        <f t="shared" si="14"/>
        <v xml:space="preserve"> </v>
      </c>
      <c r="P184" s="12">
        <f t="shared" si="16"/>
        <v>0</v>
      </c>
    </row>
    <row r="185" spans="7:16" x14ac:dyDescent="0.2">
      <c r="G185" s="11">
        <f t="shared" si="15"/>
        <v>2700.8</v>
      </c>
      <c r="H185" s="9">
        <f t="shared" si="15"/>
        <v>150</v>
      </c>
      <c r="I185" s="9"/>
      <c r="J185" s="9"/>
      <c r="L185" s="9" t="str">
        <f t="shared" si="14"/>
        <v xml:space="preserve"> </v>
      </c>
      <c r="P185" s="12">
        <f t="shared" si="16"/>
        <v>0</v>
      </c>
    </row>
    <row r="186" spans="7:16" x14ac:dyDescent="0.2">
      <c r="G186" s="11">
        <f t="shared" si="15"/>
        <v>2700.8</v>
      </c>
      <c r="H186" s="9">
        <f t="shared" si="15"/>
        <v>150</v>
      </c>
      <c r="I186" s="9"/>
      <c r="J186" s="9"/>
      <c r="L186" s="9" t="str">
        <f t="shared" si="14"/>
        <v xml:space="preserve"> </v>
      </c>
      <c r="P186" s="12">
        <f t="shared" si="16"/>
        <v>0</v>
      </c>
    </row>
    <row r="187" spans="7:16" x14ac:dyDescent="0.2">
      <c r="G187" s="11">
        <f t="shared" si="15"/>
        <v>2700.8</v>
      </c>
      <c r="H187" s="9">
        <f t="shared" si="15"/>
        <v>150</v>
      </c>
      <c r="I187" s="9"/>
      <c r="J187" s="9"/>
      <c r="L187" s="9" t="str">
        <f t="shared" si="14"/>
        <v xml:space="preserve"> </v>
      </c>
      <c r="P187" s="12">
        <f t="shared" si="16"/>
        <v>0</v>
      </c>
    </row>
    <row r="188" spans="7:16" x14ac:dyDescent="0.2">
      <c r="G188" s="11">
        <f t="shared" si="15"/>
        <v>2700.8</v>
      </c>
      <c r="H188" s="9">
        <f t="shared" si="15"/>
        <v>150</v>
      </c>
      <c r="I188" s="9"/>
      <c r="J188" s="9"/>
      <c r="L188" s="9" t="str">
        <f t="shared" si="14"/>
        <v xml:space="preserve"> </v>
      </c>
      <c r="P188" s="12">
        <f t="shared" si="16"/>
        <v>0</v>
      </c>
    </row>
    <row r="189" spans="7:16" x14ac:dyDescent="0.2">
      <c r="G189" s="11">
        <f t="shared" si="15"/>
        <v>2700.8</v>
      </c>
      <c r="H189" s="9">
        <f t="shared" si="15"/>
        <v>150</v>
      </c>
      <c r="I189" s="9"/>
      <c r="J189" s="9"/>
      <c r="L189" s="9" t="str">
        <f t="shared" si="14"/>
        <v xml:space="preserve"> </v>
      </c>
      <c r="P189" s="12">
        <f t="shared" si="16"/>
        <v>0</v>
      </c>
    </row>
    <row r="190" spans="7:16" x14ac:dyDescent="0.2">
      <c r="G190" s="11">
        <f t="shared" si="15"/>
        <v>2700.8</v>
      </c>
      <c r="H190" s="9">
        <f t="shared" si="15"/>
        <v>150</v>
      </c>
      <c r="I190" s="9"/>
      <c r="J190" s="9"/>
      <c r="L190" s="9" t="str">
        <f t="shared" si="14"/>
        <v xml:space="preserve"> </v>
      </c>
      <c r="P190" s="12">
        <f t="shared" si="16"/>
        <v>0</v>
      </c>
    </row>
    <row r="191" spans="7:16" x14ac:dyDescent="0.2">
      <c r="G191" s="11">
        <f t="shared" si="15"/>
        <v>2700.8</v>
      </c>
      <c r="H191" s="9">
        <f t="shared" si="15"/>
        <v>150</v>
      </c>
      <c r="I191" s="9"/>
      <c r="J191" s="9"/>
      <c r="L191" s="9" t="str">
        <f t="shared" si="14"/>
        <v xml:space="preserve"> </v>
      </c>
      <c r="P191" s="12">
        <f t="shared" si="16"/>
        <v>0</v>
      </c>
    </row>
    <row r="192" spans="7:16" x14ac:dyDescent="0.2">
      <c r="G192" s="11">
        <f t="shared" si="15"/>
        <v>2700.8</v>
      </c>
      <c r="H192" s="9">
        <f t="shared" si="15"/>
        <v>150</v>
      </c>
      <c r="I192" s="9"/>
      <c r="J192" s="9"/>
      <c r="L192" s="9" t="str">
        <f t="shared" si="14"/>
        <v xml:space="preserve"> </v>
      </c>
      <c r="P192" s="12">
        <f t="shared" si="16"/>
        <v>0</v>
      </c>
    </row>
    <row r="193" spans="7:16" x14ac:dyDescent="0.2">
      <c r="G193" s="11">
        <f t="shared" si="15"/>
        <v>2700.8</v>
      </c>
      <c r="H193" s="9">
        <f t="shared" si="15"/>
        <v>150</v>
      </c>
      <c r="I193" s="9"/>
      <c r="J193" s="9"/>
      <c r="L193" s="9" t="str">
        <f t="shared" si="14"/>
        <v xml:space="preserve"> </v>
      </c>
      <c r="P193" s="12">
        <f t="shared" si="16"/>
        <v>0</v>
      </c>
    </row>
    <row r="194" spans="7:16" x14ac:dyDescent="0.2">
      <c r="G194" s="11">
        <f t="shared" si="15"/>
        <v>2700.8</v>
      </c>
      <c r="H194" s="9">
        <f t="shared" si="15"/>
        <v>150</v>
      </c>
      <c r="I194" s="9"/>
      <c r="J194" s="9"/>
      <c r="L194" s="9" t="str">
        <f t="shared" si="14"/>
        <v xml:space="preserve"> </v>
      </c>
      <c r="P194" s="12">
        <f t="shared" si="16"/>
        <v>0</v>
      </c>
    </row>
    <row r="195" spans="7:16" x14ac:dyDescent="0.2">
      <c r="G195" s="11">
        <f t="shared" si="15"/>
        <v>2700.8</v>
      </c>
      <c r="H195" s="9">
        <f t="shared" si="15"/>
        <v>150</v>
      </c>
      <c r="I195" s="9"/>
      <c r="J195" s="9"/>
      <c r="L195" s="9" t="str">
        <f t="shared" si="14"/>
        <v xml:space="preserve"> </v>
      </c>
      <c r="P195" s="12">
        <f t="shared" si="16"/>
        <v>0</v>
      </c>
    </row>
    <row r="196" spans="7:16" x14ac:dyDescent="0.2">
      <c r="G196" s="11">
        <f t="shared" si="15"/>
        <v>2700.8</v>
      </c>
      <c r="H196" s="9">
        <f t="shared" si="15"/>
        <v>150</v>
      </c>
      <c r="I196" s="9"/>
      <c r="J196" s="9"/>
      <c r="L196" s="9" t="str">
        <f t="shared" si="14"/>
        <v xml:space="preserve"> </v>
      </c>
      <c r="P196" s="12">
        <f t="shared" si="16"/>
        <v>0</v>
      </c>
    </row>
    <row r="197" spans="7:16" x14ac:dyDescent="0.2">
      <c r="G197" s="11">
        <f t="shared" si="15"/>
        <v>2700.8</v>
      </c>
      <c r="H197" s="9">
        <f t="shared" si="15"/>
        <v>150</v>
      </c>
      <c r="I197" s="9"/>
      <c r="J197" s="9"/>
      <c r="L197" s="9" t="str">
        <f t="shared" si="14"/>
        <v xml:space="preserve"> </v>
      </c>
      <c r="P197" s="12">
        <f t="shared" si="16"/>
        <v>0</v>
      </c>
    </row>
    <row r="198" spans="7:16" x14ac:dyDescent="0.2">
      <c r="G198" s="11">
        <f t="shared" si="15"/>
        <v>2700.8</v>
      </c>
      <c r="H198" s="9">
        <f t="shared" si="15"/>
        <v>150</v>
      </c>
      <c r="I198" s="9"/>
      <c r="J198" s="9"/>
      <c r="L198" s="9" t="str">
        <f t="shared" si="14"/>
        <v xml:space="preserve"> </v>
      </c>
      <c r="P198" s="12">
        <f t="shared" si="16"/>
        <v>0</v>
      </c>
    </row>
    <row r="199" spans="7:16" x14ac:dyDescent="0.2">
      <c r="G199" s="11">
        <f t="shared" si="15"/>
        <v>2700.8</v>
      </c>
      <c r="H199" s="9">
        <f t="shared" si="15"/>
        <v>150</v>
      </c>
      <c r="I199" s="9"/>
      <c r="J199" s="9"/>
      <c r="L199" s="9" t="str">
        <f t="shared" si="14"/>
        <v xml:space="preserve"> </v>
      </c>
      <c r="P199" s="12">
        <f t="shared" si="16"/>
        <v>0</v>
      </c>
    </row>
    <row r="200" spans="7:16" x14ac:dyDescent="0.2">
      <c r="G200" s="11">
        <f t="shared" si="15"/>
        <v>2700.8</v>
      </c>
      <c r="H200" s="9">
        <f t="shared" si="15"/>
        <v>150</v>
      </c>
      <c r="I200" s="9"/>
      <c r="J200" s="9"/>
      <c r="L200" s="9" t="str">
        <f t="shared" si="14"/>
        <v xml:space="preserve"> </v>
      </c>
      <c r="P200" s="12">
        <f t="shared" si="16"/>
        <v>0</v>
      </c>
    </row>
    <row r="201" spans="7:16" x14ac:dyDescent="0.2">
      <c r="G201" s="11">
        <f t="shared" si="15"/>
        <v>2700.8</v>
      </c>
      <c r="H201" s="9">
        <f t="shared" si="15"/>
        <v>150</v>
      </c>
      <c r="I201" s="9"/>
      <c r="J201" s="9"/>
      <c r="L201" s="9" t="str">
        <f t="shared" si="14"/>
        <v xml:space="preserve"> </v>
      </c>
      <c r="P201" s="12">
        <f t="shared" si="16"/>
        <v>0</v>
      </c>
    </row>
    <row r="202" spans="7:16" x14ac:dyDescent="0.2">
      <c r="L202" s="9" t="str">
        <f t="shared" ref="L202:L210" si="17">IF(D193&gt;0,D193," ")</f>
        <v xml:space="preserve"> </v>
      </c>
      <c r="P202" s="12">
        <f t="shared" si="16"/>
        <v>0</v>
      </c>
    </row>
    <row r="203" spans="7:16" x14ac:dyDescent="0.2">
      <c r="L203" s="9" t="str">
        <f t="shared" si="17"/>
        <v xml:space="preserve"> </v>
      </c>
      <c r="P203" s="12">
        <f t="shared" si="16"/>
        <v>0</v>
      </c>
    </row>
    <row r="204" spans="7:16" x14ac:dyDescent="0.2">
      <c r="L204" s="9" t="str">
        <f t="shared" si="17"/>
        <v xml:space="preserve"> </v>
      </c>
      <c r="P204" s="12">
        <f t="shared" si="16"/>
        <v>0</v>
      </c>
    </row>
    <row r="205" spans="7:16" x14ac:dyDescent="0.2">
      <c r="L205" s="9" t="str">
        <f t="shared" si="17"/>
        <v xml:space="preserve"> </v>
      </c>
      <c r="P205" s="12">
        <f t="shared" si="16"/>
        <v>0</v>
      </c>
    </row>
    <row r="206" spans="7:16" x14ac:dyDescent="0.2">
      <c r="L206" s="9" t="str">
        <f t="shared" si="17"/>
        <v xml:space="preserve"> </v>
      </c>
      <c r="P206" s="12">
        <f t="shared" si="16"/>
        <v>0</v>
      </c>
    </row>
    <row r="207" spans="7:16" x14ac:dyDescent="0.2">
      <c r="L207" s="9" t="str">
        <f t="shared" si="17"/>
        <v xml:space="preserve"> </v>
      </c>
      <c r="P207" s="12">
        <f t="shared" si="16"/>
        <v>0</v>
      </c>
    </row>
    <row r="208" spans="7:16" x14ac:dyDescent="0.2">
      <c r="L208" s="9" t="str">
        <f t="shared" si="17"/>
        <v xml:space="preserve"> </v>
      </c>
      <c r="P208" s="12">
        <f t="shared" si="16"/>
        <v>0</v>
      </c>
    </row>
    <row r="209" spans="12:16" x14ac:dyDescent="0.2">
      <c r="L209" s="9" t="str">
        <f t="shared" si="17"/>
        <v xml:space="preserve"> </v>
      </c>
      <c r="P209" s="12">
        <f t="shared" si="16"/>
        <v>0</v>
      </c>
    </row>
    <row r="210" spans="12:16" x14ac:dyDescent="0.2">
      <c r="L210" s="9" t="str">
        <f t="shared" si="17"/>
        <v xml:space="preserve"> </v>
      </c>
      <c r="P210" s="12">
        <f t="shared" ref="P210" si="18">O210*G201</f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0" tint="-0.499984740745262"/>
  </sheetPr>
  <dimension ref="A2:R215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I25" sqref="I25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73</v>
      </c>
      <c r="D5" s="31"/>
      <c r="E5" s="30"/>
      <c r="F5" s="32"/>
      <c r="G5" s="4"/>
      <c r="H5" s="28" t="s">
        <v>1</v>
      </c>
      <c r="I5" s="30" t="s">
        <v>32</v>
      </c>
    </row>
    <row r="6" spans="1:18" ht="13.5" thickBot="1" x14ac:dyDescent="0.25">
      <c r="B6" s="5"/>
      <c r="C6" s="6"/>
      <c r="F6" s="5"/>
      <c r="G6" s="6"/>
      <c r="K6" s="641" t="s">
        <v>22</v>
      </c>
      <c r="L6" s="642"/>
      <c r="M6" s="643"/>
    </row>
    <row r="7" spans="1:18" ht="15.75" x14ac:dyDescent="0.25">
      <c r="A7" s="644" t="s">
        <v>2</v>
      </c>
      <c r="B7" s="645"/>
      <c r="C7" s="646" t="s">
        <v>3</v>
      </c>
      <c r="D7" s="647"/>
      <c r="E7" s="646" t="s">
        <v>4</v>
      </c>
      <c r="F7" s="647"/>
      <c r="G7" s="646" t="s">
        <v>5</v>
      </c>
      <c r="H7" s="647"/>
      <c r="I7" s="53" t="s">
        <v>17</v>
      </c>
      <c r="J7" s="52" t="s">
        <v>9</v>
      </c>
      <c r="K7" s="54" t="s">
        <v>6</v>
      </c>
      <c r="L7" s="55" t="s">
        <v>21</v>
      </c>
      <c r="M7" s="56"/>
      <c r="N7" s="57" t="s">
        <v>10</v>
      </c>
      <c r="O7" s="58" t="s">
        <v>11</v>
      </c>
      <c r="P7" s="57" t="s">
        <v>10</v>
      </c>
      <c r="Q7" s="22"/>
      <c r="R7" s="7"/>
    </row>
    <row r="8" spans="1:18" ht="16.5" thickBot="1" x14ac:dyDescent="0.3">
      <c r="A8" s="143" t="s">
        <v>19</v>
      </c>
      <c r="B8" s="140" t="s">
        <v>20</v>
      </c>
      <c r="C8" s="141" t="s">
        <v>12</v>
      </c>
      <c r="D8" s="142" t="s">
        <v>7</v>
      </c>
      <c r="E8" s="104" t="s">
        <v>12</v>
      </c>
      <c r="F8" s="54" t="s">
        <v>7</v>
      </c>
      <c r="G8" s="64" t="s">
        <v>12</v>
      </c>
      <c r="H8" s="65" t="s">
        <v>7</v>
      </c>
      <c r="I8" s="65" t="s">
        <v>18</v>
      </c>
      <c r="J8" s="65"/>
      <c r="K8" s="65" t="s">
        <v>13</v>
      </c>
      <c r="L8" s="65" t="s">
        <v>7</v>
      </c>
      <c r="M8" s="65" t="s">
        <v>8</v>
      </c>
      <c r="N8" s="66" t="s">
        <v>14</v>
      </c>
      <c r="O8" s="66" t="s">
        <v>15</v>
      </c>
      <c r="P8" s="66" t="s">
        <v>16</v>
      </c>
    </row>
    <row r="9" spans="1:18" ht="13.5" customHeight="1" x14ac:dyDescent="0.2">
      <c r="A9" s="207" t="s">
        <v>83</v>
      </c>
      <c r="B9" s="227"/>
      <c r="C9" s="203"/>
      <c r="D9" s="204"/>
      <c r="E9" s="243"/>
      <c r="F9" s="229"/>
      <c r="G9" s="206">
        <v>2758.06</v>
      </c>
      <c r="H9" s="304">
        <v>214</v>
      </c>
      <c r="I9" s="227"/>
      <c r="J9" s="227"/>
      <c r="K9" s="71"/>
      <c r="L9" s="51"/>
      <c r="M9" s="51"/>
      <c r="N9" s="72"/>
      <c r="O9" s="109"/>
      <c r="P9" s="73" t="e">
        <f>O9*#REF!</f>
        <v>#REF!</v>
      </c>
      <c r="R9" s="3"/>
    </row>
    <row r="10" spans="1:18" s="116" customFormat="1" ht="13.5" customHeight="1" x14ac:dyDescent="0.2">
      <c r="A10" s="207"/>
      <c r="B10" s="227">
        <v>1</v>
      </c>
      <c r="C10" s="203"/>
      <c r="D10" s="204"/>
      <c r="E10" s="243">
        <v>122.78</v>
      </c>
      <c r="F10" s="229">
        <v>10</v>
      </c>
      <c r="G10" s="206">
        <f t="shared" ref="G10:G43" si="0">G9-E10+C10</f>
        <v>2635.2799999999997</v>
      </c>
      <c r="H10" s="304">
        <f t="shared" ref="H10:H46" si="1">H9-F10+D10</f>
        <v>204</v>
      </c>
      <c r="I10" s="227" t="s">
        <v>84</v>
      </c>
      <c r="J10" s="227" t="s">
        <v>47</v>
      </c>
      <c r="K10" s="260"/>
      <c r="L10" s="204"/>
      <c r="M10" s="204"/>
      <c r="N10" s="248"/>
      <c r="O10" s="267"/>
      <c r="P10" s="249">
        <v>0</v>
      </c>
      <c r="R10" s="234"/>
    </row>
    <row r="11" spans="1:18" s="369" customFormat="1" ht="13.5" customHeight="1" x14ac:dyDescent="0.2">
      <c r="A11" s="207"/>
      <c r="B11" s="227">
        <v>2</v>
      </c>
      <c r="C11" s="203"/>
      <c r="D11" s="204"/>
      <c r="E11" s="243">
        <v>123.3</v>
      </c>
      <c r="F11" s="229">
        <v>10</v>
      </c>
      <c r="G11" s="206">
        <f t="shared" si="0"/>
        <v>2511.9799999999996</v>
      </c>
      <c r="H11" s="304">
        <f t="shared" si="1"/>
        <v>194</v>
      </c>
      <c r="I11" s="227" t="s">
        <v>88</v>
      </c>
      <c r="J11" s="227" t="s">
        <v>47</v>
      </c>
      <c r="K11" s="391"/>
      <c r="L11" s="366"/>
      <c r="M11" s="366"/>
      <c r="N11" s="392"/>
      <c r="O11" s="393"/>
      <c r="P11" s="368">
        <v>0</v>
      </c>
      <c r="R11" s="370"/>
    </row>
    <row r="12" spans="1:18" s="247" customFormat="1" ht="13.5" customHeight="1" x14ac:dyDescent="0.2">
      <c r="A12" s="207"/>
      <c r="B12" s="227">
        <v>10</v>
      </c>
      <c r="C12" s="203"/>
      <c r="D12" s="204"/>
      <c r="E12" s="243">
        <v>24.55</v>
      </c>
      <c r="F12" s="229">
        <v>2</v>
      </c>
      <c r="G12" s="206">
        <f t="shared" si="0"/>
        <v>2487.4299999999994</v>
      </c>
      <c r="H12" s="304">
        <f t="shared" si="1"/>
        <v>192</v>
      </c>
      <c r="I12" s="227" t="s">
        <v>144</v>
      </c>
      <c r="J12" s="227" t="s">
        <v>47</v>
      </c>
      <c r="K12" s="260"/>
      <c r="L12" s="204"/>
      <c r="M12" s="204"/>
      <c r="N12" s="248"/>
      <c r="O12" s="267"/>
      <c r="P12" s="249">
        <v>0</v>
      </c>
      <c r="R12" s="264"/>
    </row>
    <row r="13" spans="1:18" s="247" customFormat="1" ht="13.5" customHeight="1" x14ac:dyDescent="0.2">
      <c r="A13" s="207"/>
      <c r="B13" s="227">
        <v>10</v>
      </c>
      <c r="C13" s="203"/>
      <c r="D13" s="204"/>
      <c r="E13" s="243">
        <v>123.86</v>
      </c>
      <c r="F13" s="229">
        <v>10</v>
      </c>
      <c r="G13" s="206">
        <f t="shared" si="0"/>
        <v>2363.5699999999993</v>
      </c>
      <c r="H13" s="304">
        <f t="shared" si="1"/>
        <v>182</v>
      </c>
      <c r="I13" s="227" t="s">
        <v>145</v>
      </c>
      <c r="J13" s="227" t="s">
        <v>47</v>
      </c>
      <c r="K13" s="260"/>
      <c r="L13" s="204"/>
      <c r="M13" s="204"/>
      <c r="N13" s="248"/>
      <c r="O13" s="267"/>
      <c r="P13" s="249">
        <v>0</v>
      </c>
      <c r="R13" s="264"/>
    </row>
    <row r="14" spans="1:18" s="247" customFormat="1" ht="13.5" customHeight="1" x14ac:dyDescent="0.2">
      <c r="A14" s="207"/>
      <c r="B14" s="227">
        <v>16</v>
      </c>
      <c r="C14" s="203"/>
      <c r="D14" s="204"/>
      <c r="E14" s="243">
        <v>123.075</v>
      </c>
      <c r="F14" s="229">
        <v>10</v>
      </c>
      <c r="G14" s="206">
        <f t="shared" si="0"/>
        <v>2240.4949999999994</v>
      </c>
      <c r="H14" s="304">
        <f t="shared" si="1"/>
        <v>172</v>
      </c>
      <c r="I14" s="227" t="s">
        <v>185</v>
      </c>
      <c r="J14" s="227" t="s">
        <v>47</v>
      </c>
      <c r="K14" s="260"/>
      <c r="L14" s="204"/>
      <c r="M14" s="204"/>
      <c r="N14" s="248"/>
      <c r="O14" s="267"/>
      <c r="P14" s="249">
        <v>0</v>
      </c>
      <c r="R14" s="264"/>
    </row>
    <row r="15" spans="1:18" s="247" customFormat="1" ht="13.5" customHeight="1" x14ac:dyDescent="0.2">
      <c r="A15" s="207"/>
      <c r="B15" s="227">
        <v>16</v>
      </c>
      <c r="C15" s="203"/>
      <c r="D15" s="204"/>
      <c r="E15" s="243">
        <v>12.3</v>
      </c>
      <c r="F15" s="229">
        <v>1</v>
      </c>
      <c r="G15" s="206">
        <f t="shared" si="0"/>
        <v>2228.1949999999993</v>
      </c>
      <c r="H15" s="304">
        <f t="shared" si="1"/>
        <v>171</v>
      </c>
      <c r="I15" s="227" t="s">
        <v>184</v>
      </c>
      <c r="J15" s="227" t="s">
        <v>47</v>
      </c>
      <c r="K15" s="204"/>
      <c r="L15" s="204"/>
      <c r="M15" s="204"/>
      <c r="N15" s="248"/>
      <c r="O15" s="267"/>
      <c r="P15" s="249">
        <v>0</v>
      </c>
      <c r="R15" s="264"/>
    </row>
    <row r="16" spans="1:18" s="247" customFormat="1" ht="13.5" customHeight="1" x14ac:dyDescent="0.2">
      <c r="A16" s="207"/>
      <c r="B16" s="227">
        <v>18</v>
      </c>
      <c r="C16" s="203"/>
      <c r="D16" s="204"/>
      <c r="E16" s="627">
        <v>122.41</v>
      </c>
      <c r="F16" s="229">
        <v>10</v>
      </c>
      <c r="G16" s="206">
        <f t="shared" si="0"/>
        <v>2105.7849999999994</v>
      </c>
      <c r="H16" s="304">
        <f t="shared" si="1"/>
        <v>161</v>
      </c>
      <c r="I16" s="227" t="s">
        <v>209</v>
      </c>
      <c r="J16" s="227" t="s">
        <v>47</v>
      </c>
      <c r="K16" s="204"/>
      <c r="L16" s="204"/>
      <c r="M16" s="204"/>
      <c r="N16" s="248"/>
      <c r="O16" s="267"/>
      <c r="P16" s="249"/>
      <c r="R16" s="264"/>
    </row>
    <row r="17" spans="1:18" s="247" customFormat="1" ht="13.5" customHeight="1" x14ac:dyDescent="0.2">
      <c r="A17" s="207"/>
      <c r="B17" s="227">
        <v>22</v>
      </c>
      <c r="C17" s="203"/>
      <c r="D17" s="204"/>
      <c r="E17" s="243">
        <v>122.58</v>
      </c>
      <c r="F17" s="229">
        <v>10</v>
      </c>
      <c r="G17" s="206">
        <f t="shared" si="0"/>
        <v>1983.2049999999995</v>
      </c>
      <c r="H17" s="304">
        <f t="shared" si="1"/>
        <v>151</v>
      </c>
      <c r="I17" s="227" t="s">
        <v>236</v>
      </c>
      <c r="J17" s="227" t="s">
        <v>47</v>
      </c>
      <c r="K17" s="204"/>
      <c r="L17" s="204"/>
      <c r="M17" s="204"/>
      <c r="N17" s="248"/>
      <c r="O17" s="267"/>
      <c r="P17" s="249">
        <v>0</v>
      </c>
      <c r="R17" s="264"/>
    </row>
    <row r="18" spans="1:18" s="247" customFormat="1" ht="13.5" hidden="1" customHeight="1" x14ac:dyDescent="0.2">
      <c r="A18" s="207"/>
      <c r="B18" s="227"/>
      <c r="C18" s="116"/>
      <c r="D18" s="204"/>
      <c r="E18" s="243"/>
      <c r="F18" s="229"/>
      <c r="G18" s="206">
        <f t="shared" si="0"/>
        <v>1983.2049999999995</v>
      </c>
      <c r="H18" s="304">
        <f t="shared" si="1"/>
        <v>151</v>
      </c>
      <c r="I18" s="227"/>
      <c r="J18" s="227"/>
      <c r="K18" s="204"/>
      <c r="L18" s="204"/>
      <c r="M18" s="204"/>
      <c r="N18" s="248"/>
      <c r="O18" s="267"/>
      <c r="P18" s="249">
        <v>0</v>
      </c>
    </row>
    <row r="19" spans="1:18" s="247" customFormat="1" ht="13.5" customHeight="1" x14ac:dyDescent="0.2">
      <c r="A19" s="207"/>
      <c r="B19" s="227">
        <v>23</v>
      </c>
      <c r="C19" s="203"/>
      <c r="D19" s="204"/>
      <c r="E19" s="243">
        <v>122.67</v>
      </c>
      <c r="F19" s="229">
        <v>10</v>
      </c>
      <c r="G19" s="206">
        <f t="shared" si="0"/>
        <v>1860.5349999999994</v>
      </c>
      <c r="H19" s="304">
        <f t="shared" si="1"/>
        <v>141</v>
      </c>
      <c r="I19" s="227" t="s">
        <v>241</v>
      </c>
      <c r="J19" s="227" t="s">
        <v>47</v>
      </c>
      <c r="K19" s="204"/>
      <c r="L19" s="204"/>
      <c r="M19" s="204"/>
      <c r="N19" s="248"/>
      <c r="O19" s="267"/>
      <c r="P19" s="249">
        <v>0</v>
      </c>
    </row>
    <row r="20" spans="1:18" s="247" customFormat="1" ht="13.5" customHeight="1" x14ac:dyDescent="0.2">
      <c r="A20" s="321"/>
      <c r="B20" s="322"/>
      <c r="C20" s="349"/>
      <c r="D20" s="323"/>
      <c r="E20" s="322"/>
      <c r="F20" s="324"/>
      <c r="G20" s="206">
        <f t="shared" si="0"/>
        <v>1860.5349999999994</v>
      </c>
      <c r="H20" s="304">
        <f t="shared" si="1"/>
        <v>141</v>
      </c>
      <c r="I20" s="227"/>
      <c r="J20" s="322"/>
      <c r="K20" s="229"/>
      <c r="L20" s="204"/>
      <c r="M20" s="204"/>
      <c r="N20" s="248"/>
      <c r="O20" s="267"/>
      <c r="P20" s="249">
        <v>0</v>
      </c>
    </row>
    <row r="21" spans="1:18" s="247" customFormat="1" ht="13.5" customHeight="1" x14ac:dyDescent="0.2">
      <c r="A21" s="207" t="s">
        <v>383</v>
      </c>
      <c r="B21" s="227"/>
      <c r="C21" s="203"/>
      <c r="D21" s="204"/>
      <c r="E21" s="227"/>
      <c r="F21" s="229"/>
      <c r="G21" s="206">
        <f>G20-E21+C21</f>
        <v>1860.5349999999994</v>
      </c>
      <c r="H21" s="304">
        <f>H20-F21+D21</f>
        <v>141</v>
      </c>
      <c r="I21" s="227"/>
      <c r="J21" s="227"/>
      <c r="K21" s="204"/>
      <c r="L21" s="204"/>
      <c r="M21" s="204"/>
      <c r="N21" s="248"/>
      <c r="O21" s="267"/>
      <c r="P21" s="249">
        <v>0</v>
      </c>
    </row>
    <row r="22" spans="1:18" s="247" customFormat="1" ht="15" x14ac:dyDescent="0.2">
      <c r="A22" s="207"/>
      <c r="B22" s="209">
        <v>4</v>
      </c>
      <c r="C22" s="203"/>
      <c r="D22" s="204"/>
      <c r="E22" s="209">
        <v>123.2</v>
      </c>
      <c r="F22" s="210">
        <v>10</v>
      </c>
      <c r="G22" s="206">
        <f t="shared" si="0"/>
        <v>1737.3349999999994</v>
      </c>
      <c r="H22" s="304">
        <f t="shared" si="1"/>
        <v>131</v>
      </c>
      <c r="I22" s="227" t="s">
        <v>384</v>
      </c>
      <c r="J22" s="227" t="s">
        <v>47</v>
      </c>
      <c r="K22" s="204"/>
      <c r="L22" s="204"/>
      <c r="M22" s="204"/>
      <c r="N22" s="248"/>
      <c r="O22" s="267"/>
      <c r="P22" s="249">
        <v>0</v>
      </c>
    </row>
    <row r="23" spans="1:18" s="247" customFormat="1" ht="15" x14ac:dyDescent="0.2">
      <c r="A23" s="207"/>
      <c r="B23" s="209">
        <v>8</v>
      </c>
      <c r="C23" s="203"/>
      <c r="D23" s="204"/>
      <c r="E23" s="209">
        <v>12.32</v>
      </c>
      <c r="F23" s="210">
        <v>1</v>
      </c>
      <c r="G23" s="206">
        <f t="shared" si="0"/>
        <v>1725.0149999999994</v>
      </c>
      <c r="H23" s="304">
        <f t="shared" si="1"/>
        <v>130</v>
      </c>
      <c r="I23" s="227" t="s">
        <v>421</v>
      </c>
      <c r="J23" s="227" t="s">
        <v>47</v>
      </c>
      <c r="K23" s="204"/>
      <c r="L23" s="204"/>
      <c r="M23" s="204"/>
      <c r="N23" s="248"/>
      <c r="O23" s="267"/>
      <c r="P23" s="249">
        <v>0</v>
      </c>
    </row>
    <row r="24" spans="1:18" s="327" customFormat="1" ht="15" x14ac:dyDescent="0.2">
      <c r="A24" s="207"/>
      <c r="B24" s="209">
        <v>15</v>
      </c>
      <c r="C24" s="203"/>
      <c r="D24" s="204"/>
      <c r="E24" s="209">
        <v>122.79</v>
      </c>
      <c r="F24" s="210">
        <v>10</v>
      </c>
      <c r="G24" s="206">
        <f t="shared" si="0"/>
        <v>1602.2249999999995</v>
      </c>
      <c r="H24" s="304">
        <f t="shared" si="1"/>
        <v>120</v>
      </c>
      <c r="I24" s="227" t="s">
        <v>564</v>
      </c>
      <c r="J24" s="227" t="s">
        <v>47</v>
      </c>
      <c r="K24" s="323"/>
      <c r="L24" s="323"/>
      <c r="M24" s="323"/>
      <c r="N24" s="395"/>
      <c r="O24" s="325"/>
      <c r="P24" s="326">
        <v>0</v>
      </c>
    </row>
    <row r="25" spans="1:18" s="247" customFormat="1" ht="15" x14ac:dyDescent="0.2">
      <c r="A25" s="207"/>
      <c r="B25" s="209">
        <v>26</v>
      </c>
      <c r="C25" s="203"/>
      <c r="D25" s="204"/>
      <c r="E25" s="209">
        <v>122.86</v>
      </c>
      <c r="F25" s="210">
        <v>10</v>
      </c>
      <c r="G25" s="206">
        <f t="shared" si="0"/>
        <v>1479.3649999999996</v>
      </c>
      <c r="H25" s="304">
        <f t="shared" si="1"/>
        <v>110</v>
      </c>
      <c r="I25" s="227" t="s">
        <v>563</v>
      </c>
      <c r="J25" s="227" t="s">
        <v>47</v>
      </c>
      <c r="K25" s="204"/>
      <c r="L25" s="204"/>
      <c r="M25" s="204"/>
      <c r="N25" s="248"/>
      <c r="O25" s="267"/>
      <c r="P25" s="249">
        <v>0</v>
      </c>
    </row>
    <row r="26" spans="1:18" s="116" customFormat="1" ht="15" x14ac:dyDescent="0.2">
      <c r="A26" s="207"/>
      <c r="B26" s="209"/>
      <c r="C26" s="203"/>
      <c r="D26" s="204"/>
      <c r="E26" s="209"/>
      <c r="F26" s="210"/>
      <c r="G26" s="206">
        <f t="shared" si="0"/>
        <v>1479.3649999999996</v>
      </c>
      <c r="H26" s="304">
        <f t="shared" si="1"/>
        <v>110</v>
      </c>
      <c r="I26" s="227"/>
      <c r="J26" s="227"/>
      <c r="K26" s="204"/>
      <c r="L26" s="204"/>
      <c r="M26" s="204"/>
      <c r="N26" s="248"/>
      <c r="O26" s="267"/>
      <c r="P26" s="249">
        <v>0</v>
      </c>
    </row>
    <row r="27" spans="1:18" s="116" customFormat="1" ht="15" x14ac:dyDescent="0.2">
      <c r="A27" s="207"/>
      <c r="B27" s="209"/>
      <c r="C27" s="203"/>
      <c r="D27" s="204"/>
      <c r="E27" s="227"/>
      <c r="F27" s="210"/>
      <c r="G27" s="206">
        <f t="shared" si="0"/>
        <v>1479.3649999999996</v>
      </c>
      <c r="H27" s="304">
        <f t="shared" si="1"/>
        <v>110</v>
      </c>
      <c r="I27" s="227"/>
      <c r="J27" s="227"/>
      <c r="K27" s="204"/>
      <c r="L27" s="204"/>
      <c r="M27" s="204"/>
      <c r="N27" s="248"/>
      <c r="O27" s="267"/>
      <c r="P27" s="249">
        <v>0</v>
      </c>
    </row>
    <row r="28" spans="1:18" s="116" customFormat="1" ht="15" x14ac:dyDescent="0.2">
      <c r="A28" s="207"/>
      <c r="B28" s="209"/>
      <c r="C28" s="203"/>
      <c r="D28" s="204"/>
      <c r="E28" s="209"/>
      <c r="F28" s="210"/>
      <c r="G28" s="206">
        <f t="shared" si="0"/>
        <v>1479.3649999999996</v>
      </c>
      <c r="H28" s="304">
        <f t="shared" si="1"/>
        <v>110</v>
      </c>
      <c r="I28" s="227"/>
      <c r="J28" s="227"/>
      <c r="K28" s="260"/>
      <c r="L28" s="204"/>
      <c r="M28" s="204"/>
      <c r="N28" s="248"/>
      <c r="O28" s="267"/>
      <c r="P28" s="249">
        <v>0</v>
      </c>
    </row>
    <row r="29" spans="1:18" s="116" customFormat="1" ht="15" x14ac:dyDescent="0.2">
      <c r="A29" s="207"/>
      <c r="B29" s="209"/>
      <c r="C29" s="203"/>
      <c r="D29" s="204"/>
      <c r="E29" s="209"/>
      <c r="F29" s="210"/>
      <c r="G29" s="206">
        <f t="shared" si="0"/>
        <v>1479.3649999999996</v>
      </c>
      <c r="H29" s="304">
        <f t="shared" si="1"/>
        <v>110</v>
      </c>
      <c r="I29" s="227"/>
      <c r="J29" s="227"/>
      <c r="K29" s="260"/>
      <c r="L29" s="204"/>
      <c r="M29" s="204"/>
      <c r="N29" s="248"/>
      <c r="O29" s="267"/>
      <c r="P29" s="249">
        <v>0</v>
      </c>
    </row>
    <row r="30" spans="1:18" s="116" customFormat="1" ht="15" x14ac:dyDescent="0.2">
      <c r="A30" s="207"/>
      <c r="B30" s="209"/>
      <c r="C30" s="203"/>
      <c r="D30" s="204"/>
      <c r="E30" s="209"/>
      <c r="F30" s="210"/>
      <c r="G30" s="206">
        <f t="shared" si="0"/>
        <v>1479.3649999999996</v>
      </c>
      <c r="H30" s="304">
        <f t="shared" si="1"/>
        <v>110</v>
      </c>
      <c r="I30" s="227"/>
      <c r="J30" s="227"/>
      <c r="K30" s="204"/>
      <c r="L30" s="204"/>
      <c r="M30" s="204"/>
      <c r="N30" s="248"/>
      <c r="O30" s="267"/>
      <c r="P30" s="249">
        <v>0</v>
      </c>
    </row>
    <row r="31" spans="1:18" s="116" customFormat="1" ht="15" x14ac:dyDescent="0.2">
      <c r="A31" s="207"/>
      <c r="B31" s="209"/>
      <c r="C31" s="203"/>
      <c r="D31" s="204"/>
      <c r="E31" s="209"/>
      <c r="F31" s="210"/>
      <c r="G31" s="206">
        <f t="shared" si="0"/>
        <v>1479.3649999999996</v>
      </c>
      <c r="H31" s="304">
        <f t="shared" si="1"/>
        <v>110</v>
      </c>
      <c r="I31" s="227"/>
      <c r="J31" s="227"/>
      <c r="K31" s="204"/>
      <c r="L31" s="204"/>
      <c r="M31" s="204"/>
      <c r="N31" s="248"/>
      <c r="O31" s="267"/>
      <c r="P31" s="249">
        <v>0</v>
      </c>
    </row>
    <row r="32" spans="1:18" s="116" customFormat="1" ht="15" x14ac:dyDescent="0.2">
      <c r="A32" s="207"/>
      <c r="B32" s="209"/>
      <c r="C32" s="203"/>
      <c r="D32" s="204"/>
      <c r="E32" s="209"/>
      <c r="F32" s="210"/>
      <c r="G32" s="206">
        <f t="shared" si="0"/>
        <v>1479.3649999999996</v>
      </c>
      <c r="H32" s="304">
        <f t="shared" si="1"/>
        <v>110</v>
      </c>
      <c r="I32" s="227"/>
      <c r="J32" s="227"/>
      <c r="K32" s="204"/>
      <c r="L32" s="204"/>
      <c r="M32" s="204"/>
      <c r="N32" s="248"/>
      <c r="O32" s="267"/>
      <c r="P32" s="249">
        <v>0</v>
      </c>
    </row>
    <row r="33" spans="1:16" s="116" customFormat="1" ht="15" x14ac:dyDescent="0.2">
      <c r="A33" s="207"/>
      <c r="B33" s="209"/>
      <c r="C33" s="203"/>
      <c r="D33" s="208"/>
      <c r="E33" s="209"/>
      <c r="F33" s="210"/>
      <c r="G33" s="206">
        <f t="shared" si="0"/>
        <v>1479.3649999999996</v>
      </c>
      <c r="H33" s="304">
        <f t="shared" si="1"/>
        <v>110</v>
      </c>
      <c r="I33" s="227"/>
      <c r="J33" s="227"/>
      <c r="K33" s="204"/>
      <c r="L33" s="204"/>
      <c r="M33" s="204"/>
      <c r="N33" s="248"/>
      <c r="O33" s="267"/>
      <c r="P33" s="249">
        <v>0</v>
      </c>
    </row>
    <row r="34" spans="1:16" s="116" customFormat="1" ht="15" x14ac:dyDescent="0.2">
      <c r="A34" s="207"/>
      <c r="B34" s="209"/>
      <c r="C34" s="203"/>
      <c r="D34" s="204"/>
      <c r="E34" s="295"/>
      <c r="F34" s="210"/>
      <c r="G34" s="206">
        <f t="shared" si="0"/>
        <v>1479.3649999999996</v>
      </c>
      <c r="H34" s="304">
        <f t="shared" si="1"/>
        <v>110</v>
      </c>
      <c r="I34" s="227"/>
      <c r="J34" s="227"/>
      <c r="K34" s="204"/>
      <c r="L34" s="204"/>
      <c r="M34" s="204"/>
      <c r="N34" s="248"/>
      <c r="O34" s="267"/>
      <c r="P34" s="249">
        <v>0</v>
      </c>
    </row>
    <row r="35" spans="1:16" s="116" customFormat="1" ht="15" x14ac:dyDescent="0.2">
      <c r="A35" s="207"/>
      <c r="B35" s="209"/>
      <c r="C35" s="203"/>
      <c r="D35" s="204"/>
      <c r="E35" s="209"/>
      <c r="F35" s="210"/>
      <c r="G35" s="206">
        <f t="shared" si="0"/>
        <v>1479.3649999999996</v>
      </c>
      <c r="H35" s="304">
        <f t="shared" si="1"/>
        <v>110</v>
      </c>
      <c r="I35" s="227"/>
      <c r="J35" s="227"/>
      <c r="K35" s="204"/>
      <c r="L35" s="204"/>
      <c r="M35" s="204"/>
      <c r="N35" s="248"/>
      <c r="O35" s="267"/>
      <c r="P35" s="249">
        <v>0</v>
      </c>
    </row>
    <row r="36" spans="1:16" s="116" customFormat="1" ht="15" x14ac:dyDescent="0.2">
      <c r="A36" s="207"/>
      <c r="B36" s="209"/>
      <c r="C36" s="203"/>
      <c r="D36" s="204"/>
      <c r="E36" s="209"/>
      <c r="F36" s="210"/>
      <c r="G36" s="206">
        <f t="shared" si="0"/>
        <v>1479.3649999999996</v>
      </c>
      <c r="H36" s="304">
        <f t="shared" si="1"/>
        <v>110</v>
      </c>
      <c r="I36" s="227"/>
      <c r="J36" s="227"/>
      <c r="K36" s="204"/>
      <c r="L36" s="204"/>
      <c r="M36" s="204"/>
      <c r="N36" s="248"/>
      <c r="O36" s="267"/>
      <c r="P36" s="249">
        <v>0</v>
      </c>
    </row>
    <row r="37" spans="1:16" s="116" customFormat="1" ht="15" x14ac:dyDescent="0.2">
      <c r="A37" s="207"/>
      <c r="B37" s="209"/>
      <c r="C37" s="203"/>
      <c r="D37" s="204"/>
      <c r="E37" s="209"/>
      <c r="F37" s="210"/>
      <c r="G37" s="206">
        <f t="shared" si="0"/>
        <v>1479.3649999999996</v>
      </c>
      <c r="H37" s="304">
        <f t="shared" si="1"/>
        <v>110</v>
      </c>
      <c r="I37" s="227"/>
      <c r="J37" s="227"/>
      <c r="K37" s="204"/>
      <c r="L37" s="204"/>
      <c r="M37" s="204"/>
      <c r="N37" s="248"/>
      <c r="O37" s="267"/>
      <c r="P37" s="249">
        <v>0</v>
      </c>
    </row>
    <row r="38" spans="1:16" s="116" customFormat="1" ht="15" x14ac:dyDescent="0.2">
      <c r="A38" s="207"/>
      <c r="B38" s="209"/>
      <c r="C38" s="203"/>
      <c r="D38" s="204"/>
      <c r="E38" s="209"/>
      <c r="F38" s="210"/>
      <c r="G38" s="206">
        <f t="shared" si="0"/>
        <v>1479.3649999999996</v>
      </c>
      <c r="H38" s="304">
        <f t="shared" si="1"/>
        <v>110</v>
      </c>
      <c r="I38" s="227"/>
      <c r="J38" s="227"/>
      <c r="K38" s="204"/>
      <c r="L38" s="204"/>
      <c r="M38" s="204"/>
      <c r="N38" s="248"/>
      <c r="O38" s="267"/>
      <c r="P38" s="249">
        <v>0</v>
      </c>
    </row>
    <row r="39" spans="1:16" s="116" customFormat="1" ht="15" x14ac:dyDescent="0.2">
      <c r="A39" s="207"/>
      <c r="B39" s="262"/>
      <c r="C39" s="206"/>
      <c r="D39" s="204"/>
      <c r="E39" s="209"/>
      <c r="F39" s="210"/>
      <c r="G39" s="206">
        <f t="shared" si="0"/>
        <v>1479.3649999999996</v>
      </c>
      <c r="H39" s="304">
        <f t="shared" si="1"/>
        <v>110</v>
      </c>
      <c r="I39" s="227"/>
      <c r="J39" s="227"/>
      <c r="K39" s="204"/>
      <c r="L39" s="204"/>
      <c r="M39" s="204"/>
      <c r="N39" s="248"/>
      <c r="O39" s="267"/>
      <c r="P39" s="249">
        <v>0</v>
      </c>
    </row>
    <row r="40" spans="1:16" s="116" customFormat="1" ht="15" x14ac:dyDescent="0.2">
      <c r="A40" s="207"/>
      <c r="B40" s="262"/>
      <c r="C40" s="206"/>
      <c r="D40" s="204"/>
      <c r="E40" s="209"/>
      <c r="F40" s="210"/>
      <c r="G40" s="206">
        <f t="shared" si="0"/>
        <v>1479.3649999999996</v>
      </c>
      <c r="H40" s="304">
        <f t="shared" si="1"/>
        <v>110</v>
      </c>
      <c r="I40" s="227"/>
      <c r="J40" s="227"/>
      <c r="K40" s="204"/>
      <c r="L40" s="204"/>
      <c r="M40" s="204"/>
      <c r="N40" s="248"/>
      <c r="O40" s="267"/>
      <c r="P40" s="249">
        <v>0</v>
      </c>
    </row>
    <row r="41" spans="1:16" s="116" customFormat="1" ht="15" x14ac:dyDescent="0.2">
      <c r="A41" s="207"/>
      <c r="B41" s="262"/>
      <c r="C41" s="206"/>
      <c r="D41" s="204"/>
      <c r="E41" s="209"/>
      <c r="F41" s="210"/>
      <c r="G41" s="206">
        <f t="shared" si="0"/>
        <v>1479.3649999999996</v>
      </c>
      <c r="H41" s="304">
        <f t="shared" si="1"/>
        <v>110</v>
      </c>
      <c r="I41" s="227"/>
      <c r="J41" s="227"/>
      <c r="K41" s="204"/>
      <c r="L41" s="204"/>
      <c r="M41" s="204"/>
      <c r="N41" s="248"/>
      <c r="O41" s="267"/>
      <c r="P41" s="249">
        <v>0</v>
      </c>
    </row>
    <row r="42" spans="1:16" s="116" customFormat="1" ht="15" x14ac:dyDescent="0.2">
      <c r="A42" s="207"/>
      <c r="B42" s="262"/>
      <c r="C42" s="217"/>
      <c r="D42" s="204"/>
      <c r="E42" s="209"/>
      <c r="F42" s="210"/>
      <c r="G42" s="206">
        <f t="shared" si="0"/>
        <v>1479.3649999999996</v>
      </c>
      <c r="H42" s="304">
        <f t="shared" si="1"/>
        <v>110</v>
      </c>
      <c r="I42" s="227"/>
      <c r="J42" s="227"/>
      <c r="K42" s="204"/>
      <c r="L42" s="204"/>
      <c r="M42" s="204"/>
      <c r="N42" s="248"/>
      <c r="O42" s="267"/>
      <c r="P42" s="249">
        <v>0</v>
      </c>
    </row>
    <row r="43" spans="1:16" s="116" customFormat="1" ht="15" x14ac:dyDescent="0.2">
      <c r="A43" s="207"/>
      <c r="B43" s="262"/>
      <c r="C43" s="206"/>
      <c r="D43" s="204"/>
      <c r="E43" s="209"/>
      <c r="F43" s="210"/>
      <c r="G43" s="206">
        <f t="shared" si="0"/>
        <v>1479.3649999999996</v>
      </c>
      <c r="H43" s="304">
        <f t="shared" si="1"/>
        <v>110</v>
      </c>
      <c r="I43" s="215"/>
      <c r="J43" s="215"/>
      <c r="K43" s="204"/>
      <c r="L43" s="204"/>
      <c r="M43" s="204"/>
      <c r="N43" s="248"/>
      <c r="O43" s="267"/>
      <c r="P43" s="249">
        <v>0</v>
      </c>
    </row>
    <row r="44" spans="1:16" s="116" customFormat="1" ht="15" x14ac:dyDescent="0.2">
      <c r="A44" s="207"/>
      <c r="B44" s="262"/>
      <c r="C44" s="206"/>
      <c r="D44" s="204"/>
      <c r="E44" s="209"/>
      <c r="F44" s="210"/>
      <c r="G44" s="203">
        <f t="shared" ref="G44:H86" si="2">G43-E44+C44</f>
        <v>1479.3649999999996</v>
      </c>
      <c r="H44" s="304">
        <f t="shared" si="1"/>
        <v>110</v>
      </c>
      <c r="I44" s="215"/>
      <c r="J44" s="215"/>
      <c r="K44" s="204"/>
      <c r="L44" s="204"/>
      <c r="M44" s="204"/>
      <c r="N44" s="248"/>
      <c r="O44" s="267"/>
      <c r="P44" s="249">
        <v>0</v>
      </c>
    </row>
    <row r="45" spans="1:16" s="116" customFormat="1" ht="15" x14ac:dyDescent="0.2">
      <c r="A45" s="207"/>
      <c r="B45" s="262"/>
      <c r="C45" s="206"/>
      <c r="D45" s="204"/>
      <c r="E45" s="209"/>
      <c r="F45" s="210"/>
      <c r="G45" s="203">
        <f t="shared" si="2"/>
        <v>1479.3649999999996</v>
      </c>
      <c r="H45" s="304">
        <f t="shared" si="1"/>
        <v>110</v>
      </c>
      <c r="I45" s="215"/>
      <c r="J45" s="215"/>
      <c r="K45" s="204"/>
      <c r="L45" s="204"/>
      <c r="M45" s="204"/>
      <c r="N45" s="248"/>
      <c r="O45" s="267"/>
      <c r="P45" s="249">
        <v>0</v>
      </c>
    </row>
    <row r="46" spans="1:16" s="116" customFormat="1" ht="15" x14ac:dyDescent="0.2">
      <c r="A46" s="207"/>
      <c r="B46" s="262"/>
      <c r="C46" s="206"/>
      <c r="D46" s="204"/>
      <c r="E46" s="209"/>
      <c r="F46" s="210"/>
      <c r="G46" s="203">
        <f t="shared" si="2"/>
        <v>1479.3649999999996</v>
      </c>
      <c r="H46" s="304">
        <f t="shared" si="1"/>
        <v>110</v>
      </c>
      <c r="I46" s="215"/>
      <c r="J46" s="215"/>
      <c r="K46" s="204"/>
      <c r="L46" s="204"/>
      <c r="M46" s="204"/>
      <c r="N46" s="248"/>
      <c r="O46" s="267"/>
      <c r="P46" s="249">
        <v>0</v>
      </c>
    </row>
    <row r="47" spans="1:16" s="116" customFormat="1" ht="15" x14ac:dyDescent="0.2">
      <c r="A47" s="207"/>
      <c r="B47" s="262"/>
      <c r="C47" s="206"/>
      <c r="D47" s="204"/>
      <c r="E47" s="209"/>
      <c r="F47" s="210"/>
      <c r="G47" s="203">
        <f t="shared" si="2"/>
        <v>1479.3649999999996</v>
      </c>
      <c r="H47" s="304">
        <f t="shared" ref="H47:H51" si="3">H46-F47+D47</f>
        <v>110</v>
      </c>
      <c r="I47" s="215"/>
      <c r="J47" s="215"/>
      <c r="K47" s="204"/>
      <c r="L47" s="204"/>
      <c r="M47" s="204"/>
      <c r="N47" s="248"/>
      <c r="O47" s="267"/>
      <c r="P47" s="249">
        <v>0</v>
      </c>
    </row>
    <row r="48" spans="1:16" s="116" customFormat="1" ht="15" x14ac:dyDescent="0.2">
      <c r="A48" s="207"/>
      <c r="B48" s="262"/>
      <c r="C48" s="206"/>
      <c r="D48" s="204"/>
      <c r="E48" s="209"/>
      <c r="F48" s="210"/>
      <c r="G48" s="203">
        <f t="shared" si="2"/>
        <v>1479.3649999999996</v>
      </c>
      <c r="H48" s="304">
        <f t="shared" si="3"/>
        <v>110</v>
      </c>
      <c r="I48" s="215"/>
      <c r="J48" s="215"/>
      <c r="K48" s="204"/>
      <c r="L48" s="204"/>
      <c r="M48" s="204"/>
      <c r="N48" s="248"/>
      <c r="O48" s="267"/>
      <c r="P48" s="249">
        <v>0</v>
      </c>
    </row>
    <row r="49" spans="1:16" s="116" customFormat="1" ht="15" x14ac:dyDescent="0.2">
      <c r="A49" s="207"/>
      <c r="B49" s="262"/>
      <c r="C49" s="206"/>
      <c r="D49" s="204"/>
      <c r="E49" s="209"/>
      <c r="F49" s="210"/>
      <c r="G49" s="203">
        <f t="shared" si="2"/>
        <v>1479.3649999999996</v>
      </c>
      <c r="H49" s="304">
        <f t="shared" si="3"/>
        <v>110</v>
      </c>
      <c r="I49" s="215"/>
      <c r="J49" s="215"/>
      <c r="K49" s="204"/>
      <c r="L49" s="204"/>
      <c r="M49" s="204"/>
      <c r="N49" s="248"/>
      <c r="O49" s="267"/>
      <c r="P49" s="249">
        <v>0</v>
      </c>
    </row>
    <row r="50" spans="1:16" s="116" customFormat="1" ht="15" x14ac:dyDescent="0.2">
      <c r="A50" s="207"/>
      <c r="B50" s="262"/>
      <c r="C50" s="203"/>
      <c r="D50" s="204"/>
      <c r="E50" s="209"/>
      <c r="F50" s="210"/>
      <c r="G50" s="203">
        <f t="shared" si="2"/>
        <v>1479.3649999999996</v>
      </c>
      <c r="H50" s="304">
        <f t="shared" si="3"/>
        <v>110</v>
      </c>
      <c r="I50" s="215"/>
      <c r="J50" s="215"/>
      <c r="K50" s="204"/>
      <c r="L50" s="204"/>
      <c r="M50" s="204"/>
      <c r="N50" s="248"/>
      <c r="O50" s="267"/>
      <c r="P50" s="249">
        <v>0</v>
      </c>
    </row>
    <row r="51" spans="1:16" s="116" customFormat="1" ht="15" x14ac:dyDescent="0.2">
      <c r="A51" s="207"/>
      <c r="B51" s="262"/>
      <c r="C51" s="206"/>
      <c r="D51" s="204"/>
      <c r="E51" s="209"/>
      <c r="F51" s="210"/>
      <c r="G51" s="203">
        <f t="shared" si="2"/>
        <v>1479.3649999999996</v>
      </c>
      <c r="H51" s="304">
        <f t="shared" si="3"/>
        <v>110</v>
      </c>
      <c r="I51" s="215"/>
      <c r="J51" s="215"/>
      <c r="K51" s="204"/>
      <c r="L51" s="204"/>
      <c r="M51" s="204"/>
      <c r="N51" s="248"/>
      <c r="O51" s="267"/>
      <c r="P51" s="249">
        <v>0</v>
      </c>
    </row>
    <row r="52" spans="1:16" s="116" customFormat="1" ht="15.75" x14ac:dyDescent="0.25">
      <c r="A52" s="207"/>
      <c r="B52" s="262"/>
      <c r="C52" s="206"/>
      <c r="D52" s="204"/>
      <c r="E52" s="209"/>
      <c r="F52" s="210"/>
      <c r="G52" s="203">
        <f t="shared" si="2"/>
        <v>1479.3649999999996</v>
      </c>
      <c r="H52" s="240">
        <f t="shared" ref="H52:H70" si="4">H51-F52+D52</f>
        <v>110</v>
      </c>
      <c r="I52" s="215"/>
      <c r="J52" s="215"/>
      <c r="K52" s="204"/>
      <c r="L52" s="204"/>
      <c r="M52" s="204"/>
      <c r="N52" s="248"/>
      <c r="O52" s="267"/>
      <c r="P52" s="249">
        <v>0</v>
      </c>
    </row>
    <row r="53" spans="1:16" s="116" customFormat="1" ht="15.75" x14ac:dyDescent="0.25">
      <c r="A53" s="207"/>
      <c r="B53" s="262"/>
      <c r="C53" s="206"/>
      <c r="D53" s="204"/>
      <c r="E53" s="209"/>
      <c r="F53" s="210"/>
      <c r="G53" s="203">
        <f t="shared" si="2"/>
        <v>1479.3649999999996</v>
      </c>
      <c r="H53" s="240">
        <f t="shared" si="4"/>
        <v>110</v>
      </c>
      <c r="I53" s="215"/>
      <c r="J53" s="215"/>
      <c r="K53" s="207"/>
      <c r="L53" s="207"/>
      <c r="M53" s="204"/>
      <c r="N53" s="249"/>
      <c r="O53" s="267"/>
      <c r="P53" s="249">
        <v>0</v>
      </c>
    </row>
    <row r="54" spans="1:16" s="116" customFormat="1" ht="15.75" x14ac:dyDescent="0.25">
      <c r="A54" s="51"/>
      <c r="B54" s="133"/>
      <c r="C54" s="74"/>
      <c r="D54" s="75"/>
      <c r="E54" s="128"/>
      <c r="F54" s="34"/>
      <c r="G54" s="203">
        <f t="shared" si="2"/>
        <v>1479.3649999999996</v>
      </c>
      <c r="H54" s="240">
        <f t="shared" si="4"/>
        <v>110</v>
      </c>
      <c r="I54" s="215"/>
      <c r="J54" s="215"/>
      <c r="K54" s="207"/>
      <c r="L54" s="207"/>
      <c r="M54" s="204"/>
      <c r="N54" s="249"/>
      <c r="O54" s="267"/>
      <c r="P54" s="249">
        <v>0</v>
      </c>
    </row>
    <row r="55" spans="1:16" s="116" customFormat="1" ht="15.75" x14ac:dyDescent="0.25">
      <c r="A55" s="51"/>
      <c r="B55" s="133"/>
      <c r="C55" s="74"/>
      <c r="D55" s="75"/>
      <c r="E55" s="128"/>
      <c r="F55" s="34"/>
      <c r="G55" s="203">
        <f t="shared" si="2"/>
        <v>1479.3649999999996</v>
      </c>
      <c r="H55" s="240">
        <f t="shared" si="4"/>
        <v>110</v>
      </c>
      <c r="I55" s="215"/>
      <c r="J55" s="215"/>
      <c r="K55" s="207"/>
      <c r="L55" s="207"/>
      <c r="M55" s="204"/>
      <c r="N55" s="249"/>
      <c r="O55" s="267"/>
      <c r="P55" s="249">
        <v>0</v>
      </c>
    </row>
    <row r="56" spans="1:16" s="116" customFormat="1" ht="15.75" x14ac:dyDescent="0.25">
      <c r="A56" s="51"/>
      <c r="B56" s="75"/>
      <c r="C56" s="74"/>
      <c r="D56" s="51"/>
      <c r="E56" s="74"/>
      <c r="F56" s="75"/>
      <c r="G56" s="206">
        <f t="shared" si="2"/>
        <v>1479.3649999999996</v>
      </c>
      <c r="H56" s="240">
        <f t="shared" si="4"/>
        <v>110</v>
      </c>
      <c r="I56" s="204"/>
      <c r="J56" s="204"/>
      <c r="K56" s="207"/>
      <c r="L56" s="207"/>
      <c r="M56" s="204"/>
      <c r="N56" s="249"/>
      <c r="O56" s="267"/>
      <c r="P56" s="249">
        <v>0</v>
      </c>
    </row>
    <row r="57" spans="1:16" s="116" customFormat="1" ht="15.75" x14ac:dyDescent="0.25">
      <c r="A57" s="51"/>
      <c r="B57" s="75"/>
      <c r="C57" s="74"/>
      <c r="D57" s="51"/>
      <c r="E57" s="74"/>
      <c r="F57" s="75"/>
      <c r="G57" s="206">
        <f t="shared" si="2"/>
        <v>1479.3649999999996</v>
      </c>
      <c r="H57" s="240">
        <f t="shared" si="4"/>
        <v>110</v>
      </c>
      <c r="I57" s="204"/>
      <c r="J57" s="204"/>
      <c r="K57" s="207"/>
      <c r="L57" s="207"/>
      <c r="M57" s="204"/>
      <c r="N57" s="249"/>
      <c r="O57" s="267"/>
      <c r="P57" s="249">
        <v>0</v>
      </c>
    </row>
    <row r="58" spans="1:16" ht="15.75" x14ac:dyDescent="0.25">
      <c r="A58" s="51"/>
      <c r="B58" s="75"/>
      <c r="C58" s="74"/>
      <c r="D58" s="51"/>
      <c r="E58" s="74"/>
      <c r="F58" s="75"/>
      <c r="G58" s="206">
        <f t="shared" si="2"/>
        <v>1479.3649999999996</v>
      </c>
      <c r="H58" s="240">
        <f t="shared" si="4"/>
        <v>110</v>
      </c>
      <c r="I58" s="204"/>
      <c r="J58" s="204"/>
      <c r="K58" s="51"/>
      <c r="L58" s="51"/>
      <c r="M58" s="75"/>
      <c r="N58" s="72"/>
      <c r="O58" s="109"/>
      <c r="P58" s="73">
        <v>0</v>
      </c>
    </row>
    <row r="59" spans="1:16" ht="15.75" x14ac:dyDescent="0.25">
      <c r="A59" s="51"/>
      <c r="B59" s="75"/>
      <c r="C59" s="74"/>
      <c r="D59" s="51"/>
      <c r="E59" s="74"/>
      <c r="F59" s="75"/>
      <c r="G59" s="206">
        <f t="shared" si="2"/>
        <v>1479.3649999999996</v>
      </c>
      <c r="H59" s="240">
        <f t="shared" si="4"/>
        <v>110</v>
      </c>
      <c r="I59" s="204"/>
      <c r="J59" s="204"/>
      <c r="K59" s="51"/>
      <c r="L59" s="51"/>
      <c r="M59" s="75"/>
      <c r="N59" s="72"/>
      <c r="O59" s="109"/>
      <c r="P59" s="73">
        <v>0</v>
      </c>
    </row>
    <row r="60" spans="1:16" ht="15.75" x14ac:dyDescent="0.25">
      <c r="A60" s="51"/>
      <c r="B60" s="75"/>
      <c r="C60" s="74"/>
      <c r="D60" s="51"/>
      <c r="E60" s="74"/>
      <c r="F60" s="75"/>
      <c r="G60" s="206">
        <f t="shared" si="2"/>
        <v>1479.3649999999996</v>
      </c>
      <c r="H60" s="240">
        <f t="shared" si="4"/>
        <v>110</v>
      </c>
      <c r="I60" s="204"/>
      <c r="J60" s="204"/>
      <c r="K60" s="51"/>
      <c r="L60" s="152"/>
      <c r="M60" s="75"/>
      <c r="N60" s="72"/>
      <c r="O60" s="109"/>
      <c r="P60" s="73">
        <v>0</v>
      </c>
    </row>
    <row r="61" spans="1:16" ht="15.75" x14ac:dyDescent="0.25">
      <c r="A61" s="51"/>
      <c r="B61" s="75"/>
      <c r="C61" s="74"/>
      <c r="D61" s="51"/>
      <c r="E61" s="74"/>
      <c r="F61" s="51"/>
      <c r="G61" s="206">
        <f t="shared" si="2"/>
        <v>1479.3649999999996</v>
      </c>
      <c r="H61" s="240">
        <f t="shared" si="4"/>
        <v>110</v>
      </c>
      <c r="I61" s="204"/>
      <c r="J61" s="204"/>
      <c r="K61" s="51"/>
      <c r="L61" s="51"/>
      <c r="M61" s="75"/>
      <c r="N61" s="72"/>
      <c r="O61" s="109"/>
      <c r="P61" s="73">
        <v>0</v>
      </c>
    </row>
    <row r="62" spans="1:16" ht="15.75" x14ac:dyDescent="0.25">
      <c r="A62" s="51"/>
      <c r="B62" s="75"/>
      <c r="C62" s="74"/>
      <c r="D62" s="51"/>
      <c r="E62" s="74"/>
      <c r="F62" s="51"/>
      <c r="G62" s="206">
        <f t="shared" si="2"/>
        <v>1479.3649999999996</v>
      </c>
      <c r="H62" s="240">
        <f t="shared" si="4"/>
        <v>110</v>
      </c>
      <c r="I62" s="204"/>
      <c r="J62" s="204"/>
      <c r="K62" s="51"/>
      <c r="L62" s="51"/>
      <c r="M62" s="75"/>
      <c r="N62" s="72"/>
      <c r="O62" s="109"/>
      <c r="P62" s="73">
        <v>0</v>
      </c>
    </row>
    <row r="63" spans="1:16" ht="15.75" x14ac:dyDescent="0.25">
      <c r="A63" s="51"/>
      <c r="B63" s="75"/>
      <c r="C63" s="74"/>
      <c r="D63" s="51"/>
      <c r="E63" s="74"/>
      <c r="F63" s="51"/>
      <c r="G63" s="206">
        <f t="shared" si="2"/>
        <v>1479.3649999999996</v>
      </c>
      <c r="H63" s="240">
        <f t="shared" si="4"/>
        <v>110</v>
      </c>
      <c r="I63" s="204"/>
      <c r="J63" s="204"/>
      <c r="K63" s="51"/>
      <c r="L63" s="51"/>
      <c r="M63" s="75"/>
      <c r="N63" s="72"/>
      <c r="O63" s="109"/>
      <c r="P63" s="73">
        <v>0</v>
      </c>
    </row>
    <row r="64" spans="1:16" ht="15.75" x14ac:dyDescent="0.25">
      <c r="A64" s="51"/>
      <c r="B64" s="75"/>
      <c r="C64" s="74"/>
      <c r="D64" s="51"/>
      <c r="E64" s="74"/>
      <c r="F64" s="51"/>
      <c r="G64" s="206">
        <f t="shared" si="2"/>
        <v>1479.3649999999996</v>
      </c>
      <c r="H64" s="240">
        <f t="shared" si="4"/>
        <v>110</v>
      </c>
      <c r="I64" s="204"/>
      <c r="J64" s="204"/>
      <c r="K64" s="51"/>
      <c r="L64" s="51"/>
      <c r="M64" s="75"/>
      <c r="N64" s="72"/>
      <c r="O64" s="109"/>
      <c r="P64" s="73">
        <v>0</v>
      </c>
    </row>
    <row r="65" spans="1:16" ht="15.75" x14ac:dyDescent="0.25">
      <c r="A65" s="51"/>
      <c r="B65" s="75"/>
      <c r="C65" s="74"/>
      <c r="D65" s="51"/>
      <c r="E65" s="74"/>
      <c r="F65" s="51"/>
      <c r="G65" s="206">
        <f t="shared" si="2"/>
        <v>1479.3649999999996</v>
      </c>
      <c r="H65" s="240">
        <f t="shared" si="4"/>
        <v>110</v>
      </c>
      <c r="I65" s="204"/>
      <c r="J65" s="204"/>
      <c r="K65" s="51"/>
      <c r="L65" s="51"/>
      <c r="M65" s="75"/>
      <c r="N65" s="72"/>
      <c r="O65" s="109"/>
      <c r="P65" s="73">
        <v>0</v>
      </c>
    </row>
    <row r="66" spans="1:16" ht="15.75" x14ac:dyDescent="0.25">
      <c r="A66" s="51"/>
      <c r="B66" s="75"/>
      <c r="C66" s="74"/>
      <c r="D66" s="51"/>
      <c r="E66" s="74"/>
      <c r="F66" s="51"/>
      <c r="G66" s="206">
        <f t="shared" si="2"/>
        <v>1479.3649999999996</v>
      </c>
      <c r="H66" s="240">
        <f t="shared" si="4"/>
        <v>110</v>
      </c>
      <c r="I66" s="204"/>
      <c r="J66" s="204"/>
      <c r="K66" s="51"/>
      <c r="L66" s="51"/>
      <c r="M66" s="75"/>
      <c r="N66" s="72"/>
      <c r="O66" s="109"/>
      <c r="P66" s="73">
        <v>0</v>
      </c>
    </row>
    <row r="67" spans="1:16" ht="15.75" x14ac:dyDescent="0.25">
      <c r="A67" s="51"/>
      <c r="B67" s="75"/>
      <c r="C67" s="74"/>
      <c r="D67" s="51"/>
      <c r="E67" s="74"/>
      <c r="F67" s="51"/>
      <c r="G67" s="206">
        <f t="shared" si="2"/>
        <v>1479.3649999999996</v>
      </c>
      <c r="H67" s="240">
        <f t="shared" si="4"/>
        <v>110</v>
      </c>
      <c r="I67" s="204"/>
      <c r="J67" s="204"/>
      <c r="K67" s="51"/>
      <c r="L67" s="51"/>
      <c r="M67" s="75"/>
      <c r="N67" s="72"/>
      <c r="O67" s="109"/>
      <c r="P67" s="73">
        <v>0</v>
      </c>
    </row>
    <row r="68" spans="1:16" ht="15.75" x14ac:dyDescent="0.25">
      <c r="A68" s="51"/>
      <c r="B68" s="75"/>
      <c r="C68" s="76"/>
      <c r="D68" s="51"/>
      <c r="E68" s="74"/>
      <c r="F68" s="51"/>
      <c r="G68" s="206">
        <f t="shared" si="2"/>
        <v>1479.3649999999996</v>
      </c>
      <c r="H68" s="240">
        <f t="shared" si="4"/>
        <v>110</v>
      </c>
      <c r="I68" s="204"/>
      <c r="J68" s="204"/>
      <c r="K68" s="51"/>
      <c r="L68" s="51"/>
      <c r="M68" s="75"/>
      <c r="N68" s="72"/>
      <c r="O68" s="109"/>
      <c r="P68" s="73">
        <v>0</v>
      </c>
    </row>
    <row r="69" spans="1:16" ht="15.75" x14ac:dyDescent="0.25">
      <c r="A69" s="51"/>
      <c r="B69" s="75"/>
      <c r="C69" s="74"/>
      <c r="D69" s="51"/>
      <c r="E69" s="74"/>
      <c r="F69" s="51"/>
      <c r="G69" s="206">
        <f t="shared" si="2"/>
        <v>1479.3649999999996</v>
      </c>
      <c r="H69" s="240">
        <f t="shared" si="4"/>
        <v>110</v>
      </c>
      <c r="I69" s="204"/>
      <c r="J69" s="204"/>
      <c r="K69" s="51"/>
      <c r="L69" s="51"/>
      <c r="M69" s="75"/>
      <c r="N69" s="72"/>
      <c r="O69" s="109"/>
      <c r="P69" s="73">
        <v>0</v>
      </c>
    </row>
    <row r="70" spans="1:16" ht="15.75" x14ac:dyDescent="0.25">
      <c r="A70" s="51"/>
      <c r="B70" s="75"/>
      <c r="C70" s="74"/>
      <c r="D70" s="51"/>
      <c r="E70" s="74"/>
      <c r="F70" s="51"/>
      <c r="G70" s="206">
        <f t="shared" si="2"/>
        <v>1479.3649999999996</v>
      </c>
      <c r="H70" s="240">
        <f t="shared" si="4"/>
        <v>110</v>
      </c>
      <c r="I70" s="204"/>
      <c r="J70" s="204"/>
      <c r="K70" s="51"/>
      <c r="L70" s="51"/>
      <c r="M70" s="75"/>
      <c r="N70" s="72"/>
      <c r="O70" s="109"/>
      <c r="P70" s="73">
        <v>0</v>
      </c>
    </row>
    <row r="71" spans="1:16" ht="15.75" x14ac:dyDescent="0.25">
      <c r="A71" s="51"/>
      <c r="B71" s="75"/>
      <c r="C71" s="74"/>
      <c r="D71" s="51"/>
      <c r="E71" s="74"/>
      <c r="F71" s="51"/>
      <c r="G71" s="206">
        <f t="shared" si="2"/>
        <v>1479.3649999999996</v>
      </c>
      <c r="H71" s="240">
        <f t="shared" si="2"/>
        <v>110</v>
      </c>
      <c r="I71" s="204"/>
      <c r="J71" s="204"/>
      <c r="K71" s="51"/>
      <c r="L71" s="51"/>
      <c r="M71" s="75"/>
      <c r="N71" s="72"/>
      <c r="O71" s="109"/>
      <c r="P71" s="73">
        <v>0</v>
      </c>
    </row>
    <row r="72" spans="1:16" ht="15.75" x14ac:dyDescent="0.25">
      <c r="A72" s="51"/>
      <c r="B72" s="75"/>
      <c r="C72" s="74"/>
      <c r="D72" s="51"/>
      <c r="E72" s="74"/>
      <c r="F72" s="51"/>
      <c r="G72" s="206">
        <f t="shared" si="2"/>
        <v>1479.3649999999996</v>
      </c>
      <c r="H72" s="240">
        <f t="shared" si="2"/>
        <v>110</v>
      </c>
      <c r="I72" s="204"/>
      <c r="J72" s="204"/>
      <c r="K72" s="51"/>
      <c r="L72" s="51"/>
      <c r="M72" s="75"/>
      <c r="N72" s="72"/>
      <c r="O72" s="109"/>
      <c r="P72" s="73">
        <v>0</v>
      </c>
    </row>
    <row r="73" spans="1:16" ht="15.75" x14ac:dyDescent="0.25">
      <c r="A73" s="51"/>
      <c r="B73" s="75"/>
      <c r="C73" s="74"/>
      <c r="D73" s="51"/>
      <c r="E73" s="74"/>
      <c r="F73" s="51"/>
      <c r="G73" s="206">
        <f t="shared" si="2"/>
        <v>1479.3649999999996</v>
      </c>
      <c r="H73" s="240">
        <f t="shared" si="2"/>
        <v>110</v>
      </c>
      <c r="I73" s="204"/>
      <c r="J73" s="204"/>
      <c r="K73" s="51"/>
      <c r="L73" s="51" t="str">
        <f t="shared" ref="L73:L104" si="5">IF(D69&gt;0,D69," ")</f>
        <v xml:space="preserve"> </v>
      </c>
      <c r="M73" s="75"/>
      <c r="N73" s="72"/>
      <c r="O73" s="109"/>
      <c r="P73" s="73">
        <v>0</v>
      </c>
    </row>
    <row r="74" spans="1:16" ht="15.75" x14ac:dyDescent="0.25">
      <c r="A74" s="51"/>
      <c r="B74" s="75"/>
      <c r="C74" s="74"/>
      <c r="D74" s="51"/>
      <c r="E74" s="74"/>
      <c r="F74" s="51"/>
      <c r="G74" s="206">
        <f t="shared" si="2"/>
        <v>1479.3649999999996</v>
      </c>
      <c r="H74" s="240">
        <f t="shared" si="2"/>
        <v>110</v>
      </c>
      <c r="I74" s="204"/>
      <c r="J74" s="204"/>
      <c r="K74" s="51"/>
      <c r="L74" s="51" t="str">
        <f t="shared" si="5"/>
        <v xml:space="preserve"> </v>
      </c>
      <c r="M74" s="75"/>
      <c r="N74" s="72"/>
      <c r="O74" s="109"/>
      <c r="P74" s="73">
        <v>0</v>
      </c>
    </row>
    <row r="75" spans="1:16" ht="15.75" x14ac:dyDescent="0.25">
      <c r="A75" s="51"/>
      <c r="B75" s="75"/>
      <c r="C75" s="74"/>
      <c r="D75" s="51"/>
      <c r="E75" s="74"/>
      <c r="F75" s="51"/>
      <c r="G75" s="206">
        <f t="shared" si="2"/>
        <v>1479.3649999999996</v>
      </c>
      <c r="H75" s="240">
        <f t="shared" si="2"/>
        <v>110</v>
      </c>
      <c r="I75" s="204"/>
      <c r="J75" s="204"/>
      <c r="K75" s="51"/>
      <c r="L75" s="51" t="str">
        <f t="shared" si="5"/>
        <v xml:space="preserve"> </v>
      </c>
      <c r="M75" s="75"/>
      <c r="N75" s="72"/>
      <c r="O75" s="109"/>
      <c r="P75" s="73">
        <v>0</v>
      </c>
    </row>
    <row r="76" spans="1:16" ht="15.75" x14ac:dyDescent="0.25">
      <c r="A76" s="51"/>
      <c r="B76" s="75"/>
      <c r="C76" s="74"/>
      <c r="D76" s="51"/>
      <c r="E76" s="74"/>
      <c r="F76" s="51"/>
      <c r="G76" s="206">
        <f t="shared" si="2"/>
        <v>1479.3649999999996</v>
      </c>
      <c r="H76" s="240">
        <f t="shared" si="2"/>
        <v>110</v>
      </c>
      <c r="I76" s="204"/>
      <c r="J76" s="204"/>
      <c r="K76" s="51"/>
      <c r="L76" s="51" t="str">
        <f t="shared" si="5"/>
        <v xml:space="preserve"> </v>
      </c>
      <c r="M76" s="75"/>
      <c r="N76" s="72"/>
      <c r="O76" s="109"/>
      <c r="P76" s="73">
        <v>0</v>
      </c>
    </row>
    <row r="77" spans="1:16" ht="15.75" x14ac:dyDescent="0.25">
      <c r="A77" s="51"/>
      <c r="B77" s="51"/>
      <c r="C77" s="74"/>
      <c r="D77" s="51"/>
      <c r="E77" s="74"/>
      <c r="F77" s="51"/>
      <c r="G77" s="206">
        <f t="shared" si="2"/>
        <v>1479.3649999999996</v>
      </c>
      <c r="H77" s="240">
        <f t="shared" si="2"/>
        <v>110</v>
      </c>
      <c r="I77" s="204"/>
      <c r="J77" s="204"/>
      <c r="K77" s="51"/>
      <c r="L77" s="51" t="str">
        <f t="shared" si="5"/>
        <v xml:space="preserve"> </v>
      </c>
      <c r="M77" s="75"/>
      <c r="N77" s="72"/>
      <c r="O77" s="109"/>
      <c r="P77" s="73">
        <v>0</v>
      </c>
    </row>
    <row r="78" spans="1:16" ht="15.75" x14ac:dyDescent="0.25">
      <c r="A78" s="51"/>
      <c r="B78" s="51"/>
      <c r="C78" s="74"/>
      <c r="D78" s="51"/>
      <c r="E78" s="74"/>
      <c r="F78" s="51"/>
      <c r="G78" s="206">
        <f t="shared" si="2"/>
        <v>1479.3649999999996</v>
      </c>
      <c r="H78" s="240">
        <f t="shared" si="2"/>
        <v>110</v>
      </c>
      <c r="I78" s="204"/>
      <c r="J78" s="204"/>
      <c r="K78" s="51"/>
      <c r="L78" s="51" t="str">
        <f t="shared" si="5"/>
        <v xml:space="preserve"> </v>
      </c>
      <c r="M78" s="75"/>
      <c r="N78" s="72"/>
      <c r="O78" s="109"/>
      <c r="P78" s="73">
        <v>0</v>
      </c>
    </row>
    <row r="79" spans="1:16" ht="15.75" x14ac:dyDescent="0.25">
      <c r="A79" s="51"/>
      <c r="B79" s="51"/>
      <c r="C79" s="74"/>
      <c r="D79" s="51"/>
      <c r="E79" s="74"/>
      <c r="F79" s="51"/>
      <c r="G79" s="206">
        <f t="shared" si="2"/>
        <v>1479.3649999999996</v>
      </c>
      <c r="H79" s="240">
        <f t="shared" si="2"/>
        <v>110</v>
      </c>
      <c r="I79" s="204"/>
      <c r="J79" s="204"/>
      <c r="K79" s="51"/>
      <c r="L79" s="51" t="str">
        <f t="shared" si="5"/>
        <v xml:space="preserve"> </v>
      </c>
      <c r="M79" s="75"/>
      <c r="N79" s="72"/>
      <c r="O79" s="109"/>
      <c r="P79" s="73">
        <v>0</v>
      </c>
    </row>
    <row r="80" spans="1:16" ht="15.75" x14ac:dyDescent="0.25">
      <c r="A80" s="51"/>
      <c r="B80" s="51"/>
      <c r="C80" s="74"/>
      <c r="D80" s="51"/>
      <c r="E80" s="74"/>
      <c r="F80" s="51"/>
      <c r="G80" s="206">
        <f t="shared" si="2"/>
        <v>1479.3649999999996</v>
      </c>
      <c r="H80" s="240">
        <f t="shared" si="2"/>
        <v>110</v>
      </c>
      <c r="I80" s="204"/>
      <c r="J80" s="204"/>
      <c r="K80" s="51"/>
      <c r="L80" s="51" t="str">
        <f t="shared" si="5"/>
        <v xml:space="preserve"> </v>
      </c>
      <c r="M80" s="75"/>
      <c r="N80" s="72"/>
      <c r="O80" s="109"/>
      <c r="P80" s="73">
        <v>0</v>
      </c>
    </row>
    <row r="81" spans="1:16" ht="15.75" x14ac:dyDescent="0.25">
      <c r="A81" s="51"/>
      <c r="B81" s="51"/>
      <c r="C81" s="74"/>
      <c r="D81" s="51"/>
      <c r="E81" s="74"/>
      <c r="F81" s="51"/>
      <c r="G81" s="206">
        <f t="shared" si="2"/>
        <v>1479.3649999999996</v>
      </c>
      <c r="H81" s="240">
        <f t="shared" si="2"/>
        <v>110</v>
      </c>
      <c r="I81" s="204"/>
      <c r="J81" s="204"/>
      <c r="K81" s="51"/>
      <c r="L81" s="51" t="str">
        <f t="shared" si="5"/>
        <v xml:space="preserve"> </v>
      </c>
      <c r="M81" s="75"/>
      <c r="N81" s="72"/>
      <c r="O81" s="109"/>
      <c r="P81" s="73">
        <v>0</v>
      </c>
    </row>
    <row r="82" spans="1:16" ht="15.75" x14ac:dyDescent="0.25">
      <c r="A82" s="51"/>
      <c r="B82" s="51"/>
      <c r="C82" s="74"/>
      <c r="D82" s="51"/>
      <c r="E82" s="74"/>
      <c r="F82" s="51"/>
      <c r="G82" s="206">
        <f t="shared" si="2"/>
        <v>1479.3649999999996</v>
      </c>
      <c r="H82" s="240">
        <f t="shared" si="2"/>
        <v>110</v>
      </c>
      <c r="I82" s="207"/>
      <c r="J82" s="204"/>
      <c r="K82" s="51"/>
      <c r="L82" s="51" t="str">
        <f t="shared" si="5"/>
        <v xml:space="preserve"> </v>
      </c>
      <c r="M82" s="75"/>
      <c r="N82" s="72"/>
      <c r="O82" s="109"/>
      <c r="P82" s="73">
        <v>0</v>
      </c>
    </row>
    <row r="83" spans="1:16" ht="15.75" x14ac:dyDescent="0.25">
      <c r="A83" s="51"/>
      <c r="B83" s="51"/>
      <c r="C83" s="74"/>
      <c r="D83" s="51"/>
      <c r="E83" s="74"/>
      <c r="F83" s="51"/>
      <c r="G83" s="206">
        <f t="shared" si="2"/>
        <v>1479.3649999999996</v>
      </c>
      <c r="H83" s="240">
        <f t="shared" si="2"/>
        <v>110</v>
      </c>
      <c r="I83" s="207"/>
      <c r="J83" s="204"/>
      <c r="K83" s="51"/>
      <c r="L83" s="51" t="str">
        <f t="shared" si="5"/>
        <v xml:space="preserve"> </v>
      </c>
      <c r="M83" s="75"/>
      <c r="N83" s="72"/>
      <c r="O83" s="109"/>
      <c r="P83" s="73">
        <v>0</v>
      </c>
    </row>
    <row r="84" spans="1:16" ht="15.75" x14ac:dyDescent="0.25">
      <c r="A84" s="51"/>
      <c r="B84" s="51"/>
      <c r="C84" s="74"/>
      <c r="D84" s="51"/>
      <c r="E84" s="74"/>
      <c r="F84" s="51"/>
      <c r="G84" s="206">
        <f t="shared" si="2"/>
        <v>1479.3649999999996</v>
      </c>
      <c r="H84" s="240">
        <f t="shared" si="2"/>
        <v>110</v>
      </c>
      <c r="I84" s="207"/>
      <c r="J84" s="204"/>
      <c r="K84" s="51"/>
      <c r="L84" s="51" t="str">
        <f t="shared" si="5"/>
        <v xml:space="preserve"> </v>
      </c>
      <c r="M84" s="75"/>
      <c r="N84" s="72"/>
      <c r="O84" s="109"/>
      <c r="P84" s="73">
        <v>0</v>
      </c>
    </row>
    <row r="85" spans="1:16" ht="15.75" x14ac:dyDescent="0.25">
      <c r="A85" s="51"/>
      <c r="B85" s="51"/>
      <c r="C85" s="74"/>
      <c r="D85" s="51"/>
      <c r="E85" s="74"/>
      <c r="F85" s="51"/>
      <c r="G85" s="206">
        <f t="shared" si="2"/>
        <v>1479.3649999999996</v>
      </c>
      <c r="H85" s="240">
        <f t="shared" si="2"/>
        <v>110</v>
      </c>
      <c r="I85" s="207"/>
      <c r="J85" s="204"/>
      <c r="K85" s="51"/>
      <c r="L85" s="51" t="str">
        <f t="shared" si="5"/>
        <v xml:space="preserve"> </v>
      </c>
      <c r="M85" s="75"/>
      <c r="N85" s="72"/>
      <c r="O85" s="109"/>
      <c r="P85" s="73">
        <v>0</v>
      </c>
    </row>
    <row r="86" spans="1:16" ht="15.75" x14ac:dyDescent="0.25">
      <c r="A86" s="51"/>
      <c r="B86" s="51"/>
      <c r="C86" s="74"/>
      <c r="D86" s="51"/>
      <c r="E86" s="74"/>
      <c r="F86" s="51"/>
      <c r="G86" s="206">
        <f t="shared" si="2"/>
        <v>1479.3649999999996</v>
      </c>
      <c r="H86" s="240">
        <f t="shared" si="2"/>
        <v>110</v>
      </c>
      <c r="I86" s="207"/>
      <c r="J86" s="204"/>
      <c r="K86" s="51"/>
      <c r="L86" s="51" t="str">
        <f t="shared" si="5"/>
        <v xml:space="preserve"> </v>
      </c>
      <c r="M86" s="75"/>
      <c r="N86" s="72"/>
      <c r="O86" s="109"/>
      <c r="P86" s="73">
        <v>0</v>
      </c>
    </row>
    <row r="87" spans="1:16" ht="15.75" x14ac:dyDescent="0.25">
      <c r="A87" s="51"/>
      <c r="B87" s="51"/>
      <c r="C87" s="74"/>
      <c r="D87" s="51"/>
      <c r="E87" s="74"/>
      <c r="F87" s="51"/>
      <c r="G87" s="206">
        <f t="shared" ref="G87:H150" si="6">G86-E87+C87</f>
        <v>1479.3649999999996</v>
      </c>
      <c r="H87" s="240">
        <f t="shared" si="6"/>
        <v>110</v>
      </c>
      <c r="I87" s="207"/>
      <c r="J87" s="204"/>
      <c r="K87" s="51"/>
      <c r="L87" s="51" t="str">
        <f t="shared" si="5"/>
        <v xml:space="preserve"> </v>
      </c>
      <c r="M87" s="75"/>
      <c r="N87" s="72"/>
      <c r="O87" s="109"/>
      <c r="P87" s="73">
        <v>0</v>
      </c>
    </row>
    <row r="88" spans="1:16" ht="15.75" x14ac:dyDescent="0.25">
      <c r="A88" s="51"/>
      <c r="B88" s="51"/>
      <c r="C88" s="74"/>
      <c r="D88" s="51"/>
      <c r="E88" s="74"/>
      <c r="F88" s="51"/>
      <c r="G88" s="206">
        <f t="shared" si="6"/>
        <v>1479.3649999999996</v>
      </c>
      <c r="H88" s="240">
        <f t="shared" si="6"/>
        <v>110</v>
      </c>
      <c r="I88" s="207"/>
      <c r="J88" s="204"/>
      <c r="K88" s="51"/>
      <c r="L88" s="51" t="str">
        <f t="shared" si="5"/>
        <v xml:space="preserve"> </v>
      </c>
      <c r="M88" s="75"/>
      <c r="N88" s="72"/>
      <c r="O88" s="109"/>
      <c r="P88" s="73">
        <v>0</v>
      </c>
    </row>
    <row r="89" spans="1:16" ht="15.75" x14ac:dyDescent="0.25">
      <c r="A89" s="51"/>
      <c r="B89" s="51"/>
      <c r="C89" s="74"/>
      <c r="D89" s="51"/>
      <c r="E89" s="74"/>
      <c r="F89" s="51"/>
      <c r="G89" s="206">
        <f t="shared" si="6"/>
        <v>1479.3649999999996</v>
      </c>
      <c r="H89" s="240">
        <f t="shared" si="6"/>
        <v>110</v>
      </c>
      <c r="I89" s="207"/>
      <c r="J89" s="204"/>
      <c r="K89" s="51"/>
      <c r="L89" s="51" t="str">
        <f t="shared" si="5"/>
        <v xml:space="preserve"> </v>
      </c>
      <c r="M89" s="75"/>
      <c r="N89" s="72"/>
      <c r="O89" s="109"/>
      <c r="P89" s="73">
        <v>0</v>
      </c>
    </row>
    <row r="90" spans="1:16" ht="15.75" x14ac:dyDescent="0.25">
      <c r="A90" s="51"/>
      <c r="B90" s="51"/>
      <c r="C90" s="74"/>
      <c r="D90" s="51"/>
      <c r="E90" s="74"/>
      <c r="F90" s="51"/>
      <c r="G90" s="206">
        <f t="shared" si="6"/>
        <v>1479.3649999999996</v>
      </c>
      <c r="H90" s="240">
        <f t="shared" si="6"/>
        <v>110</v>
      </c>
      <c r="I90" s="207"/>
      <c r="J90" s="204"/>
      <c r="K90" s="51"/>
      <c r="L90" s="51" t="str">
        <f t="shared" si="5"/>
        <v xml:space="preserve"> </v>
      </c>
      <c r="M90" s="75"/>
      <c r="N90" s="72"/>
      <c r="O90" s="109"/>
      <c r="P90" s="73">
        <v>0</v>
      </c>
    </row>
    <row r="91" spans="1:16" ht="15.75" x14ac:dyDescent="0.25">
      <c r="A91" s="51"/>
      <c r="B91" s="51"/>
      <c r="C91" s="74"/>
      <c r="D91" s="51"/>
      <c r="E91" s="74"/>
      <c r="F91" s="51"/>
      <c r="G91" s="206">
        <f t="shared" si="6"/>
        <v>1479.3649999999996</v>
      </c>
      <c r="H91" s="240">
        <f t="shared" si="6"/>
        <v>110</v>
      </c>
      <c r="I91" s="207"/>
      <c r="J91" s="204"/>
      <c r="K91" s="51"/>
      <c r="L91" s="51" t="str">
        <f t="shared" si="5"/>
        <v xml:space="preserve"> </v>
      </c>
      <c r="M91" s="75"/>
      <c r="N91" s="72"/>
      <c r="O91" s="109"/>
      <c r="P91" s="73">
        <v>0</v>
      </c>
    </row>
    <row r="92" spans="1:16" ht="15.75" x14ac:dyDescent="0.25">
      <c r="A92" s="51"/>
      <c r="B92" s="51"/>
      <c r="C92" s="74"/>
      <c r="D92" s="51"/>
      <c r="E92" s="74"/>
      <c r="F92" s="51"/>
      <c r="G92" s="206">
        <f t="shared" si="6"/>
        <v>1479.3649999999996</v>
      </c>
      <c r="H92" s="240">
        <f t="shared" si="6"/>
        <v>110</v>
      </c>
      <c r="I92" s="207"/>
      <c r="J92" s="204"/>
      <c r="K92" s="51"/>
      <c r="L92" s="51" t="str">
        <f t="shared" si="5"/>
        <v xml:space="preserve"> </v>
      </c>
      <c r="M92" s="75"/>
      <c r="N92" s="72"/>
      <c r="O92" s="109"/>
      <c r="P92" s="73">
        <v>0</v>
      </c>
    </row>
    <row r="93" spans="1:16" ht="15.75" x14ac:dyDescent="0.25">
      <c r="A93" s="51"/>
      <c r="B93" s="51"/>
      <c r="C93" s="74"/>
      <c r="D93" s="51"/>
      <c r="E93" s="74"/>
      <c r="F93" s="51"/>
      <c r="G93" s="206">
        <f t="shared" si="6"/>
        <v>1479.3649999999996</v>
      </c>
      <c r="H93" s="240">
        <f t="shared" si="6"/>
        <v>110</v>
      </c>
      <c r="I93" s="207"/>
      <c r="J93" s="204"/>
      <c r="K93" s="51"/>
      <c r="L93" s="51" t="str">
        <f t="shared" si="5"/>
        <v xml:space="preserve"> </v>
      </c>
      <c r="M93" s="75"/>
      <c r="N93" s="72"/>
      <c r="O93" s="109"/>
      <c r="P93" s="73">
        <v>0</v>
      </c>
    </row>
    <row r="94" spans="1:16" ht="15.75" x14ac:dyDescent="0.25">
      <c r="A94" s="51"/>
      <c r="B94" s="51"/>
      <c r="C94" s="74"/>
      <c r="D94" s="51"/>
      <c r="E94" s="74"/>
      <c r="F94" s="51"/>
      <c r="G94" s="206">
        <f t="shared" si="6"/>
        <v>1479.3649999999996</v>
      </c>
      <c r="H94" s="240">
        <f t="shared" si="6"/>
        <v>110</v>
      </c>
      <c r="I94" s="207"/>
      <c r="J94" s="204"/>
      <c r="K94" s="51"/>
      <c r="L94" s="51" t="str">
        <f t="shared" si="5"/>
        <v xml:space="preserve"> </v>
      </c>
      <c r="M94" s="75"/>
      <c r="N94" s="72"/>
      <c r="O94" s="109"/>
      <c r="P94" s="73">
        <v>0</v>
      </c>
    </row>
    <row r="95" spans="1:16" ht="15.75" x14ac:dyDescent="0.25">
      <c r="A95" s="51"/>
      <c r="B95" s="51"/>
      <c r="C95" s="74"/>
      <c r="D95" s="51"/>
      <c r="E95" s="74"/>
      <c r="F95" s="51"/>
      <c r="G95" s="206">
        <f t="shared" si="6"/>
        <v>1479.3649999999996</v>
      </c>
      <c r="H95" s="240">
        <f t="shared" si="6"/>
        <v>110</v>
      </c>
      <c r="I95" s="207"/>
      <c r="J95" s="204"/>
      <c r="K95" s="51"/>
      <c r="L95" s="51" t="str">
        <f t="shared" si="5"/>
        <v xml:space="preserve"> </v>
      </c>
      <c r="M95" s="75"/>
      <c r="N95" s="72"/>
      <c r="O95" s="109"/>
      <c r="P95" s="73">
        <v>0</v>
      </c>
    </row>
    <row r="96" spans="1:16" ht="15.75" x14ac:dyDescent="0.25">
      <c r="A96" s="51"/>
      <c r="B96" s="51"/>
      <c r="C96" s="74"/>
      <c r="D96" s="51"/>
      <c r="E96" s="74"/>
      <c r="F96" s="51"/>
      <c r="G96" s="206">
        <f t="shared" si="6"/>
        <v>1479.3649999999996</v>
      </c>
      <c r="H96" s="240">
        <f t="shared" si="6"/>
        <v>110</v>
      </c>
      <c r="I96" s="207"/>
      <c r="J96" s="204"/>
      <c r="K96" s="51"/>
      <c r="L96" s="51" t="str">
        <f t="shared" si="5"/>
        <v xml:space="preserve"> </v>
      </c>
      <c r="M96" s="75"/>
      <c r="N96" s="72"/>
      <c r="O96" s="109"/>
      <c r="P96" s="73">
        <v>0</v>
      </c>
    </row>
    <row r="97" spans="1:16" ht="15.75" x14ac:dyDescent="0.25">
      <c r="A97" s="51"/>
      <c r="B97" s="51"/>
      <c r="C97" s="74"/>
      <c r="D97" s="51"/>
      <c r="E97" s="74"/>
      <c r="F97" s="51"/>
      <c r="G97" s="206">
        <f t="shared" si="6"/>
        <v>1479.3649999999996</v>
      </c>
      <c r="H97" s="240">
        <f t="shared" si="6"/>
        <v>110</v>
      </c>
      <c r="I97" s="207"/>
      <c r="J97" s="204"/>
      <c r="K97" s="51"/>
      <c r="L97" s="51" t="str">
        <f t="shared" si="5"/>
        <v xml:space="preserve"> </v>
      </c>
      <c r="M97" s="75"/>
      <c r="N97" s="72"/>
      <c r="O97" s="109"/>
      <c r="P97" s="73">
        <v>0</v>
      </c>
    </row>
    <row r="98" spans="1:16" ht="15.75" x14ac:dyDescent="0.25">
      <c r="A98" s="51"/>
      <c r="B98" s="51"/>
      <c r="C98" s="74"/>
      <c r="D98" s="51"/>
      <c r="E98" s="74"/>
      <c r="F98" s="51"/>
      <c r="G98" s="206">
        <f t="shared" si="6"/>
        <v>1479.3649999999996</v>
      </c>
      <c r="H98" s="240">
        <f t="shared" si="6"/>
        <v>110</v>
      </c>
      <c r="I98" s="207"/>
      <c r="J98" s="204"/>
      <c r="K98" s="51"/>
      <c r="L98" s="51" t="str">
        <f t="shared" si="5"/>
        <v xml:space="preserve"> </v>
      </c>
      <c r="M98" s="75"/>
      <c r="N98" s="72"/>
      <c r="O98" s="109"/>
      <c r="P98" s="73">
        <v>0</v>
      </c>
    </row>
    <row r="99" spans="1:16" ht="15.75" x14ac:dyDescent="0.25">
      <c r="A99" s="51"/>
      <c r="B99" s="51"/>
      <c r="C99" s="74"/>
      <c r="D99" s="51"/>
      <c r="E99" s="74"/>
      <c r="F99" s="51"/>
      <c r="G99" s="206">
        <f t="shared" si="6"/>
        <v>1479.3649999999996</v>
      </c>
      <c r="H99" s="240">
        <f t="shared" si="6"/>
        <v>110</v>
      </c>
      <c r="I99" s="207"/>
      <c r="J99" s="204"/>
      <c r="K99" s="51"/>
      <c r="L99" s="51" t="str">
        <f t="shared" si="5"/>
        <v xml:space="preserve"> </v>
      </c>
      <c r="M99" s="75"/>
      <c r="N99" s="72"/>
      <c r="O99" s="109"/>
      <c r="P99" s="73">
        <v>0</v>
      </c>
    </row>
    <row r="100" spans="1:16" ht="15.75" x14ac:dyDescent="0.25">
      <c r="A100" s="51"/>
      <c r="B100" s="51"/>
      <c r="C100" s="74"/>
      <c r="D100" s="51"/>
      <c r="E100" s="74"/>
      <c r="F100" s="51"/>
      <c r="G100" s="206">
        <f t="shared" si="6"/>
        <v>1479.3649999999996</v>
      </c>
      <c r="H100" s="240">
        <f t="shared" si="6"/>
        <v>110</v>
      </c>
      <c r="I100" s="207"/>
      <c r="J100" s="204"/>
      <c r="K100" s="51"/>
      <c r="L100" s="51" t="str">
        <f t="shared" si="5"/>
        <v xml:space="preserve"> </v>
      </c>
      <c r="M100" s="75"/>
      <c r="N100" s="72"/>
      <c r="O100" s="109"/>
      <c r="P100" s="73">
        <v>0</v>
      </c>
    </row>
    <row r="101" spans="1:16" ht="15.75" x14ac:dyDescent="0.25">
      <c r="A101" s="51"/>
      <c r="B101" s="51"/>
      <c r="C101" s="74"/>
      <c r="D101" s="51"/>
      <c r="E101" s="74"/>
      <c r="F101" s="51"/>
      <c r="G101" s="206">
        <f t="shared" si="6"/>
        <v>1479.3649999999996</v>
      </c>
      <c r="H101" s="240">
        <f t="shared" si="6"/>
        <v>110</v>
      </c>
      <c r="I101" s="207"/>
      <c r="J101" s="204"/>
      <c r="K101" s="51"/>
      <c r="L101" s="51" t="str">
        <f t="shared" si="5"/>
        <v xml:space="preserve"> </v>
      </c>
      <c r="M101" s="75"/>
      <c r="N101" s="72"/>
      <c r="O101" s="109"/>
      <c r="P101" s="73">
        <v>0</v>
      </c>
    </row>
    <row r="102" spans="1:16" ht="15.75" x14ac:dyDescent="0.25">
      <c r="A102" s="51"/>
      <c r="B102" s="51"/>
      <c r="C102" s="74"/>
      <c r="D102" s="51"/>
      <c r="E102" s="74"/>
      <c r="F102" s="51"/>
      <c r="G102" s="206">
        <f t="shared" si="6"/>
        <v>1479.3649999999996</v>
      </c>
      <c r="H102" s="240">
        <f t="shared" si="6"/>
        <v>110</v>
      </c>
      <c r="I102" s="207"/>
      <c r="J102" s="204"/>
      <c r="K102" s="51"/>
      <c r="L102" s="51" t="str">
        <f t="shared" si="5"/>
        <v xml:space="preserve"> </v>
      </c>
      <c r="M102" s="75"/>
      <c r="N102" s="72"/>
      <c r="O102" s="109"/>
      <c r="P102" s="73">
        <v>0</v>
      </c>
    </row>
    <row r="103" spans="1:16" ht="15.75" x14ac:dyDescent="0.25">
      <c r="A103" s="51"/>
      <c r="B103" s="51"/>
      <c r="C103" s="74"/>
      <c r="D103" s="51"/>
      <c r="E103" s="74"/>
      <c r="F103" s="51"/>
      <c r="G103" s="206">
        <f t="shared" si="6"/>
        <v>1479.3649999999996</v>
      </c>
      <c r="H103" s="240">
        <f t="shared" si="6"/>
        <v>110</v>
      </c>
      <c r="I103" s="207"/>
      <c r="J103" s="204"/>
      <c r="K103" s="51"/>
      <c r="L103" s="51" t="str">
        <f t="shared" si="5"/>
        <v xml:space="preserve"> </v>
      </c>
      <c r="M103" s="75"/>
      <c r="N103" s="72"/>
      <c r="O103" s="109"/>
      <c r="P103" s="73">
        <v>0</v>
      </c>
    </row>
    <row r="104" spans="1:16" ht="15.75" x14ac:dyDescent="0.25">
      <c r="A104" s="51"/>
      <c r="B104" s="51"/>
      <c r="C104" s="74"/>
      <c r="D104" s="51"/>
      <c r="E104" s="74"/>
      <c r="F104" s="51"/>
      <c r="G104" s="206">
        <f t="shared" si="6"/>
        <v>1479.3649999999996</v>
      </c>
      <c r="H104" s="240">
        <f t="shared" si="6"/>
        <v>110</v>
      </c>
      <c r="I104" s="207"/>
      <c r="J104" s="204"/>
      <c r="K104" s="51"/>
      <c r="L104" s="51" t="str">
        <f t="shared" si="5"/>
        <v xml:space="preserve"> </v>
      </c>
      <c r="M104" s="75"/>
      <c r="N104" s="72"/>
      <c r="O104" s="109"/>
      <c r="P104" s="73">
        <v>0</v>
      </c>
    </row>
    <row r="105" spans="1:16" ht="15.75" x14ac:dyDescent="0.25">
      <c r="A105" s="51"/>
      <c r="B105" s="51"/>
      <c r="C105" s="74"/>
      <c r="D105" s="51"/>
      <c r="E105" s="74"/>
      <c r="F105" s="51"/>
      <c r="G105" s="206">
        <f t="shared" si="6"/>
        <v>1479.3649999999996</v>
      </c>
      <c r="H105" s="240">
        <f t="shared" si="6"/>
        <v>110</v>
      </c>
      <c r="I105" s="207"/>
      <c r="J105" s="204"/>
      <c r="K105" s="51"/>
      <c r="L105" s="51" t="str">
        <f t="shared" ref="L105:L136" si="7">IF(D101&gt;0,D101," ")</f>
        <v xml:space="preserve"> </v>
      </c>
      <c r="M105" s="75"/>
      <c r="N105" s="72"/>
      <c r="O105" s="109"/>
      <c r="P105" s="73">
        <v>0</v>
      </c>
    </row>
    <row r="106" spans="1:16" ht="15.75" x14ac:dyDescent="0.25">
      <c r="A106" s="51"/>
      <c r="B106" s="51"/>
      <c r="C106" s="74"/>
      <c r="D106" s="51"/>
      <c r="E106" s="74"/>
      <c r="F106" s="51"/>
      <c r="G106" s="206">
        <f t="shared" si="6"/>
        <v>1479.3649999999996</v>
      </c>
      <c r="H106" s="240">
        <f t="shared" si="6"/>
        <v>110</v>
      </c>
      <c r="I106" s="207"/>
      <c r="J106" s="204"/>
      <c r="K106" s="51"/>
      <c r="L106" s="51" t="str">
        <f t="shared" si="7"/>
        <v xml:space="preserve"> </v>
      </c>
      <c r="M106" s="75"/>
      <c r="N106" s="72"/>
      <c r="O106" s="109"/>
      <c r="P106" s="73">
        <v>0</v>
      </c>
    </row>
    <row r="107" spans="1:16" ht="15.75" x14ac:dyDescent="0.25">
      <c r="A107" s="51"/>
      <c r="B107" s="51"/>
      <c r="C107" s="74"/>
      <c r="D107" s="51"/>
      <c r="E107" s="74"/>
      <c r="F107" s="51"/>
      <c r="G107" s="206">
        <f t="shared" si="6"/>
        <v>1479.3649999999996</v>
      </c>
      <c r="H107" s="240">
        <f t="shared" si="6"/>
        <v>110</v>
      </c>
      <c r="I107" s="207"/>
      <c r="J107" s="204"/>
      <c r="K107" s="51"/>
      <c r="L107" s="51" t="str">
        <f t="shared" si="7"/>
        <v xml:space="preserve"> </v>
      </c>
      <c r="M107" s="75"/>
      <c r="N107" s="72"/>
      <c r="O107" s="109"/>
      <c r="P107" s="73">
        <v>0</v>
      </c>
    </row>
    <row r="108" spans="1:16" ht="15.75" x14ac:dyDescent="0.25">
      <c r="A108" s="51"/>
      <c r="B108" s="51"/>
      <c r="C108" s="74"/>
      <c r="D108" s="51"/>
      <c r="E108" s="74"/>
      <c r="F108" s="51"/>
      <c r="G108" s="206">
        <f t="shared" si="6"/>
        <v>1479.3649999999996</v>
      </c>
      <c r="H108" s="240">
        <f t="shared" si="6"/>
        <v>110</v>
      </c>
      <c r="I108" s="207"/>
      <c r="J108" s="204"/>
      <c r="K108" s="51"/>
      <c r="L108" s="51" t="str">
        <f t="shared" si="7"/>
        <v xml:space="preserve"> </v>
      </c>
      <c r="M108" s="75"/>
      <c r="N108" s="72"/>
      <c r="O108" s="109"/>
      <c r="P108" s="73">
        <v>0</v>
      </c>
    </row>
    <row r="109" spans="1:16" ht="15.75" x14ac:dyDescent="0.25">
      <c r="A109" s="51"/>
      <c r="B109" s="51"/>
      <c r="C109" s="74"/>
      <c r="D109" s="51"/>
      <c r="E109" s="74"/>
      <c r="F109" s="51"/>
      <c r="G109" s="206">
        <f t="shared" si="6"/>
        <v>1479.3649999999996</v>
      </c>
      <c r="H109" s="240">
        <f t="shared" si="6"/>
        <v>110</v>
      </c>
      <c r="I109" s="207"/>
      <c r="J109" s="204"/>
      <c r="K109" s="51"/>
      <c r="L109" s="51" t="str">
        <f t="shared" si="7"/>
        <v xml:space="preserve"> </v>
      </c>
      <c r="M109" s="75"/>
      <c r="N109" s="72"/>
      <c r="O109" s="109"/>
      <c r="P109" s="73">
        <v>0</v>
      </c>
    </row>
    <row r="110" spans="1:16" ht="15.75" x14ac:dyDescent="0.25">
      <c r="A110" s="51"/>
      <c r="B110" s="51"/>
      <c r="C110" s="74"/>
      <c r="D110" s="51"/>
      <c r="E110" s="74"/>
      <c r="F110" s="51"/>
      <c r="G110" s="206">
        <f t="shared" si="6"/>
        <v>1479.3649999999996</v>
      </c>
      <c r="H110" s="240">
        <f t="shared" si="6"/>
        <v>110</v>
      </c>
      <c r="I110" s="207"/>
      <c r="J110" s="204"/>
      <c r="K110" s="51"/>
      <c r="L110" s="51" t="str">
        <f t="shared" si="7"/>
        <v xml:space="preserve"> </v>
      </c>
      <c r="M110" s="75"/>
      <c r="N110" s="72"/>
      <c r="O110" s="109"/>
      <c r="P110" s="73">
        <v>0</v>
      </c>
    </row>
    <row r="111" spans="1:16" ht="15.75" x14ac:dyDescent="0.25">
      <c r="A111" s="51"/>
      <c r="B111" s="51"/>
      <c r="C111" s="74"/>
      <c r="D111" s="51"/>
      <c r="E111" s="74"/>
      <c r="F111" s="51"/>
      <c r="G111" s="206">
        <f t="shared" si="6"/>
        <v>1479.3649999999996</v>
      </c>
      <c r="H111" s="240">
        <f t="shared" si="6"/>
        <v>110</v>
      </c>
      <c r="I111" s="207"/>
      <c r="J111" s="204"/>
      <c r="K111" s="51"/>
      <c r="L111" s="51" t="str">
        <f t="shared" si="7"/>
        <v xml:space="preserve"> </v>
      </c>
      <c r="M111" s="75"/>
      <c r="N111" s="72"/>
      <c r="O111" s="109"/>
      <c r="P111" s="73">
        <v>0</v>
      </c>
    </row>
    <row r="112" spans="1:16" ht="15.75" x14ac:dyDescent="0.25">
      <c r="A112" s="51"/>
      <c r="B112" s="51"/>
      <c r="C112" s="74"/>
      <c r="D112" s="51"/>
      <c r="E112" s="74"/>
      <c r="F112" s="51"/>
      <c r="G112" s="206">
        <f t="shared" si="6"/>
        <v>1479.3649999999996</v>
      </c>
      <c r="H112" s="240">
        <f t="shared" si="6"/>
        <v>110</v>
      </c>
      <c r="I112" s="207"/>
      <c r="J112" s="204"/>
      <c r="K112" s="51"/>
      <c r="L112" s="51" t="str">
        <f t="shared" si="7"/>
        <v xml:space="preserve"> </v>
      </c>
      <c r="M112" s="75"/>
      <c r="N112" s="72"/>
      <c r="O112" s="109"/>
      <c r="P112" s="73">
        <v>0</v>
      </c>
    </row>
    <row r="113" spans="1:16" ht="15.75" x14ac:dyDescent="0.25">
      <c r="A113" s="51"/>
      <c r="B113" s="51"/>
      <c r="C113" s="74"/>
      <c r="D113" s="51"/>
      <c r="E113" s="74"/>
      <c r="F113" s="51"/>
      <c r="G113" s="206">
        <f t="shared" si="6"/>
        <v>1479.3649999999996</v>
      </c>
      <c r="H113" s="240">
        <f t="shared" si="6"/>
        <v>110</v>
      </c>
      <c r="I113" s="207"/>
      <c r="J113" s="204"/>
      <c r="K113" s="51"/>
      <c r="L113" s="51" t="str">
        <f t="shared" si="7"/>
        <v xml:space="preserve"> </v>
      </c>
      <c r="M113" s="75"/>
      <c r="N113" s="72"/>
      <c r="O113" s="109"/>
      <c r="P113" s="73">
        <v>0</v>
      </c>
    </row>
    <row r="114" spans="1:16" ht="15.75" x14ac:dyDescent="0.25">
      <c r="A114" s="51"/>
      <c r="B114" s="51"/>
      <c r="C114" s="74"/>
      <c r="D114" s="51"/>
      <c r="E114" s="74"/>
      <c r="F114" s="51"/>
      <c r="G114" s="206">
        <f t="shared" si="6"/>
        <v>1479.3649999999996</v>
      </c>
      <c r="H114" s="240">
        <f t="shared" si="6"/>
        <v>110</v>
      </c>
      <c r="I114" s="207"/>
      <c r="J114" s="204"/>
      <c r="K114" s="51"/>
      <c r="L114" s="51" t="str">
        <f t="shared" si="7"/>
        <v xml:space="preserve"> </v>
      </c>
      <c r="M114" s="75"/>
      <c r="N114" s="72"/>
      <c r="O114" s="109"/>
      <c r="P114" s="73">
        <v>0</v>
      </c>
    </row>
    <row r="115" spans="1:16" ht="15.75" x14ac:dyDescent="0.25">
      <c r="A115" s="51"/>
      <c r="B115" s="51"/>
      <c r="C115" s="74"/>
      <c r="D115" s="51"/>
      <c r="E115" s="74"/>
      <c r="F115" s="51"/>
      <c r="G115" s="206">
        <f t="shared" si="6"/>
        <v>1479.3649999999996</v>
      </c>
      <c r="H115" s="240">
        <f t="shared" si="6"/>
        <v>110</v>
      </c>
      <c r="I115" s="207"/>
      <c r="J115" s="204"/>
      <c r="K115" s="51"/>
      <c r="L115" s="51" t="str">
        <f t="shared" si="7"/>
        <v xml:space="preserve"> </v>
      </c>
      <c r="M115" s="75"/>
      <c r="N115" s="72"/>
      <c r="O115" s="109"/>
      <c r="P115" s="73">
        <v>0</v>
      </c>
    </row>
    <row r="116" spans="1:16" ht="15.75" x14ac:dyDescent="0.25">
      <c r="A116" s="51"/>
      <c r="B116" s="51"/>
      <c r="C116" s="74"/>
      <c r="D116" s="51"/>
      <c r="E116" s="74"/>
      <c r="F116" s="51"/>
      <c r="G116" s="206">
        <f t="shared" si="6"/>
        <v>1479.3649999999996</v>
      </c>
      <c r="H116" s="240">
        <f t="shared" si="6"/>
        <v>110</v>
      </c>
      <c r="I116" s="207"/>
      <c r="J116" s="204"/>
      <c r="K116" s="51"/>
      <c r="L116" s="51" t="str">
        <f t="shared" si="7"/>
        <v xml:space="preserve"> </v>
      </c>
      <c r="M116" s="75"/>
      <c r="N116" s="72"/>
      <c r="O116" s="109"/>
      <c r="P116" s="73">
        <v>0</v>
      </c>
    </row>
    <row r="117" spans="1:16" ht="15.75" x14ac:dyDescent="0.25">
      <c r="A117" s="51"/>
      <c r="B117" s="51"/>
      <c r="C117" s="74"/>
      <c r="D117" s="51"/>
      <c r="E117" s="74"/>
      <c r="F117" s="51"/>
      <c r="G117" s="206">
        <f t="shared" si="6"/>
        <v>1479.3649999999996</v>
      </c>
      <c r="H117" s="240">
        <f t="shared" si="6"/>
        <v>110</v>
      </c>
      <c r="I117" s="207"/>
      <c r="J117" s="204"/>
      <c r="K117" s="51"/>
      <c r="L117" s="51" t="str">
        <f t="shared" si="7"/>
        <v xml:space="preserve"> </v>
      </c>
      <c r="M117" s="75"/>
      <c r="N117" s="72"/>
      <c r="O117" s="109"/>
      <c r="P117" s="73">
        <v>0</v>
      </c>
    </row>
    <row r="118" spans="1:16" ht="15.75" x14ac:dyDescent="0.25">
      <c r="A118" s="51"/>
      <c r="B118" s="51"/>
      <c r="C118" s="74"/>
      <c r="D118" s="51"/>
      <c r="E118" s="74"/>
      <c r="F118" s="51"/>
      <c r="G118" s="206">
        <f t="shared" si="6"/>
        <v>1479.3649999999996</v>
      </c>
      <c r="H118" s="240">
        <f t="shared" si="6"/>
        <v>110</v>
      </c>
      <c r="I118" s="207"/>
      <c r="J118" s="204"/>
      <c r="K118" s="51"/>
      <c r="L118" s="51" t="str">
        <f t="shared" si="7"/>
        <v xml:space="preserve"> </v>
      </c>
      <c r="M118" s="75"/>
      <c r="N118" s="72"/>
      <c r="O118" s="109"/>
      <c r="P118" s="73">
        <v>0</v>
      </c>
    </row>
    <row r="119" spans="1:16" ht="15.75" x14ac:dyDescent="0.25">
      <c r="A119" s="51"/>
      <c r="B119" s="51"/>
      <c r="C119" s="74"/>
      <c r="D119" s="51"/>
      <c r="E119" s="74"/>
      <c r="F119" s="51"/>
      <c r="G119" s="206">
        <f t="shared" si="6"/>
        <v>1479.3649999999996</v>
      </c>
      <c r="H119" s="240">
        <f t="shared" si="6"/>
        <v>110</v>
      </c>
      <c r="I119" s="207"/>
      <c r="J119" s="204"/>
      <c r="K119" s="51"/>
      <c r="L119" s="51" t="str">
        <f t="shared" si="7"/>
        <v xml:space="preserve"> </v>
      </c>
      <c r="M119" s="75"/>
      <c r="N119" s="72"/>
      <c r="O119" s="109"/>
      <c r="P119" s="73">
        <v>0</v>
      </c>
    </row>
    <row r="120" spans="1:16" ht="15.75" x14ac:dyDescent="0.25">
      <c r="A120" s="51"/>
      <c r="B120" s="51"/>
      <c r="C120" s="74"/>
      <c r="D120" s="51"/>
      <c r="E120" s="74"/>
      <c r="F120" s="51"/>
      <c r="G120" s="206">
        <f t="shared" si="6"/>
        <v>1479.3649999999996</v>
      </c>
      <c r="H120" s="240">
        <f t="shared" si="6"/>
        <v>110</v>
      </c>
      <c r="I120" s="207"/>
      <c r="J120" s="204"/>
      <c r="K120" s="51"/>
      <c r="L120" s="51" t="str">
        <f t="shared" si="7"/>
        <v xml:space="preserve"> </v>
      </c>
      <c r="M120" s="75"/>
      <c r="N120" s="72"/>
      <c r="O120" s="109"/>
      <c r="P120" s="73">
        <v>0</v>
      </c>
    </row>
    <row r="121" spans="1:16" ht="15.75" x14ac:dyDescent="0.25">
      <c r="A121" s="51"/>
      <c r="B121" s="51"/>
      <c r="C121" s="74"/>
      <c r="D121" s="51"/>
      <c r="E121" s="74"/>
      <c r="F121" s="51"/>
      <c r="G121" s="206">
        <f t="shared" si="6"/>
        <v>1479.3649999999996</v>
      </c>
      <c r="H121" s="240">
        <f t="shared" si="6"/>
        <v>110</v>
      </c>
      <c r="I121" s="207"/>
      <c r="J121" s="204"/>
      <c r="K121" s="51"/>
      <c r="L121" s="51" t="str">
        <f t="shared" si="7"/>
        <v xml:space="preserve"> </v>
      </c>
      <c r="M121" s="75"/>
      <c r="N121" s="72"/>
      <c r="O121" s="109"/>
      <c r="P121" s="73">
        <v>0</v>
      </c>
    </row>
    <row r="122" spans="1:16" ht="15.75" x14ac:dyDescent="0.25">
      <c r="A122" s="51"/>
      <c r="B122" s="51"/>
      <c r="C122" s="74"/>
      <c r="D122" s="51"/>
      <c r="E122" s="74"/>
      <c r="F122" s="51"/>
      <c r="G122" s="206">
        <f t="shared" si="6"/>
        <v>1479.3649999999996</v>
      </c>
      <c r="H122" s="240">
        <f t="shared" si="6"/>
        <v>110</v>
      </c>
      <c r="I122" s="207"/>
      <c r="J122" s="204"/>
      <c r="K122" s="51"/>
      <c r="L122" s="51" t="str">
        <f t="shared" si="7"/>
        <v xml:space="preserve"> </v>
      </c>
      <c r="M122" s="75"/>
      <c r="N122" s="72"/>
      <c r="O122" s="109"/>
      <c r="P122" s="73">
        <v>0</v>
      </c>
    </row>
    <row r="123" spans="1:16" ht="15.75" x14ac:dyDescent="0.25">
      <c r="A123" s="51"/>
      <c r="B123" s="51"/>
      <c r="C123" s="76"/>
      <c r="D123" s="51"/>
      <c r="E123" s="74"/>
      <c r="F123" s="51"/>
      <c r="G123" s="206">
        <f t="shared" si="6"/>
        <v>1479.3649999999996</v>
      </c>
      <c r="H123" s="240">
        <f t="shared" si="6"/>
        <v>110</v>
      </c>
      <c r="I123" s="207"/>
      <c r="J123" s="204"/>
      <c r="K123" s="51"/>
      <c r="L123" s="51" t="str">
        <f t="shared" si="7"/>
        <v xml:space="preserve"> </v>
      </c>
      <c r="M123" s="75"/>
      <c r="N123" s="72"/>
      <c r="O123" s="109"/>
      <c r="P123" s="73">
        <v>0</v>
      </c>
    </row>
    <row r="124" spans="1:16" ht="15.75" x14ac:dyDescent="0.25">
      <c r="A124" s="51"/>
      <c r="B124" s="51"/>
      <c r="C124" s="76"/>
      <c r="D124" s="51"/>
      <c r="E124" s="74"/>
      <c r="F124" s="51"/>
      <c r="G124" s="206">
        <f t="shared" si="6"/>
        <v>1479.3649999999996</v>
      </c>
      <c r="H124" s="240">
        <f t="shared" si="6"/>
        <v>110</v>
      </c>
      <c r="I124" s="207"/>
      <c r="J124" s="204"/>
      <c r="K124" s="51"/>
      <c r="L124" s="51" t="str">
        <f t="shared" si="7"/>
        <v xml:space="preserve"> </v>
      </c>
      <c r="M124" s="75"/>
      <c r="N124" s="72"/>
      <c r="O124" s="109"/>
      <c r="P124" s="73">
        <v>0</v>
      </c>
    </row>
    <row r="125" spans="1:16" ht="15.75" x14ac:dyDescent="0.25">
      <c r="A125" s="51"/>
      <c r="B125" s="51"/>
      <c r="C125" s="74"/>
      <c r="D125" s="51"/>
      <c r="E125" s="74"/>
      <c r="F125" s="51"/>
      <c r="G125" s="74">
        <f t="shared" si="6"/>
        <v>1479.3649999999996</v>
      </c>
      <c r="H125" s="240">
        <f t="shared" si="6"/>
        <v>110</v>
      </c>
      <c r="I125" s="51"/>
      <c r="J125" s="75"/>
      <c r="K125" s="51"/>
      <c r="L125" s="51" t="str">
        <f t="shared" si="7"/>
        <v xml:space="preserve"> </v>
      </c>
      <c r="M125" s="75"/>
      <c r="N125" s="72"/>
      <c r="O125" s="109"/>
      <c r="P125" s="73">
        <v>0</v>
      </c>
    </row>
    <row r="126" spans="1:16" ht="15.75" x14ac:dyDescent="0.25">
      <c r="A126" s="51"/>
      <c r="B126" s="51"/>
      <c r="C126" s="74"/>
      <c r="D126" s="51"/>
      <c r="E126" s="74"/>
      <c r="F126" s="51"/>
      <c r="G126" s="74">
        <f t="shared" si="6"/>
        <v>1479.3649999999996</v>
      </c>
      <c r="H126" s="240">
        <f t="shared" si="6"/>
        <v>110</v>
      </c>
      <c r="I126" s="51"/>
      <c r="J126" s="75"/>
      <c r="K126" s="51"/>
      <c r="L126" s="51" t="str">
        <f t="shared" si="7"/>
        <v xml:space="preserve"> </v>
      </c>
      <c r="M126" s="75"/>
      <c r="N126" s="72"/>
      <c r="O126" s="109"/>
      <c r="P126" s="73">
        <v>0</v>
      </c>
    </row>
    <row r="127" spans="1:16" ht="15.75" x14ac:dyDescent="0.25">
      <c r="A127" s="51"/>
      <c r="B127" s="51"/>
      <c r="C127" s="74"/>
      <c r="D127" s="51"/>
      <c r="E127" s="74"/>
      <c r="F127" s="51"/>
      <c r="G127" s="74">
        <f t="shared" si="6"/>
        <v>1479.3649999999996</v>
      </c>
      <c r="H127" s="240">
        <f t="shared" si="6"/>
        <v>110</v>
      </c>
      <c r="I127" s="51"/>
      <c r="J127" s="75"/>
      <c r="K127" s="51"/>
      <c r="L127" s="51" t="str">
        <f t="shared" si="7"/>
        <v xml:space="preserve"> </v>
      </c>
      <c r="M127" s="75"/>
      <c r="N127" s="72"/>
      <c r="O127" s="109"/>
      <c r="P127" s="73">
        <v>0</v>
      </c>
    </row>
    <row r="128" spans="1:16" ht="15.75" x14ac:dyDescent="0.25">
      <c r="A128" s="51"/>
      <c r="B128" s="51"/>
      <c r="C128" s="74"/>
      <c r="D128" s="51"/>
      <c r="E128" s="74"/>
      <c r="F128" s="51"/>
      <c r="G128" s="74">
        <f t="shared" si="6"/>
        <v>1479.3649999999996</v>
      </c>
      <c r="H128" s="240">
        <f t="shared" si="6"/>
        <v>110</v>
      </c>
      <c r="I128" s="51"/>
      <c r="J128" s="75"/>
      <c r="K128" s="51"/>
      <c r="L128" s="51" t="str">
        <f t="shared" si="7"/>
        <v xml:space="preserve"> </v>
      </c>
      <c r="M128" s="75"/>
      <c r="N128" s="72"/>
      <c r="O128" s="109"/>
      <c r="P128" s="73">
        <v>0</v>
      </c>
    </row>
    <row r="129" spans="1:16" ht="15.75" x14ac:dyDescent="0.25">
      <c r="A129" s="51"/>
      <c r="B129" s="51"/>
      <c r="C129" s="74"/>
      <c r="D129" s="51"/>
      <c r="E129" s="74"/>
      <c r="F129" s="51"/>
      <c r="G129" s="74">
        <f t="shared" si="6"/>
        <v>1479.3649999999996</v>
      </c>
      <c r="H129" s="240">
        <f t="shared" si="6"/>
        <v>110</v>
      </c>
      <c r="I129" s="51"/>
      <c r="J129" s="75"/>
      <c r="K129" s="51"/>
      <c r="L129" s="51" t="str">
        <f t="shared" si="7"/>
        <v xml:space="preserve"> </v>
      </c>
      <c r="M129" s="75"/>
      <c r="N129" s="72"/>
      <c r="O129" s="109"/>
      <c r="P129" s="73">
        <v>0</v>
      </c>
    </row>
    <row r="130" spans="1:16" ht="15.75" x14ac:dyDescent="0.25">
      <c r="A130" s="51"/>
      <c r="B130" s="51"/>
      <c r="C130" s="74"/>
      <c r="D130" s="51"/>
      <c r="E130" s="74"/>
      <c r="F130" s="51"/>
      <c r="G130" s="74">
        <f t="shared" si="6"/>
        <v>1479.3649999999996</v>
      </c>
      <c r="H130" s="240">
        <f t="shared" si="6"/>
        <v>110</v>
      </c>
      <c r="I130" s="51"/>
      <c r="J130" s="75"/>
      <c r="K130" s="51"/>
      <c r="L130" s="51" t="str">
        <f t="shared" si="7"/>
        <v xml:space="preserve"> </v>
      </c>
      <c r="M130" s="75"/>
      <c r="N130" s="72"/>
      <c r="O130" s="109"/>
      <c r="P130" s="73">
        <v>0</v>
      </c>
    </row>
    <row r="131" spans="1:16" ht="15.75" x14ac:dyDescent="0.25">
      <c r="A131" s="51"/>
      <c r="B131" s="51"/>
      <c r="C131" s="74"/>
      <c r="D131" s="51"/>
      <c r="E131" s="74"/>
      <c r="F131" s="51"/>
      <c r="G131" s="74">
        <f t="shared" si="6"/>
        <v>1479.3649999999996</v>
      </c>
      <c r="H131" s="240">
        <f t="shared" si="6"/>
        <v>110</v>
      </c>
      <c r="I131" s="51"/>
      <c r="J131" s="75"/>
      <c r="K131" s="51"/>
      <c r="L131" s="51" t="str">
        <f t="shared" si="7"/>
        <v xml:space="preserve"> </v>
      </c>
      <c r="M131" s="75"/>
      <c r="N131" s="72"/>
      <c r="O131" s="109"/>
      <c r="P131" s="73">
        <v>0</v>
      </c>
    </row>
    <row r="132" spans="1:16" ht="15.75" x14ac:dyDescent="0.25">
      <c r="A132" s="51"/>
      <c r="B132" s="51"/>
      <c r="C132" s="74"/>
      <c r="D132" s="51"/>
      <c r="E132" s="74"/>
      <c r="F132" s="51"/>
      <c r="G132" s="74">
        <f t="shared" si="6"/>
        <v>1479.3649999999996</v>
      </c>
      <c r="H132" s="240">
        <f t="shared" si="6"/>
        <v>110</v>
      </c>
      <c r="I132" s="51"/>
      <c r="J132" s="75"/>
      <c r="K132" s="51"/>
      <c r="L132" s="51" t="str">
        <f t="shared" si="7"/>
        <v xml:space="preserve"> </v>
      </c>
      <c r="M132" s="75"/>
      <c r="N132" s="72"/>
      <c r="O132" s="109"/>
      <c r="P132" s="73">
        <v>0</v>
      </c>
    </row>
    <row r="133" spans="1:16" ht="15.75" x14ac:dyDescent="0.25">
      <c r="A133" s="51"/>
      <c r="B133" s="51"/>
      <c r="C133" s="74"/>
      <c r="D133" s="51"/>
      <c r="E133" s="74"/>
      <c r="F133" s="51"/>
      <c r="G133" s="74">
        <f t="shared" si="6"/>
        <v>1479.3649999999996</v>
      </c>
      <c r="H133" s="240">
        <f t="shared" si="6"/>
        <v>110</v>
      </c>
      <c r="I133" s="51"/>
      <c r="J133" s="75"/>
      <c r="K133" s="51"/>
      <c r="L133" s="51" t="str">
        <f t="shared" si="7"/>
        <v xml:space="preserve"> </v>
      </c>
      <c r="M133" s="75"/>
      <c r="N133" s="72"/>
      <c r="O133" s="109"/>
      <c r="P133" s="73">
        <v>0</v>
      </c>
    </row>
    <row r="134" spans="1:16" ht="15.75" x14ac:dyDescent="0.25">
      <c r="A134" s="51"/>
      <c r="B134" s="51"/>
      <c r="C134" s="74"/>
      <c r="D134" s="51"/>
      <c r="E134" s="74"/>
      <c r="F134" s="51"/>
      <c r="G134" s="74">
        <f t="shared" si="6"/>
        <v>1479.3649999999996</v>
      </c>
      <c r="H134" s="240">
        <f t="shared" si="6"/>
        <v>110</v>
      </c>
      <c r="I134" s="51"/>
      <c r="J134" s="75"/>
      <c r="K134" s="51"/>
      <c r="L134" s="51" t="str">
        <f t="shared" si="7"/>
        <v xml:space="preserve"> </v>
      </c>
      <c r="M134" s="75"/>
      <c r="N134" s="72"/>
      <c r="O134" s="109"/>
      <c r="P134" s="73">
        <v>0</v>
      </c>
    </row>
    <row r="135" spans="1:16" ht="15.75" x14ac:dyDescent="0.25">
      <c r="A135" s="51"/>
      <c r="B135" s="51"/>
      <c r="C135" s="74"/>
      <c r="D135" s="51"/>
      <c r="E135" s="74"/>
      <c r="F135" s="51"/>
      <c r="G135" s="74">
        <f t="shared" si="6"/>
        <v>1479.3649999999996</v>
      </c>
      <c r="H135" s="240">
        <f t="shared" si="6"/>
        <v>110</v>
      </c>
      <c r="I135" s="51"/>
      <c r="J135" s="75"/>
      <c r="K135" s="51"/>
      <c r="L135" s="51" t="str">
        <f t="shared" si="7"/>
        <v xml:space="preserve"> </v>
      </c>
      <c r="M135" s="75"/>
      <c r="N135" s="72"/>
      <c r="O135" s="109"/>
      <c r="P135" s="73">
        <v>0</v>
      </c>
    </row>
    <row r="136" spans="1:16" ht="15.75" x14ac:dyDescent="0.25">
      <c r="A136" s="51"/>
      <c r="B136" s="51"/>
      <c r="C136" s="76"/>
      <c r="D136" s="51"/>
      <c r="E136" s="74"/>
      <c r="F136" s="51"/>
      <c r="G136" s="74">
        <f t="shared" si="6"/>
        <v>1479.3649999999996</v>
      </c>
      <c r="H136" s="240">
        <f t="shared" si="6"/>
        <v>110</v>
      </c>
      <c r="I136" s="51"/>
      <c r="J136" s="75"/>
      <c r="K136" s="51"/>
      <c r="L136" s="51" t="str">
        <f t="shared" si="7"/>
        <v xml:space="preserve"> </v>
      </c>
      <c r="M136" s="75"/>
      <c r="N136" s="72"/>
      <c r="O136" s="109"/>
      <c r="P136" s="73">
        <v>0</v>
      </c>
    </row>
    <row r="137" spans="1:16" ht="15.75" x14ac:dyDescent="0.25">
      <c r="A137" s="51"/>
      <c r="B137" s="51"/>
      <c r="C137" s="74"/>
      <c r="D137" s="51"/>
      <c r="E137" s="74"/>
      <c r="F137" s="51"/>
      <c r="G137" s="74">
        <f t="shared" si="6"/>
        <v>1479.3649999999996</v>
      </c>
      <c r="H137" s="240">
        <f t="shared" si="6"/>
        <v>110</v>
      </c>
      <c r="I137" s="51"/>
      <c r="J137" s="75"/>
      <c r="K137" s="51"/>
      <c r="L137" s="51"/>
      <c r="M137" s="75"/>
      <c r="N137" s="72"/>
      <c r="O137" s="109"/>
      <c r="P137" s="73">
        <v>0</v>
      </c>
    </row>
    <row r="138" spans="1:16" ht="15.75" x14ac:dyDescent="0.25">
      <c r="A138" s="51"/>
      <c r="B138" s="51"/>
      <c r="C138" s="74"/>
      <c r="D138" s="51"/>
      <c r="E138" s="74"/>
      <c r="F138" s="51"/>
      <c r="G138" s="74">
        <f t="shared" si="6"/>
        <v>1479.3649999999996</v>
      </c>
      <c r="H138" s="240">
        <f t="shared" si="6"/>
        <v>110</v>
      </c>
      <c r="I138" s="51"/>
      <c r="J138" s="75"/>
      <c r="K138" s="51"/>
      <c r="L138" s="51" t="str">
        <f t="shared" ref="L138:L154" si="8">IF(D134&gt;0,D134," ")</f>
        <v xml:space="preserve"> </v>
      </c>
      <c r="M138" s="75"/>
      <c r="N138" s="72"/>
      <c r="O138" s="109"/>
      <c r="P138" s="73">
        <v>0</v>
      </c>
    </row>
    <row r="139" spans="1:16" ht="15.75" x14ac:dyDescent="0.25">
      <c r="A139" s="51"/>
      <c r="B139" s="51"/>
      <c r="C139" s="74"/>
      <c r="D139" s="51"/>
      <c r="E139" s="74"/>
      <c r="F139" s="51"/>
      <c r="G139" s="74">
        <f t="shared" si="6"/>
        <v>1479.3649999999996</v>
      </c>
      <c r="H139" s="240">
        <f t="shared" si="6"/>
        <v>110</v>
      </c>
      <c r="I139" s="51"/>
      <c r="J139" s="75"/>
      <c r="K139" s="51"/>
      <c r="L139" s="51" t="str">
        <f t="shared" si="8"/>
        <v xml:space="preserve"> </v>
      </c>
      <c r="M139" s="75"/>
      <c r="N139" s="72"/>
      <c r="O139" s="109"/>
      <c r="P139" s="73">
        <v>0</v>
      </c>
    </row>
    <row r="140" spans="1:16" ht="15.75" x14ac:dyDescent="0.25">
      <c r="A140" s="51"/>
      <c r="B140" s="51"/>
      <c r="C140" s="76"/>
      <c r="D140" s="51"/>
      <c r="E140" s="74"/>
      <c r="F140" s="51"/>
      <c r="G140" s="74">
        <f t="shared" si="6"/>
        <v>1479.3649999999996</v>
      </c>
      <c r="H140" s="240">
        <f t="shared" si="6"/>
        <v>110</v>
      </c>
      <c r="I140" s="51"/>
      <c r="J140" s="75"/>
      <c r="K140" s="51"/>
      <c r="L140" s="51" t="str">
        <f t="shared" si="8"/>
        <v xml:space="preserve"> </v>
      </c>
      <c r="M140" s="75"/>
      <c r="N140" s="72"/>
      <c r="O140" s="109"/>
      <c r="P140" s="73">
        <v>0</v>
      </c>
    </row>
    <row r="141" spans="1:16" ht="15.75" x14ac:dyDescent="0.25">
      <c r="A141" s="51"/>
      <c r="B141" s="51"/>
      <c r="C141" s="74"/>
      <c r="D141" s="51"/>
      <c r="E141" s="74"/>
      <c r="F141" s="51"/>
      <c r="G141" s="74">
        <f t="shared" si="6"/>
        <v>1479.3649999999996</v>
      </c>
      <c r="H141" s="240">
        <f t="shared" si="6"/>
        <v>110</v>
      </c>
      <c r="I141" s="51"/>
      <c r="J141" s="75"/>
      <c r="K141" s="51"/>
      <c r="L141" s="51" t="str">
        <f t="shared" si="8"/>
        <v xml:space="preserve"> </v>
      </c>
      <c r="M141" s="75"/>
      <c r="N141" s="72"/>
      <c r="O141" s="109"/>
      <c r="P141" s="73">
        <v>0</v>
      </c>
    </row>
    <row r="142" spans="1:16" ht="15" x14ac:dyDescent="0.2">
      <c r="A142" s="51"/>
      <c r="B142" s="51"/>
      <c r="C142" s="74"/>
      <c r="D142" s="51"/>
      <c r="E142" s="74"/>
      <c r="F142" s="51"/>
      <c r="G142" s="74">
        <f t="shared" si="6"/>
        <v>1479.3649999999996</v>
      </c>
      <c r="H142" s="51">
        <f t="shared" ref="H142:H150" si="9">H141-F142+D142</f>
        <v>110</v>
      </c>
      <c r="I142" s="51"/>
      <c r="J142" s="75"/>
      <c r="K142" s="51"/>
      <c r="L142" s="51" t="str">
        <f t="shared" si="8"/>
        <v xml:space="preserve"> </v>
      </c>
      <c r="M142" s="75"/>
      <c r="N142" s="72"/>
      <c r="O142" s="109"/>
      <c r="P142" s="73">
        <v>0</v>
      </c>
    </row>
    <row r="143" spans="1:16" ht="15" x14ac:dyDescent="0.2">
      <c r="A143" s="51"/>
      <c r="B143" s="51"/>
      <c r="C143" s="74"/>
      <c r="D143" s="51"/>
      <c r="E143" s="74"/>
      <c r="F143" s="51"/>
      <c r="G143" s="74">
        <f t="shared" si="6"/>
        <v>1479.3649999999996</v>
      </c>
      <c r="H143" s="51">
        <f t="shared" si="9"/>
        <v>110</v>
      </c>
      <c r="I143" s="51"/>
      <c r="J143" s="75"/>
      <c r="K143" s="51"/>
      <c r="L143" s="51" t="str">
        <f t="shared" si="8"/>
        <v xml:space="preserve"> </v>
      </c>
      <c r="M143" s="75"/>
      <c r="N143" s="72"/>
      <c r="O143" s="109"/>
      <c r="P143" s="73">
        <v>0</v>
      </c>
    </row>
    <row r="144" spans="1:16" ht="15" x14ac:dyDescent="0.2">
      <c r="A144" s="51"/>
      <c r="B144" s="51"/>
      <c r="C144" s="74"/>
      <c r="D144" s="51"/>
      <c r="E144" s="74"/>
      <c r="F144" s="51"/>
      <c r="G144" s="74">
        <f t="shared" si="6"/>
        <v>1479.3649999999996</v>
      </c>
      <c r="H144" s="51">
        <f t="shared" si="9"/>
        <v>110</v>
      </c>
      <c r="I144" s="51"/>
      <c r="J144" s="75"/>
      <c r="K144" s="51"/>
      <c r="L144" s="51" t="str">
        <f t="shared" si="8"/>
        <v xml:space="preserve"> </v>
      </c>
      <c r="M144" s="75"/>
      <c r="N144" s="72"/>
      <c r="O144" s="109"/>
      <c r="P144" s="73">
        <v>0</v>
      </c>
    </row>
    <row r="145" spans="1:16" ht="15" x14ac:dyDescent="0.2">
      <c r="A145" s="51"/>
      <c r="B145" s="51"/>
      <c r="C145" s="74"/>
      <c r="D145" s="51"/>
      <c r="E145" s="74"/>
      <c r="F145" s="51"/>
      <c r="G145" s="74">
        <f t="shared" si="6"/>
        <v>1479.3649999999996</v>
      </c>
      <c r="H145" s="51">
        <f t="shared" si="9"/>
        <v>110</v>
      </c>
      <c r="I145" s="51"/>
      <c r="J145" s="75"/>
      <c r="K145" s="51"/>
      <c r="L145" s="51" t="str">
        <f t="shared" si="8"/>
        <v xml:space="preserve"> </v>
      </c>
      <c r="M145" s="75"/>
      <c r="N145" s="72"/>
      <c r="O145" s="109"/>
      <c r="P145" s="73">
        <v>0</v>
      </c>
    </row>
    <row r="146" spans="1:16" ht="15" x14ac:dyDescent="0.2">
      <c r="A146" s="51"/>
      <c r="B146" s="51"/>
      <c r="C146" s="74"/>
      <c r="D146" s="51"/>
      <c r="E146" s="74"/>
      <c r="F146" s="51"/>
      <c r="G146" s="74">
        <f t="shared" si="6"/>
        <v>1479.3649999999996</v>
      </c>
      <c r="H146" s="51">
        <f t="shared" si="9"/>
        <v>110</v>
      </c>
      <c r="I146" s="51"/>
      <c r="J146" s="75"/>
      <c r="K146" s="51"/>
      <c r="L146" s="51" t="str">
        <f t="shared" si="8"/>
        <v xml:space="preserve"> </v>
      </c>
      <c r="M146" s="75"/>
      <c r="N146" s="72"/>
      <c r="O146" s="109"/>
      <c r="P146" s="73">
        <v>0</v>
      </c>
    </row>
    <row r="147" spans="1:16" ht="15" x14ac:dyDescent="0.2">
      <c r="A147" s="51"/>
      <c r="B147" s="51"/>
      <c r="C147" s="74"/>
      <c r="D147" s="51"/>
      <c r="E147" s="74"/>
      <c r="F147" s="51"/>
      <c r="G147" s="74">
        <f t="shared" si="6"/>
        <v>1479.3649999999996</v>
      </c>
      <c r="H147" s="51">
        <f t="shared" si="9"/>
        <v>110</v>
      </c>
      <c r="I147" s="51"/>
      <c r="J147" s="75"/>
      <c r="K147" s="51"/>
      <c r="L147" s="51" t="str">
        <f t="shared" si="8"/>
        <v xml:space="preserve"> </v>
      </c>
      <c r="M147" s="75"/>
      <c r="N147" s="72"/>
      <c r="O147" s="109"/>
      <c r="P147" s="73">
        <v>0</v>
      </c>
    </row>
    <row r="148" spans="1:16" ht="15" x14ac:dyDescent="0.2">
      <c r="A148" s="51"/>
      <c r="B148" s="51"/>
      <c r="C148" s="74"/>
      <c r="D148" s="51"/>
      <c r="E148" s="74"/>
      <c r="F148" s="51"/>
      <c r="G148" s="74">
        <f t="shared" si="6"/>
        <v>1479.3649999999996</v>
      </c>
      <c r="H148" s="51">
        <f t="shared" si="9"/>
        <v>110</v>
      </c>
      <c r="I148" s="51"/>
      <c r="J148" s="75"/>
      <c r="K148" s="51"/>
      <c r="L148" s="51" t="str">
        <f t="shared" si="8"/>
        <v xml:space="preserve"> </v>
      </c>
      <c r="M148" s="75"/>
      <c r="N148" s="72"/>
      <c r="O148" s="109"/>
      <c r="P148" s="73">
        <v>0</v>
      </c>
    </row>
    <row r="149" spans="1:16" ht="15" x14ac:dyDescent="0.2">
      <c r="A149" s="51"/>
      <c r="B149" s="51"/>
      <c r="C149" s="74"/>
      <c r="D149" s="51"/>
      <c r="E149" s="74"/>
      <c r="F149" s="51"/>
      <c r="G149" s="74">
        <f t="shared" si="6"/>
        <v>1479.3649999999996</v>
      </c>
      <c r="H149" s="51">
        <f t="shared" si="9"/>
        <v>110</v>
      </c>
      <c r="I149" s="51"/>
      <c r="J149" s="75"/>
      <c r="K149" s="51"/>
      <c r="L149" s="51" t="str">
        <f t="shared" si="8"/>
        <v xml:space="preserve"> </v>
      </c>
      <c r="M149" s="75"/>
      <c r="N149" s="72"/>
      <c r="O149" s="109"/>
      <c r="P149" s="73">
        <v>0</v>
      </c>
    </row>
    <row r="150" spans="1:16" ht="15" x14ac:dyDescent="0.2">
      <c r="A150" s="51"/>
      <c r="B150" s="51"/>
      <c r="C150" s="74"/>
      <c r="D150" s="51"/>
      <c r="E150" s="74"/>
      <c r="F150" s="51"/>
      <c r="G150" s="74">
        <f t="shared" si="6"/>
        <v>1479.3649999999996</v>
      </c>
      <c r="H150" s="51">
        <f t="shared" si="9"/>
        <v>110</v>
      </c>
      <c r="I150" s="51"/>
      <c r="J150" s="75"/>
      <c r="K150" s="51"/>
      <c r="L150" s="51" t="str">
        <f t="shared" si="8"/>
        <v xml:space="preserve"> </v>
      </c>
      <c r="M150" s="75"/>
      <c r="N150" s="72"/>
      <c r="O150" s="109"/>
      <c r="P150" s="73">
        <v>0</v>
      </c>
    </row>
    <row r="151" spans="1:16" ht="15" x14ac:dyDescent="0.2">
      <c r="A151" s="51"/>
      <c r="B151" s="51"/>
      <c r="C151" s="76"/>
      <c r="D151" s="51"/>
      <c r="E151" s="74"/>
      <c r="F151" s="51"/>
      <c r="G151" s="74">
        <f t="shared" ref="G151:H211" si="10">G150-E151+C151</f>
        <v>1479.3649999999996</v>
      </c>
      <c r="H151" s="51">
        <f t="shared" si="10"/>
        <v>110</v>
      </c>
      <c r="I151" s="51"/>
      <c r="J151" s="75"/>
      <c r="K151" s="51"/>
      <c r="L151" s="51" t="str">
        <f t="shared" si="8"/>
        <v xml:space="preserve"> </v>
      </c>
      <c r="M151" s="75"/>
      <c r="N151" s="72"/>
      <c r="O151" s="109"/>
      <c r="P151" s="73">
        <v>0</v>
      </c>
    </row>
    <row r="152" spans="1:16" ht="15" x14ac:dyDescent="0.2">
      <c r="A152" s="51"/>
      <c r="B152" s="51"/>
      <c r="C152" s="74"/>
      <c r="D152" s="51"/>
      <c r="E152" s="74"/>
      <c r="F152" s="51"/>
      <c r="G152" s="74">
        <f t="shared" si="10"/>
        <v>1479.3649999999996</v>
      </c>
      <c r="H152" s="51">
        <f t="shared" si="10"/>
        <v>110</v>
      </c>
      <c r="I152" s="51"/>
      <c r="J152" s="75"/>
      <c r="K152" s="51"/>
      <c r="L152" s="51" t="str">
        <f t="shared" si="8"/>
        <v xml:space="preserve"> </v>
      </c>
      <c r="M152" s="75"/>
      <c r="N152" s="72"/>
      <c r="O152" s="109"/>
      <c r="P152" s="73">
        <v>0</v>
      </c>
    </row>
    <row r="153" spans="1:16" ht="15" x14ac:dyDescent="0.2">
      <c r="A153" s="51"/>
      <c r="B153" s="51"/>
      <c r="C153" s="74"/>
      <c r="D153" s="51"/>
      <c r="E153" s="74"/>
      <c r="F153" s="51"/>
      <c r="G153" s="74">
        <f t="shared" si="10"/>
        <v>1479.3649999999996</v>
      </c>
      <c r="H153" s="51">
        <f>H152-F153+D153</f>
        <v>110</v>
      </c>
      <c r="I153" s="51"/>
      <c r="J153" s="75"/>
      <c r="K153" s="51"/>
      <c r="L153" s="51" t="str">
        <f t="shared" si="8"/>
        <v xml:space="preserve"> </v>
      </c>
      <c r="M153" s="75"/>
      <c r="N153" s="72"/>
      <c r="O153" s="109"/>
      <c r="P153" s="73">
        <v>0</v>
      </c>
    </row>
    <row r="154" spans="1:16" ht="15" x14ac:dyDescent="0.2">
      <c r="A154" s="51"/>
      <c r="B154" s="51"/>
      <c r="C154" s="74"/>
      <c r="D154" s="51"/>
      <c r="E154" s="74"/>
      <c r="F154" s="51"/>
      <c r="G154" s="74">
        <f t="shared" si="10"/>
        <v>1479.3649999999996</v>
      </c>
      <c r="H154" s="51">
        <f t="shared" si="10"/>
        <v>110</v>
      </c>
      <c r="I154" s="51"/>
      <c r="J154" s="75"/>
      <c r="K154" s="51"/>
      <c r="L154" s="51" t="str">
        <f t="shared" si="8"/>
        <v xml:space="preserve"> </v>
      </c>
      <c r="M154" s="75"/>
      <c r="N154" s="72"/>
      <c r="O154" s="109"/>
      <c r="P154" s="73">
        <v>0</v>
      </c>
    </row>
    <row r="155" spans="1:16" ht="15" x14ac:dyDescent="0.2">
      <c r="A155" s="51"/>
      <c r="B155" s="51"/>
      <c r="C155" s="74"/>
      <c r="D155" s="51"/>
      <c r="E155" s="74"/>
      <c r="F155" s="51"/>
      <c r="G155" s="74">
        <f t="shared" si="10"/>
        <v>1479.3649999999996</v>
      </c>
      <c r="H155" s="51">
        <f t="shared" si="10"/>
        <v>110</v>
      </c>
      <c r="I155" s="51"/>
      <c r="J155" s="75"/>
      <c r="K155" s="51"/>
      <c r="L155" s="51"/>
      <c r="M155" s="51"/>
      <c r="N155" s="72"/>
      <c r="O155" s="72"/>
      <c r="P155" s="73">
        <v>0</v>
      </c>
    </row>
    <row r="156" spans="1:16" ht="15" x14ac:dyDescent="0.2">
      <c r="A156" s="51"/>
      <c r="B156" s="51"/>
      <c r="C156" s="74"/>
      <c r="D156" s="51"/>
      <c r="E156" s="74"/>
      <c r="F156" s="51"/>
      <c r="G156" s="74">
        <f t="shared" si="10"/>
        <v>1479.3649999999996</v>
      </c>
      <c r="H156" s="51">
        <f>H155-F156+D156</f>
        <v>110</v>
      </c>
      <c r="I156" s="51"/>
      <c r="J156" s="75"/>
      <c r="K156" s="51"/>
      <c r="L156" s="51"/>
      <c r="M156" s="51"/>
      <c r="N156" s="72"/>
      <c r="O156" s="72"/>
      <c r="P156" s="73">
        <v>0</v>
      </c>
    </row>
    <row r="157" spans="1:16" ht="15" x14ac:dyDescent="0.2">
      <c r="A157" s="51"/>
      <c r="B157" s="51"/>
      <c r="C157" s="74"/>
      <c r="D157" s="51"/>
      <c r="E157" s="74"/>
      <c r="F157" s="51"/>
      <c r="G157" s="74">
        <f t="shared" si="10"/>
        <v>1479.3649999999996</v>
      </c>
      <c r="H157" s="51">
        <f t="shared" si="10"/>
        <v>110</v>
      </c>
      <c r="I157" s="51"/>
      <c r="J157" s="75"/>
      <c r="K157" s="51"/>
      <c r="L157" s="51" t="str">
        <f t="shared" ref="L157:L188" si="11">IF(D153&gt;0,D153," ")</f>
        <v xml:space="preserve"> </v>
      </c>
      <c r="M157" s="51"/>
      <c r="N157" s="72"/>
      <c r="O157" s="72"/>
      <c r="P157" s="73">
        <v>0</v>
      </c>
    </row>
    <row r="158" spans="1:16" ht="15" x14ac:dyDescent="0.2">
      <c r="A158" s="51"/>
      <c r="B158" s="51"/>
      <c r="C158" s="74"/>
      <c r="D158" s="51"/>
      <c r="E158" s="74"/>
      <c r="F158" s="51"/>
      <c r="G158" s="74">
        <f t="shared" si="10"/>
        <v>1479.3649999999996</v>
      </c>
      <c r="H158" s="51">
        <f t="shared" si="10"/>
        <v>110</v>
      </c>
      <c r="I158" s="51"/>
      <c r="J158" s="75"/>
      <c r="K158" s="51"/>
      <c r="L158" s="51" t="str">
        <f t="shared" si="11"/>
        <v xml:space="preserve"> </v>
      </c>
      <c r="M158" s="51"/>
      <c r="N158" s="72"/>
      <c r="O158" s="72"/>
      <c r="P158" s="73">
        <v>0</v>
      </c>
    </row>
    <row r="159" spans="1:16" ht="15" x14ac:dyDescent="0.2">
      <c r="A159" s="51"/>
      <c r="B159" s="51"/>
      <c r="C159" s="74"/>
      <c r="D159" s="51"/>
      <c r="E159" s="74"/>
      <c r="F159" s="51"/>
      <c r="G159" s="74">
        <f t="shared" si="10"/>
        <v>1479.3649999999996</v>
      </c>
      <c r="H159" s="51">
        <f>H158-F159+D159</f>
        <v>110</v>
      </c>
      <c r="I159" s="51"/>
      <c r="J159" s="51"/>
      <c r="K159" s="51"/>
      <c r="L159" s="51" t="str">
        <f t="shared" si="11"/>
        <v xml:space="preserve"> </v>
      </c>
      <c r="M159" s="51"/>
      <c r="N159" s="72"/>
      <c r="O159" s="72"/>
      <c r="P159" s="73">
        <v>0</v>
      </c>
    </row>
    <row r="160" spans="1:16" ht="15" x14ac:dyDescent="0.2">
      <c r="A160" s="51"/>
      <c r="B160" s="51"/>
      <c r="C160" s="74"/>
      <c r="D160" s="51"/>
      <c r="E160" s="74"/>
      <c r="F160" s="51"/>
      <c r="G160" s="74">
        <f t="shared" si="10"/>
        <v>1479.3649999999996</v>
      </c>
      <c r="H160" s="51">
        <f t="shared" si="10"/>
        <v>110</v>
      </c>
      <c r="I160" s="51"/>
      <c r="J160" s="51"/>
      <c r="K160" s="51"/>
      <c r="L160" s="51" t="str">
        <f t="shared" si="11"/>
        <v xml:space="preserve"> </v>
      </c>
      <c r="M160" s="51"/>
      <c r="N160" s="72"/>
      <c r="O160" s="72"/>
      <c r="P160" s="73">
        <v>0</v>
      </c>
    </row>
    <row r="161" spans="1:16" ht="15" x14ac:dyDescent="0.2">
      <c r="A161" s="51"/>
      <c r="B161" s="51"/>
      <c r="C161" s="76"/>
      <c r="D161" s="51"/>
      <c r="E161" s="74"/>
      <c r="F161" s="51"/>
      <c r="G161" s="74">
        <f t="shared" si="10"/>
        <v>1479.3649999999996</v>
      </c>
      <c r="H161" s="51">
        <f t="shared" si="10"/>
        <v>110</v>
      </c>
      <c r="I161" s="51"/>
      <c r="J161" s="51"/>
      <c r="K161" s="51"/>
      <c r="L161" s="51" t="str">
        <f t="shared" si="11"/>
        <v xml:space="preserve"> </v>
      </c>
      <c r="M161" s="51"/>
      <c r="N161" s="72"/>
      <c r="O161" s="72"/>
      <c r="P161" s="73">
        <v>0</v>
      </c>
    </row>
    <row r="162" spans="1:16" ht="15" x14ac:dyDescent="0.2">
      <c r="A162" s="51"/>
      <c r="B162" s="51"/>
      <c r="C162" s="74"/>
      <c r="D162" s="51"/>
      <c r="E162" s="74"/>
      <c r="F162" s="51"/>
      <c r="G162" s="74">
        <f t="shared" si="10"/>
        <v>1479.3649999999996</v>
      </c>
      <c r="H162" s="51">
        <f>H161-F162+D162</f>
        <v>110</v>
      </c>
      <c r="I162" s="51"/>
      <c r="J162" s="51"/>
      <c r="K162" s="51"/>
      <c r="L162" s="51" t="str">
        <f t="shared" si="11"/>
        <v xml:space="preserve"> </v>
      </c>
      <c r="M162" s="51"/>
      <c r="N162" s="72"/>
      <c r="O162" s="72"/>
      <c r="P162" s="73">
        <v>0</v>
      </c>
    </row>
    <row r="163" spans="1:16" ht="15" x14ac:dyDescent="0.2">
      <c r="A163" s="51"/>
      <c r="B163" s="51"/>
      <c r="C163" s="74"/>
      <c r="D163" s="51"/>
      <c r="E163" s="74"/>
      <c r="F163" s="51"/>
      <c r="G163" s="74">
        <f t="shared" si="10"/>
        <v>1479.3649999999996</v>
      </c>
      <c r="H163" s="51">
        <f t="shared" si="10"/>
        <v>110</v>
      </c>
      <c r="I163" s="51"/>
      <c r="J163" s="51"/>
      <c r="K163" s="51"/>
      <c r="L163" s="51" t="str">
        <f t="shared" si="11"/>
        <v xml:space="preserve"> </v>
      </c>
      <c r="M163" s="51"/>
      <c r="N163" s="72"/>
      <c r="O163" s="72"/>
      <c r="P163" s="73">
        <v>0</v>
      </c>
    </row>
    <row r="164" spans="1:16" ht="15" x14ac:dyDescent="0.2">
      <c r="A164" s="51"/>
      <c r="B164" s="51"/>
      <c r="C164" s="74"/>
      <c r="D164" s="51"/>
      <c r="E164" s="74"/>
      <c r="F164" s="51"/>
      <c r="G164" s="74">
        <f t="shared" si="10"/>
        <v>1479.3649999999996</v>
      </c>
      <c r="H164" s="51">
        <f t="shared" si="10"/>
        <v>110</v>
      </c>
      <c r="I164" s="51"/>
      <c r="J164" s="51"/>
      <c r="K164" s="51"/>
      <c r="L164" s="51" t="str">
        <f t="shared" si="11"/>
        <v xml:space="preserve"> </v>
      </c>
      <c r="M164" s="51"/>
      <c r="N164" s="72"/>
      <c r="O164" s="72"/>
      <c r="P164" s="73">
        <v>0</v>
      </c>
    </row>
    <row r="165" spans="1:16" ht="15" x14ac:dyDescent="0.2">
      <c r="A165" s="51"/>
      <c r="B165" s="51"/>
      <c r="C165" s="74"/>
      <c r="D165" s="51"/>
      <c r="E165" s="74"/>
      <c r="F165" s="51"/>
      <c r="G165" s="74">
        <f t="shared" si="10"/>
        <v>1479.3649999999996</v>
      </c>
      <c r="H165" s="51">
        <f>H164-F165+D165</f>
        <v>110</v>
      </c>
      <c r="I165" s="51"/>
      <c r="J165" s="51"/>
      <c r="K165" s="51"/>
      <c r="L165" s="51" t="str">
        <f t="shared" si="11"/>
        <v xml:space="preserve"> </v>
      </c>
      <c r="M165" s="51"/>
      <c r="N165" s="72"/>
      <c r="O165" s="72"/>
      <c r="P165" s="73">
        <v>0</v>
      </c>
    </row>
    <row r="166" spans="1:16" ht="15" x14ac:dyDescent="0.2">
      <c r="A166" s="51"/>
      <c r="B166" s="51"/>
      <c r="C166" s="74"/>
      <c r="D166" s="51"/>
      <c r="E166" s="74"/>
      <c r="F166" s="51"/>
      <c r="G166" s="74">
        <f t="shared" si="10"/>
        <v>1479.3649999999996</v>
      </c>
      <c r="H166" s="51">
        <f t="shared" si="10"/>
        <v>110</v>
      </c>
      <c r="I166" s="51"/>
      <c r="J166" s="51"/>
      <c r="K166" s="51"/>
      <c r="L166" s="51" t="str">
        <f t="shared" si="11"/>
        <v xml:space="preserve"> </v>
      </c>
      <c r="M166" s="51"/>
      <c r="N166" s="72"/>
      <c r="O166" s="72"/>
      <c r="P166" s="73">
        <v>0</v>
      </c>
    </row>
    <row r="167" spans="1:16" ht="15" x14ac:dyDescent="0.2">
      <c r="A167" s="51"/>
      <c r="B167" s="51"/>
      <c r="C167" s="74"/>
      <c r="D167" s="51"/>
      <c r="E167" s="74"/>
      <c r="F167" s="51"/>
      <c r="G167" s="74">
        <f t="shared" si="10"/>
        <v>1479.3649999999996</v>
      </c>
      <c r="H167" s="51">
        <f t="shared" si="10"/>
        <v>110</v>
      </c>
      <c r="I167" s="51"/>
      <c r="J167" s="51"/>
      <c r="K167" s="51"/>
      <c r="L167" s="51" t="str">
        <f t="shared" si="11"/>
        <v xml:space="preserve"> </v>
      </c>
      <c r="M167" s="51"/>
      <c r="N167" s="72"/>
      <c r="O167" s="72"/>
      <c r="P167" s="73">
        <v>0</v>
      </c>
    </row>
    <row r="168" spans="1:16" ht="15" x14ac:dyDescent="0.2">
      <c r="A168" s="51"/>
      <c r="B168" s="51"/>
      <c r="C168" s="74"/>
      <c r="D168" s="51"/>
      <c r="E168" s="74"/>
      <c r="F168" s="51"/>
      <c r="G168" s="74">
        <f t="shared" si="10"/>
        <v>1479.3649999999996</v>
      </c>
      <c r="H168" s="51">
        <f>H167-F168+D168</f>
        <v>110</v>
      </c>
      <c r="I168" s="51"/>
      <c r="J168" s="51"/>
      <c r="K168" s="51"/>
      <c r="L168" s="51" t="str">
        <f t="shared" si="11"/>
        <v xml:space="preserve"> </v>
      </c>
      <c r="M168" s="51"/>
      <c r="N168" s="72"/>
      <c r="O168" s="72"/>
      <c r="P168" s="73">
        <v>0</v>
      </c>
    </row>
    <row r="169" spans="1:16" ht="15" x14ac:dyDescent="0.2">
      <c r="A169" s="51"/>
      <c r="B169" s="51"/>
      <c r="C169" s="74"/>
      <c r="D169" s="51"/>
      <c r="E169" s="74"/>
      <c r="F169" s="51"/>
      <c r="G169" s="74">
        <f t="shared" si="10"/>
        <v>1479.3649999999996</v>
      </c>
      <c r="H169" s="51">
        <f t="shared" si="10"/>
        <v>110</v>
      </c>
      <c r="I169" s="51"/>
      <c r="J169" s="51"/>
      <c r="K169" s="51"/>
      <c r="L169" s="51" t="str">
        <f t="shared" si="11"/>
        <v xml:space="preserve"> </v>
      </c>
      <c r="M169" s="51"/>
      <c r="N169" s="72"/>
      <c r="O169" s="72"/>
      <c r="P169" s="73">
        <v>0</v>
      </c>
    </row>
    <row r="170" spans="1:16" ht="15" x14ac:dyDescent="0.2">
      <c r="A170" s="51"/>
      <c r="B170" s="51"/>
      <c r="C170" s="74"/>
      <c r="D170" s="51"/>
      <c r="E170" s="74"/>
      <c r="F170" s="51"/>
      <c r="G170" s="74">
        <f t="shared" si="10"/>
        <v>1479.3649999999996</v>
      </c>
      <c r="H170" s="51">
        <f t="shared" si="10"/>
        <v>110</v>
      </c>
      <c r="I170" s="51"/>
      <c r="J170" s="51"/>
      <c r="K170" s="51"/>
      <c r="L170" s="51" t="str">
        <f t="shared" si="11"/>
        <v xml:space="preserve"> </v>
      </c>
      <c r="M170" s="51"/>
      <c r="N170" s="72"/>
      <c r="O170" s="72"/>
      <c r="P170" s="73">
        <v>0</v>
      </c>
    </row>
    <row r="171" spans="1:16" ht="15" x14ac:dyDescent="0.2">
      <c r="A171" s="51"/>
      <c r="B171" s="51"/>
      <c r="C171" s="74"/>
      <c r="D171" s="51"/>
      <c r="E171" s="74"/>
      <c r="F171" s="51"/>
      <c r="G171" s="74">
        <f t="shared" si="10"/>
        <v>1479.3649999999996</v>
      </c>
      <c r="H171" s="51">
        <f>H170-F171+D171</f>
        <v>110</v>
      </c>
      <c r="I171" s="51"/>
      <c r="J171" s="51"/>
      <c r="K171" s="51"/>
      <c r="L171" s="51" t="str">
        <f t="shared" si="11"/>
        <v xml:space="preserve"> </v>
      </c>
      <c r="M171" s="51"/>
      <c r="N171" s="72"/>
      <c r="O171" s="72"/>
      <c r="P171" s="73">
        <v>0</v>
      </c>
    </row>
    <row r="172" spans="1:16" ht="15" x14ac:dyDescent="0.2">
      <c r="A172" s="51"/>
      <c r="B172" s="51"/>
      <c r="C172" s="74"/>
      <c r="D172" s="51"/>
      <c r="E172" s="74"/>
      <c r="F172" s="51"/>
      <c r="G172" s="74">
        <f t="shared" si="10"/>
        <v>1479.3649999999996</v>
      </c>
      <c r="H172" s="51">
        <f t="shared" si="10"/>
        <v>110</v>
      </c>
      <c r="I172" s="51"/>
      <c r="J172" s="51"/>
      <c r="K172" s="51"/>
      <c r="L172" s="51" t="str">
        <f t="shared" si="11"/>
        <v xml:space="preserve"> </v>
      </c>
      <c r="M172" s="51"/>
      <c r="N172" s="72"/>
      <c r="O172" s="72"/>
      <c r="P172" s="73">
        <v>0</v>
      </c>
    </row>
    <row r="173" spans="1:16" ht="15" x14ac:dyDescent="0.2">
      <c r="A173" s="51"/>
      <c r="B173" s="51"/>
      <c r="C173" s="74"/>
      <c r="D173" s="51"/>
      <c r="E173" s="74"/>
      <c r="F173" s="51"/>
      <c r="G173" s="74">
        <f t="shared" si="10"/>
        <v>1479.3649999999996</v>
      </c>
      <c r="H173" s="51">
        <f t="shared" si="10"/>
        <v>110</v>
      </c>
      <c r="I173" s="51"/>
      <c r="J173" s="51"/>
      <c r="K173" s="51"/>
      <c r="L173" s="51" t="str">
        <f t="shared" si="11"/>
        <v xml:space="preserve"> </v>
      </c>
      <c r="M173" s="51"/>
      <c r="N173" s="72"/>
      <c r="O173" s="72"/>
      <c r="P173" s="73">
        <v>0</v>
      </c>
    </row>
    <row r="174" spans="1:16" ht="15" x14ac:dyDescent="0.2">
      <c r="A174" s="51"/>
      <c r="B174" s="51"/>
      <c r="C174" s="74"/>
      <c r="D174" s="51"/>
      <c r="E174" s="74"/>
      <c r="F174" s="51"/>
      <c r="G174" s="74">
        <f t="shared" si="10"/>
        <v>1479.3649999999996</v>
      </c>
      <c r="H174" s="51">
        <f>H173-F174+D174</f>
        <v>110</v>
      </c>
      <c r="I174" s="51"/>
      <c r="J174" s="51"/>
      <c r="K174" s="51"/>
      <c r="L174" s="51" t="str">
        <f t="shared" si="11"/>
        <v xml:space="preserve"> </v>
      </c>
      <c r="M174" s="51"/>
      <c r="N174" s="72"/>
      <c r="O174" s="72"/>
      <c r="P174" s="73">
        <v>0</v>
      </c>
    </row>
    <row r="175" spans="1:16" ht="15" x14ac:dyDescent="0.2">
      <c r="A175" s="51"/>
      <c r="B175" s="51"/>
      <c r="C175" s="74"/>
      <c r="D175" s="51"/>
      <c r="E175" s="74"/>
      <c r="F175" s="51"/>
      <c r="G175" s="74">
        <f t="shared" si="10"/>
        <v>1479.3649999999996</v>
      </c>
      <c r="H175" s="51">
        <f t="shared" si="10"/>
        <v>110</v>
      </c>
      <c r="I175" s="51"/>
      <c r="J175" s="51"/>
      <c r="K175" s="51"/>
      <c r="L175" s="51" t="str">
        <f t="shared" si="11"/>
        <v xml:space="preserve"> </v>
      </c>
      <c r="M175" s="51"/>
      <c r="N175" s="72"/>
      <c r="O175" s="72"/>
      <c r="P175" s="73">
        <v>0</v>
      </c>
    </row>
    <row r="176" spans="1:16" ht="15" x14ac:dyDescent="0.2">
      <c r="A176" s="67"/>
      <c r="B176" s="67"/>
      <c r="C176" s="68"/>
      <c r="D176" s="67"/>
      <c r="E176" s="68"/>
      <c r="F176" s="67"/>
      <c r="G176" s="74">
        <f t="shared" si="10"/>
        <v>1479.3649999999996</v>
      </c>
      <c r="H176" s="51">
        <f t="shared" si="10"/>
        <v>110</v>
      </c>
      <c r="I176" s="51"/>
      <c r="J176" s="51"/>
      <c r="K176" s="51"/>
      <c r="L176" s="51" t="str">
        <f t="shared" si="11"/>
        <v xml:space="preserve"> </v>
      </c>
      <c r="M176" s="51"/>
      <c r="N176" s="72"/>
      <c r="O176" s="72"/>
      <c r="P176" s="73">
        <v>0</v>
      </c>
    </row>
    <row r="177" spans="1:16" ht="15" x14ac:dyDescent="0.2">
      <c r="A177" s="67"/>
      <c r="B177" s="67"/>
      <c r="C177" s="68"/>
      <c r="D177" s="67"/>
      <c r="E177" s="68"/>
      <c r="F177" s="67"/>
      <c r="G177" s="74">
        <f t="shared" si="10"/>
        <v>1479.3649999999996</v>
      </c>
      <c r="H177" s="51">
        <f>H176-F177+D177</f>
        <v>110</v>
      </c>
      <c r="I177" s="51"/>
      <c r="J177" s="51"/>
      <c r="K177" s="51"/>
      <c r="L177" s="51" t="str">
        <f t="shared" si="11"/>
        <v xml:space="preserve"> </v>
      </c>
      <c r="M177" s="51"/>
      <c r="N177" s="72"/>
      <c r="O177" s="72"/>
      <c r="P177" s="73">
        <v>0</v>
      </c>
    </row>
    <row r="178" spans="1:16" ht="15" x14ac:dyDescent="0.2">
      <c r="A178" s="67"/>
      <c r="B178" s="67"/>
      <c r="C178" s="68"/>
      <c r="D178" s="67"/>
      <c r="E178" s="68"/>
      <c r="F178" s="67"/>
      <c r="G178" s="74">
        <f t="shared" si="10"/>
        <v>1479.3649999999996</v>
      </c>
      <c r="H178" s="51">
        <f t="shared" si="10"/>
        <v>110</v>
      </c>
      <c r="I178" s="51"/>
      <c r="J178" s="51"/>
      <c r="K178" s="51"/>
      <c r="L178" s="51" t="str">
        <f t="shared" si="11"/>
        <v xml:space="preserve"> </v>
      </c>
      <c r="M178" s="51"/>
      <c r="N178" s="72"/>
      <c r="O178" s="72"/>
      <c r="P178" s="73">
        <v>0</v>
      </c>
    </row>
    <row r="179" spans="1:16" ht="15" x14ac:dyDescent="0.2">
      <c r="A179" s="67"/>
      <c r="B179" s="67"/>
      <c r="C179" s="76"/>
      <c r="D179" s="67"/>
      <c r="E179" s="68"/>
      <c r="F179" s="67"/>
      <c r="G179" s="74">
        <f t="shared" si="10"/>
        <v>1479.3649999999996</v>
      </c>
      <c r="H179" s="51">
        <f t="shared" si="10"/>
        <v>110</v>
      </c>
      <c r="I179" s="51"/>
      <c r="J179" s="51"/>
      <c r="K179" s="51"/>
      <c r="L179" s="51" t="str">
        <f t="shared" si="11"/>
        <v xml:space="preserve"> </v>
      </c>
      <c r="M179" s="51"/>
      <c r="N179" s="72"/>
      <c r="O179" s="72"/>
      <c r="P179" s="73">
        <v>0</v>
      </c>
    </row>
    <row r="180" spans="1:16" ht="15" x14ac:dyDescent="0.2">
      <c r="A180" s="67"/>
      <c r="B180" s="67"/>
      <c r="C180" s="68"/>
      <c r="D180" s="67"/>
      <c r="E180" s="68"/>
      <c r="F180" s="67"/>
      <c r="G180" s="74">
        <f t="shared" si="10"/>
        <v>1479.3649999999996</v>
      </c>
      <c r="H180" s="51">
        <f>H179-F180+D180</f>
        <v>110</v>
      </c>
      <c r="I180" s="51"/>
      <c r="J180" s="51"/>
      <c r="K180" s="67"/>
      <c r="L180" s="51" t="str">
        <f t="shared" si="11"/>
        <v xml:space="preserve"> </v>
      </c>
      <c r="M180" s="67"/>
      <c r="N180" s="72"/>
      <c r="O180" s="72"/>
      <c r="P180" s="73">
        <v>0</v>
      </c>
    </row>
    <row r="181" spans="1:16" ht="15" x14ac:dyDescent="0.2">
      <c r="A181" s="67"/>
      <c r="B181" s="67"/>
      <c r="C181" s="68"/>
      <c r="D181" s="67"/>
      <c r="E181" s="68"/>
      <c r="F181" s="67"/>
      <c r="G181" s="74">
        <f t="shared" si="10"/>
        <v>1479.3649999999996</v>
      </c>
      <c r="H181" s="51">
        <f t="shared" si="10"/>
        <v>110</v>
      </c>
      <c r="I181" s="51"/>
      <c r="J181" s="51"/>
      <c r="K181" s="67"/>
      <c r="L181" s="51" t="str">
        <f t="shared" si="11"/>
        <v xml:space="preserve"> </v>
      </c>
      <c r="M181" s="67"/>
      <c r="N181" s="72"/>
      <c r="O181" s="72"/>
      <c r="P181" s="73">
        <v>0</v>
      </c>
    </row>
    <row r="182" spans="1:16" ht="15" x14ac:dyDescent="0.2">
      <c r="A182" s="67"/>
      <c r="B182" s="67"/>
      <c r="C182" s="68"/>
      <c r="D182" s="67"/>
      <c r="E182" s="68"/>
      <c r="F182" s="67"/>
      <c r="G182" s="74">
        <f t="shared" si="10"/>
        <v>1479.3649999999996</v>
      </c>
      <c r="H182" s="51">
        <f t="shared" si="10"/>
        <v>110</v>
      </c>
      <c r="I182" s="51"/>
      <c r="J182" s="51"/>
      <c r="K182" s="67"/>
      <c r="L182" s="51" t="str">
        <f t="shared" si="11"/>
        <v xml:space="preserve"> </v>
      </c>
      <c r="M182" s="67"/>
      <c r="N182" s="72"/>
      <c r="O182" s="72"/>
      <c r="P182" s="73">
        <v>0</v>
      </c>
    </row>
    <row r="183" spans="1:16" ht="15" x14ac:dyDescent="0.2">
      <c r="A183" s="67"/>
      <c r="B183" s="67"/>
      <c r="C183" s="68"/>
      <c r="D183" s="67"/>
      <c r="E183" s="68"/>
      <c r="F183" s="67"/>
      <c r="G183" s="74">
        <f t="shared" si="10"/>
        <v>1479.3649999999996</v>
      </c>
      <c r="H183" s="51">
        <f>H182-F183+D183</f>
        <v>110</v>
      </c>
      <c r="I183" s="51"/>
      <c r="J183" s="51"/>
      <c r="K183" s="67"/>
      <c r="L183" s="51" t="str">
        <f t="shared" si="11"/>
        <v xml:space="preserve"> </v>
      </c>
      <c r="M183" s="67"/>
      <c r="N183" s="72"/>
      <c r="O183" s="72"/>
      <c r="P183" s="73">
        <v>0</v>
      </c>
    </row>
    <row r="184" spans="1:16" ht="15" x14ac:dyDescent="0.2">
      <c r="A184" s="67"/>
      <c r="B184" s="67"/>
      <c r="C184" s="68"/>
      <c r="D184" s="67"/>
      <c r="E184" s="68"/>
      <c r="F184" s="67"/>
      <c r="G184" s="74">
        <f t="shared" si="10"/>
        <v>1479.3649999999996</v>
      </c>
      <c r="H184" s="51">
        <f t="shared" si="10"/>
        <v>110</v>
      </c>
      <c r="I184" s="51"/>
      <c r="J184" s="51"/>
      <c r="K184" s="67"/>
      <c r="L184" s="51" t="str">
        <f t="shared" si="11"/>
        <v xml:space="preserve"> </v>
      </c>
      <c r="M184" s="67"/>
      <c r="N184" s="72"/>
      <c r="O184" s="72"/>
      <c r="P184" s="73">
        <v>0</v>
      </c>
    </row>
    <row r="185" spans="1:16" ht="15" x14ac:dyDescent="0.2">
      <c r="A185" s="67"/>
      <c r="B185" s="67"/>
      <c r="C185" s="68"/>
      <c r="D185" s="67"/>
      <c r="E185" s="68"/>
      <c r="F185" s="67"/>
      <c r="G185" s="74">
        <f t="shared" si="10"/>
        <v>1479.3649999999996</v>
      </c>
      <c r="H185" s="51">
        <f t="shared" si="10"/>
        <v>110</v>
      </c>
      <c r="I185" s="51"/>
      <c r="J185" s="51"/>
      <c r="K185" s="67"/>
      <c r="L185" s="51" t="str">
        <f t="shared" si="11"/>
        <v xml:space="preserve"> </v>
      </c>
      <c r="M185" s="67"/>
      <c r="N185" s="72"/>
      <c r="O185" s="72"/>
      <c r="P185" s="73">
        <v>0</v>
      </c>
    </row>
    <row r="186" spans="1:16" ht="15" x14ac:dyDescent="0.2">
      <c r="A186" s="67"/>
      <c r="B186" s="67"/>
      <c r="C186" s="68"/>
      <c r="D186" s="67"/>
      <c r="E186" s="68"/>
      <c r="F186" s="67"/>
      <c r="G186" s="74">
        <f t="shared" si="10"/>
        <v>1479.3649999999996</v>
      </c>
      <c r="H186" s="51">
        <f>H185-F186+D186</f>
        <v>110</v>
      </c>
      <c r="I186" s="51"/>
      <c r="J186" s="51"/>
      <c r="K186" s="67"/>
      <c r="L186" s="51" t="str">
        <f t="shared" si="11"/>
        <v xml:space="preserve"> </v>
      </c>
      <c r="M186" s="67"/>
      <c r="N186" s="72"/>
      <c r="O186" s="72"/>
      <c r="P186" s="73">
        <v>0</v>
      </c>
    </row>
    <row r="187" spans="1:16" ht="15" x14ac:dyDescent="0.2">
      <c r="A187" s="67"/>
      <c r="B187" s="67"/>
      <c r="C187" s="68"/>
      <c r="D187" s="67"/>
      <c r="E187" s="68"/>
      <c r="F187" s="67"/>
      <c r="G187" s="74">
        <f t="shared" si="10"/>
        <v>1479.3649999999996</v>
      </c>
      <c r="H187" s="51">
        <f t="shared" si="10"/>
        <v>110</v>
      </c>
      <c r="I187" s="51"/>
      <c r="J187" s="51"/>
      <c r="K187" s="67"/>
      <c r="L187" s="51" t="str">
        <f t="shared" si="11"/>
        <v xml:space="preserve"> </v>
      </c>
      <c r="M187" s="67"/>
      <c r="N187" s="72"/>
      <c r="O187" s="72"/>
      <c r="P187" s="73">
        <v>0</v>
      </c>
    </row>
    <row r="188" spans="1:16" ht="15" x14ac:dyDescent="0.2">
      <c r="A188" s="67"/>
      <c r="B188" s="67"/>
      <c r="C188" s="68"/>
      <c r="D188" s="67"/>
      <c r="E188" s="68"/>
      <c r="F188" s="67"/>
      <c r="G188" s="74">
        <f t="shared" si="10"/>
        <v>1479.3649999999996</v>
      </c>
      <c r="H188" s="51">
        <f t="shared" si="10"/>
        <v>110</v>
      </c>
      <c r="I188" s="51"/>
      <c r="J188" s="51"/>
      <c r="K188" s="67"/>
      <c r="L188" s="51" t="str">
        <f t="shared" si="11"/>
        <v xml:space="preserve"> </v>
      </c>
      <c r="M188" s="67"/>
      <c r="N188" s="72"/>
      <c r="O188" s="72"/>
      <c r="P188" s="73">
        <v>0</v>
      </c>
    </row>
    <row r="189" spans="1:16" ht="15" x14ac:dyDescent="0.2">
      <c r="A189" s="67"/>
      <c r="B189" s="67"/>
      <c r="C189" s="68"/>
      <c r="D189" s="67"/>
      <c r="E189" s="68"/>
      <c r="F189" s="67"/>
      <c r="G189" s="74">
        <f t="shared" si="10"/>
        <v>1479.3649999999996</v>
      </c>
      <c r="H189" s="51">
        <f>H188-F189+D189</f>
        <v>110</v>
      </c>
      <c r="I189" s="51"/>
      <c r="J189" s="51"/>
      <c r="K189" s="67"/>
      <c r="L189" s="51" t="str">
        <f t="shared" ref="L189:L214" si="12">IF(D185&gt;0,D185," ")</f>
        <v xml:space="preserve"> </v>
      </c>
      <c r="M189" s="67"/>
      <c r="N189" s="72"/>
      <c r="O189" s="72"/>
      <c r="P189" s="73">
        <v>0</v>
      </c>
    </row>
    <row r="190" spans="1:16" ht="15" x14ac:dyDescent="0.2">
      <c r="A190" s="67"/>
      <c r="B190" s="67"/>
      <c r="C190" s="68"/>
      <c r="D190" s="67"/>
      <c r="E190" s="68"/>
      <c r="F190" s="67"/>
      <c r="G190" s="74">
        <f t="shared" si="10"/>
        <v>1479.3649999999996</v>
      </c>
      <c r="H190" s="51">
        <f t="shared" si="10"/>
        <v>110</v>
      </c>
      <c r="I190" s="51"/>
      <c r="J190" s="51"/>
      <c r="K190" s="67"/>
      <c r="L190" s="51" t="str">
        <f t="shared" si="12"/>
        <v xml:space="preserve"> </v>
      </c>
      <c r="M190" s="67"/>
      <c r="N190" s="72"/>
      <c r="O190" s="72"/>
      <c r="P190" s="73">
        <v>0</v>
      </c>
    </row>
    <row r="191" spans="1:16" ht="15" x14ac:dyDescent="0.2">
      <c r="A191" s="67"/>
      <c r="B191" s="67"/>
      <c r="C191" s="68"/>
      <c r="D191" s="67"/>
      <c r="E191" s="68"/>
      <c r="F191" s="67"/>
      <c r="G191" s="74">
        <f t="shared" si="10"/>
        <v>1479.3649999999996</v>
      </c>
      <c r="H191" s="51">
        <f t="shared" si="10"/>
        <v>110</v>
      </c>
      <c r="I191" s="51"/>
      <c r="J191" s="51"/>
      <c r="K191" s="67"/>
      <c r="L191" s="51" t="str">
        <f t="shared" si="12"/>
        <v xml:space="preserve"> </v>
      </c>
      <c r="M191" s="67"/>
      <c r="N191" s="72"/>
      <c r="O191" s="72"/>
      <c r="P191" s="73">
        <v>0</v>
      </c>
    </row>
    <row r="192" spans="1:16" ht="15" x14ac:dyDescent="0.2">
      <c r="A192" s="67"/>
      <c r="B192" s="67"/>
      <c r="C192" s="68"/>
      <c r="D192" s="67"/>
      <c r="E192" s="68"/>
      <c r="F192" s="67"/>
      <c r="G192" s="74">
        <f t="shared" si="10"/>
        <v>1479.3649999999996</v>
      </c>
      <c r="H192" s="51">
        <f>H191-F192+D192</f>
        <v>110</v>
      </c>
      <c r="I192" s="51"/>
      <c r="J192" s="51"/>
      <c r="K192" s="67"/>
      <c r="L192" s="51" t="str">
        <f t="shared" si="12"/>
        <v xml:space="preserve"> </v>
      </c>
      <c r="M192" s="67"/>
      <c r="N192" s="72"/>
      <c r="O192" s="72"/>
      <c r="P192" s="73">
        <v>0</v>
      </c>
    </row>
    <row r="193" spans="1:16" ht="15" x14ac:dyDescent="0.2">
      <c r="A193" s="67"/>
      <c r="B193" s="67"/>
      <c r="C193" s="68"/>
      <c r="D193" s="67"/>
      <c r="E193" s="68"/>
      <c r="F193" s="67"/>
      <c r="G193" s="74">
        <f t="shared" si="10"/>
        <v>1479.3649999999996</v>
      </c>
      <c r="H193" s="51">
        <f t="shared" si="10"/>
        <v>110</v>
      </c>
      <c r="I193" s="51"/>
      <c r="J193" s="51"/>
      <c r="K193" s="67"/>
      <c r="L193" s="51" t="str">
        <f t="shared" si="12"/>
        <v xml:space="preserve"> </v>
      </c>
      <c r="M193" s="67"/>
      <c r="N193" s="72"/>
      <c r="O193" s="72"/>
      <c r="P193" s="73">
        <v>0</v>
      </c>
    </row>
    <row r="194" spans="1:16" ht="15" x14ac:dyDescent="0.2">
      <c r="A194" s="67"/>
      <c r="B194" s="67"/>
      <c r="C194" s="68"/>
      <c r="D194" s="67"/>
      <c r="E194" s="68"/>
      <c r="F194" s="67"/>
      <c r="G194" s="74">
        <f t="shared" si="10"/>
        <v>1479.3649999999996</v>
      </c>
      <c r="H194" s="51">
        <f t="shared" si="10"/>
        <v>110</v>
      </c>
      <c r="I194" s="51"/>
      <c r="J194" s="51"/>
      <c r="K194" s="67"/>
      <c r="L194" s="51" t="str">
        <f t="shared" si="12"/>
        <v xml:space="preserve"> </v>
      </c>
      <c r="M194" s="67"/>
      <c r="N194" s="72"/>
      <c r="O194" s="72"/>
      <c r="P194" s="73">
        <v>0</v>
      </c>
    </row>
    <row r="195" spans="1:16" ht="15" x14ac:dyDescent="0.2">
      <c r="A195" s="67"/>
      <c r="B195" s="67"/>
      <c r="C195" s="68"/>
      <c r="D195" s="67"/>
      <c r="E195" s="68"/>
      <c r="F195" s="67"/>
      <c r="G195" s="74">
        <f t="shared" si="10"/>
        <v>1479.3649999999996</v>
      </c>
      <c r="H195" s="51">
        <f>H194-F195+D195</f>
        <v>110</v>
      </c>
      <c r="I195" s="51"/>
      <c r="J195" s="51"/>
      <c r="K195" s="67"/>
      <c r="L195" s="51" t="str">
        <f t="shared" si="12"/>
        <v xml:space="preserve"> </v>
      </c>
      <c r="M195" s="67"/>
      <c r="N195" s="72"/>
      <c r="O195" s="72"/>
      <c r="P195" s="73">
        <v>0</v>
      </c>
    </row>
    <row r="196" spans="1:16" ht="15" x14ac:dyDescent="0.2">
      <c r="A196" s="67"/>
      <c r="B196" s="67"/>
      <c r="C196" s="68"/>
      <c r="D196" s="67"/>
      <c r="E196" s="68"/>
      <c r="F196" s="67"/>
      <c r="G196" s="74">
        <f t="shared" si="10"/>
        <v>1479.3649999999996</v>
      </c>
      <c r="H196" s="51">
        <f t="shared" si="10"/>
        <v>110</v>
      </c>
      <c r="I196" s="51"/>
      <c r="J196" s="51"/>
      <c r="K196" s="67"/>
      <c r="L196" s="51" t="str">
        <f t="shared" si="12"/>
        <v xml:space="preserve"> </v>
      </c>
      <c r="M196" s="67"/>
      <c r="N196" s="72"/>
      <c r="O196" s="72"/>
      <c r="P196" s="73">
        <v>0</v>
      </c>
    </row>
    <row r="197" spans="1:16" ht="15" x14ac:dyDescent="0.2">
      <c r="A197" s="67"/>
      <c r="B197" s="67"/>
      <c r="C197" s="68"/>
      <c r="D197" s="67"/>
      <c r="E197" s="68"/>
      <c r="F197" s="67"/>
      <c r="G197" s="74">
        <f t="shared" si="10"/>
        <v>1479.3649999999996</v>
      </c>
      <c r="H197" s="51">
        <f t="shared" si="10"/>
        <v>110</v>
      </c>
      <c r="I197" s="51"/>
      <c r="J197" s="51"/>
      <c r="K197" s="67"/>
      <c r="L197" s="51" t="str">
        <f t="shared" si="12"/>
        <v xml:space="preserve"> </v>
      </c>
      <c r="M197" s="67"/>
      <c r="N197" s="72"/>
      <c r="O197" s="72"/>
      <c r="P197" s="73">
        <v>0</v>
      </c>
    </row>
    <row r="198" spans="1:16" ht="15" x14ac:dyDescent="0.2">
      <c r="A198" s="67"/>
      <c r="B198" s="67"/>
      <c r="C198" s="68"/>
      <c r="D198" s="67"/>
      <c r="E198" s="68"/>
      <c r="F198" s="67"/>
      <c r="G198" s="74">
        <f t="shared" si="10"/>
        <v>1479.3649999999996</v>
      </c>
      <c r="H198" s="51">
        <f>H197-F198+D198</f>
        <v>110</v>
      </c>
      <c r="I198" s="51"/>
      <c r="J198" s="51"/>
      <c r="K198" s="67"/>
      <c r="L198" s="51" t="str">
        <f t="shared" si="12"/>
        <v xml:space="preserve"> </v>
      </c>
      <c r="M198" s="67"/>
      <c r="N198" s="72"/>
      <c r="O198" s="72"/>
      <c r="P198" s="73">
        <v>0</v>
      </c>
    </row>
    <row r="199" spans="1:16" ht="15" x14ac:dyDescent="0.2">
      <c r="A199" s="67"/>
      <c r="B199" s="67"/>
      <c r="C199" s="68"/>
      <c r="D199" s="67"/>
      <c r="E199" s="68"/>
      <c r="F199" s="67"/>
      <c r="G199" s="74">
        <f t="shared" si="10"/>
        <v>1479.3649999999996</v>
      </c>
      <c r="H199" s="51">
        <f t="shared" si="10"/>
        <v>110</v>
      </c>
      <c r="I199" s="51"/>
      <c r="J199" s="51"/>
      <c r="K199" s="67"/>
      <c r="L199" s="51" t="str">
        <f t="shared" si="12"/>
        <v xml:space="preserve"> </v>
      </c>
      <c r="M199" s="67"/>
      <c r="N199" s="72"/>
      <c r="O199" s="72"/>
      <c r="P199" s="73">
        <v>0</v>
      </c>
    </row>
    <row r="200" spans="1:16" ht="15" x14ac:dyDescent="0.2">
      <c r="A200" s="67"/>
      <c r="B200" s="67"/>
      <c r="C200" s="68"/>
      <c r="D200" s="67"/>
      <c r="E200" s="68"/>
      <c r="F200" s="67"/>
      <c r="G200" s="74">
        <f t="shared" si="10"/>
        <v>1479.3649999999996</v>
      </c>
      <c r="H200" s="51">
        <f t="shared" si="10"/>
        <v>110</v>
      </c>
      <c r="I200" s="51"/>
      <c r="J200" s="51"/>
      <c r="K200" s="67"/>
      <c r="L200" s="51" t="str">
        <f t="shared" si="12"/>
        <v xml:space="preserve"> </v>
      </c>
      <c r="M200" s="67"/>
      <c r="N200" s="72"/>
      <c r="O200" s="72"/>
      <c r="P200" s="73">
        <v>0</v>
      </c>
    </row>
    <row r="201" spans="1:16" ht="15" x14ac:dyDescent="0.2">
      <c r="A201" s="67"/>
      <c r="B201" s="67"/>
      <c r="C201" s="68"/>
      <c r="D201" s="67"/>
      <c r="E201" s="68"/>
      <c r="F201" s="67"/>
      <c r="G201" s="74">
        <f t="shared" si="10"/>
        <v>1479.3649999999996</v>
      </c>
      <c r="H201" s="51">
        <f>H200-F201+D201</f>
        <v>110</v>
      </c>
      <c r="I201" s="51"/>
      <c r="J201" s="51"/>
      <c r="K201" s="67"/>
      <c r="L201" s="51" t="str">
        <f t="shared" si="12"/>
        <v xml:space="preserve"> </v>
      </c>
      <c r="M201" s="67"/>
      <c r="N201" s="72"/>
      <c r="O201" s="72"/>
      <c r="P201" s="73">
        <v>0</v>
      </c>
    </row>
    <row r="202" spans="1:16" ht="15" x14ac:dyDescent="0.2">
      <c r="A202" s="67"/>
      <c r="B202" s="67"/>
      <c r="C202" s="68"/>
      <c r="D202" s="67"/>
      <c r="E202" s="68"/>
      <c r="F202" s="67"/>
      <c r="G202" s="74">
        <f t="shared" si="10"/>
        <v>1479.3649999999996</v>
      </c>
      <c r="H202" s="51">
        <f t="shared" si="10"/>
        <v>110</v>
      </c>
      <c r="I202" s="51"/>
      <c r="J202" s="51"/>
      <c r="K202" s="67"/>
      <c r="L202" s="51" t="str">
        <f t="shared" si="12"/>
        <v xml:space="preserve"> </v>
      </c>
      <c r="M202" s="67"/>
      <c r="N202" s="72"/>
      <c r="O202" s="72"/>
      <c r="P202" s="73">
        <v>0</v>
      </c>
    </row>
    <row r="203" spans="1:16" ht="15" x14ac:dyDescent="0.2">
      <c r="A203" s="67"/>
      <c r="B203" s="67"/>
      <c r="C203" s="68"/>
      <c r="D203" s="67"/>
      <c r="E203" s="68"/>
      <c r="F203" s="67"/>
      <c r="G203" s="74">
        <f t="shared" si="10"/>
        <v>1479.3649999999996</v>
      </c>
      <c r="H203" s="51">
        <f t="shared" si="10"/>
        <v>110</v>
      </c>
      <c r="I203" s="51"/>
      <c r="J203" s="51"/>
      <c r="K203" s="67"/>
      <c r="L203" s="51" t="str">
        <f t="shared" si="12"/>
        <v xml:space="preserve"> </v>
      </c>
      <c r="M203" s="67"/>
      <c r="N203" s="72"/>
      <c r="O203" s="72"/>
      <c r="P203" s="73">
        <f t="shared" ref="P203:P214" si="13">O203*G199</f>
        <v>0</v>
      </c>
    </row>
    <row r="204" spans="1:16" ht="15" x14ac:dyDescent="0.2">
      <c r="A204" s="67"/>
      <c r="B204" s="67"/>
      <c r="C204" s="68"/>
      <c r="D204" s="67"/>
      <c r="E204" s="68"/>
      <c r="F204" s="67"/>
      <c r="G204" s="74">
        <f t="shared" si="10"/>
        <v>1479.3649999999996</v>
      </c>
      <c r="H204" s="51">
        <f>H203-F204+D204</f>
        <v>110</v>
      </c>
      <c r="I204" s="51"/>
      <c r="J204" s="51"/>
      <c r="K204" s="67"/>
      <c r="L204" s="51" t="str">
        <f t="shared" si="12"/>
        <v xml:space="preserve"> </v>
      </c>
      <c r="M204" s="67"/>
      <c r="N204" s="72"/>
      <c r="O204" s="72"/>
      <c r="P204" s="73">
        <f t="shared" si="13"/>
        <v>0</v>
      </c>
    </row>
    <row r="205" spans="1:16" ht="15" x14ac:dyDescent="0.2">
      <c r="A205" s="67"/>
      <c r="B205" s="67"/>
      <c r="C205" s="68"/>
      <c r="D205" s="67"/>
      <c r="E205" s="68"/>
      <c r="F205" s="67"/>
      <c r="G205" s="74">
        <f t="shared" si="10"/>
        <v>1479.3649999999996</v>
      </c>
      <c r="H205" s="51">
        <f t="shared" si="10"/>
        <v>110</v>
      </c>
      <c r="I205" s="51"/>
      <c r="J205" s="51"/>
      <c r="K205" s="67"/>
      <c r="L205" s="51" t="str">
        <f t="shared" si="12"/>
        <v xml:space="preserve"> </v>
      </c>
      <c r="M205" s="67"/>
      <c r="N205" s="72"/>
      <c r="O205" s="72"/>
      <c r="P205" s="73">
        <f t="shared" si="13"/>
        <v>0</v>
      </c>
    </row>
    <row r="206" spans="1:16" ht="15" x14ac:dyDescent="0.2">
      <c r="A206" s="67"/>
      <c r="B206" s="67"/>
      <c r="C206" s="68"/>
      <c r="D206" s="67"/>
      <c r="E206" s="68"/>
      <c r="F206" s="67"/>
      <c r="G206" s="74">
        <f t="shared" si="10"/>
        <v>1479.3649999999996</v>
      </c>
      <c r="H206" s="51">
        <f t="shared" si="10"/>
        <v>110</v>
      </c>
      <c r="I206" s="51"/>
      <c r="J206" s="51"/>
      <c r="K206" s="67"/>
      <c r="L206" s="51" t="str">
        <f t="shared" si="12"/>
        <v xml:space="preserve"> </v>
      </c>
      <c r="M206" s="67"/>
      <c r="N206" s="72"/>
      <c r="O206" s="72"/>
      <c r="P206" s="73">
        <f t="shared" si="13"/>
        <v>0</v>
      </c>
    </row>
    <row r="207" spans="1:16" ht="15" x14ac:dyDescent="0.2">
      <c r="A207" s="67"/>
      <c r="B207" s="67"/>
      <c r="C207" s="68"/>
      <c r="D207" s="67"/>
      <c r="E207" s="68"/>
      <c r="F207" s="67"/>
      <c r="G207" s="74">
        <f t="shared" si="10"/>
        <v>1479.3649999999996</v>
      </c>
      <c r="H207" s="51">
        <f>H206-F207+D207</f>
        <v>110</v>
      </c>
      <c r="I207" s="51"/>
      <c r="J207" s="51"/>
      <c r="K207" s="67"/>
      <c r="L207" s="51" t="str">
        <f t="shared" si="12"/>
        <v xml:space="preserve"> </v>
      </c>
      <c r="M207" s="67"/>
      <c r="N207" s="72"/>
      <c r="O207" s="72"/>
      <c r="P207" s="73">
        <f t="shared" si="13"/>
        <v>0</v>
      </c>
    </row>
    <row r="208" spans="1:16" ht="15" x14ac:dyDescent="0.2">
      <c r="A208" s="67"/>
      <c r="B208" s="67"/>
      <c r="C208" s="68"/>
      <c r="D208" s="67"/>
      <c r="E208" s="68"/>
      <c r="F208" s="67"/>
      <c r="G208" s="74">
        <f t="shared" si="10"/>
        <v>1479.3649999999996</v>
      </c>
      <c r="H208" s="51">
        <f t="shared" si="10"/>
        <v>110</v>
      </c>
      <c r="I208" s="51"/>
      <c r="J208" s="51"/>
      <c r="K208" s="67"/>
      <c r="L208" s="51" t="str">
        <f t="shared" si="12"/>
        <v xml:space="preserve"> </v>
      </c>
      <c r="M208" s="67"/>
      <c r="N208" s="72"/>
      <c r="O208" s="72"/>
      <c r="P208" s="73">
        <f t="shared" si="13"/>
        <v>0</v>
      </c>
    </row>
    <row r="209" spans="1:16" ht="15" x14ac:dyDescent="0.2">
      <c r="A209" s="67"/>
      <c r="B209" s="67"/>
      <c r="C209" s="68"/>
      <c r="D209" s="67"/>
      <c r="E209" s="68"/>
      <c r="F209" s="67"/>
      <c r="G209" s="74">
        <f t="shared" si="10"/>
        <v>1479.3649999999996</v>
      </c>
      <c r="H209" s="51">
        <f t="shared" si="10"/>
        <v>110</v>
      </c>
      <c r="I209" s="51"/>
      <c r="J209" s="51"/>
      <c r="K209" s="67"/>
      <c r="L209" s="51" t="str">
        <f t="shared" si="12"/>
        <v xml:space="preserve"> </v>
      </c>
      <c r="M209" s="67"/>
      <c r="N209" s="72"/>
      <c r="O209" s="72"/>
      <c r="P209" s="73">
        <f t="shared" si="13"/>
        <v>0</v>
      </c>
    </row>
    <row r="210" spans="1:16" ht="15" x14ac:dyDescent="0.2">
      <c r="A210" s="67"/>
      <c r="B210" s="67"/>
      <c r="C210" s="68"/>
      <c r="D210" s="67"/>
      <c r="E210" s="68"/>
      <c r="F210" s="67"/>
      <c r="G210" s="74">
        <f t="shared" si="10"/>
        <v>1479.3649999999996</v>
      </c>
      <c r="H210" s="51">
        <f>H209-F210+D210</f>
        <v>110</v>
      </c>
      <c r="I210" s="51"/>
      <c r="J210" s="51"/>
      <c r="K210" s="67"/>
      <c r="L210" s="51" t="str">
        <f t="shared" si="12"/>
        <v xml:space="preserve"> </v>
      </c>
      <c r="M210" s="67"/>
      <c r="N210" s="72"/>
      <c r="O210" s="72"/>
      <c r="P210" s="73">
        <f t="shared" si="13"/>
        <v>0</v>
      </c>
    </row>
    <row r="211" spans="1:16" ht="15" x14ac:dyDescent="0.2">
      <c r="A211" s="67"/>
      <c r="B211" s="67"/>
      <c r="C211" s="68"/>
      <c r="D211" s="67"/>
      <c r="E211" s="68"/>
      <c r="F211" s="67"/>
      <c r="G211" s="74">
        <f t="shared" si="10"/>
        <v>1479.3649999999996</v>
      </c>
      <c r="H211" s="51">
        <f t="shared" si="10"/>
        <v>110</v>
      </c>
      <c r="I211" s="67"/>
      <c r="J211" s="67"/>
      <c r="K211" s="67"/>
      <c r="L211" s="51" t="str">
        <f t="shared" si="12"/>
        <v xml:space="preserve"> </v>
      </c>
      <c r="M211" s="67"/>
      <c r="N211" s="72"/>
      <c r="O211" s="72"/>
      <c r="P211" s="73">
        <f t="shared" si="13"/>
        <v>0</v>
      </c>
    </row>
    <row r="212" spans="1:16" ht="15" x14ac:dyDescent="0.2">
      <c r="K212" s="67"/>
      <c r="L212" s="51" t="str">
        <f t="shared" si="12"/>
        <v xml:space="preserve"> </v>
      </c>
      <c r="M212" s="67"/>
      <c r="N212" s="72"/>
      <c r="O212" s="72"/>
      <c r="P212" s="73">
        <f t="shared" si="13"/>
        <v>0</v>
      </c>
    </row>
    <row r="213" spans="1:16" ht="15" x14ac:dyDescent="0.2">
      <c r="K213" s="67"/>
      <c r="L213" s="51" t="str">
        <f t="shared" si="12"/>
        <v xml:space="preserve"> </v>
      </c>
      <c r="M213" s="67"/>
      <c r="N213" s="72"/>
      <c r="O213" s="72"/>
      <c r="P213" s="73">
        <f t="shared" si="13"/>
        <v>0</v>
      </c>
    </row>
    <row r="214" spans="1:16" ht="15" x14ac:dyDescent="0.2">
      <c r="K214" s="67"/>
      <c r="L214" s="51" t="str">
        <f t="shared" si="12"/>
        <v xml:space="preserve"> </v>
      </c>
      <c r="M214" s="67"/>
      <c r="N214" s="72"/>
      <c r="O214" s="72"/>
      <c r="P214" s="73">
        <f t="shared" si="13"/>
        <v>0</v>
      </c>
    </row>
    <row r="215" spans="1:16" ht="15" x14ac:dyDescent="0.2">
      <c r="K215" s="67"/>
      <c r="L215" s="67"/>
      <c r="M215" s="67"/>
      <c r="N215" s="72"/>
      <c r="O215" s="72"/>
      <c r="P215" s="72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499984740745262"/>
    <pageSetUpPr fitToPage="1"/>
  </sheetPr>
  <dimension ref="A2:AP219"/>
  <sheetViews>
    <sheetView topLeftCell="A5" zoomScaleNormal="100" workbookViewId="0">
      <pane ySplit="4" topLeftCell="A9" activePane="bottomLeft" state="frozen"/>
      <selection activeCell="J13" sqref="J13"/>
      <selection pane="bottomLeft" activeCell="E15" sqref="E15"/>
    </sheetView>
  </sheetViews>
  <sheetFormatPr baseColWidth="10" defaultRowHeight="12.75" x14ac:dyDescent="0.2"/>
  <cols>
    <col min="1" max="1" width="7.140625" customWidth="1"/>
    <col min="2" max="2" width="9.28515625" customWidth="1"/>
    <col min="3" max="3" width="13.140625" style="2" customWidth="1"/>
    <col min="4" max="4" width="7.42578125" customWidth="1"/>
    <col min="5" max="5" width="15.5703125" style="2" customWidth="1"/>
    <col min="6" max="6" width="4.85546875" customWidth="1"/>
    <col min="7" max="7" width="14" style="2" customWidth="1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167"/>
  </cols>
  <sheetData>
    <row r="2" spans="1:20" ht="20.25" x14ac:dyDescent="0.3">
      <c r="C2" s="33" t="s">
        <v>24</v>
      </c>
    </row>
    <row r="3" spans="1:20" x14ac:dyDescent="0.2">
      <c r="A3" s="1"/>
    </row>
    <row r="4" spans="1:20" x14ac:dyDescent="0.2">
      <c r="A4" s="1"/>
    </row>
    <row r="5" spans="1:20" ht="18.75" thickBot="1" x14ac:dyDescent="0.3">
      <c r="A5" s="28" t="s">
        <v>0</v>
      </c>
      <c r="B5" s="29"/>
      <c r="C5" s="30" t="s">
        <v>61</v>
      </c>
      <c r="D5" s="31"/>
      <c r="E5" s="30"/>
      <c r="F5" s="32"/>
      <c r="G5" s="30"/>
      <c r="H5" s="28" t="s">
        <v>1</v>
      </c>
      <c r="I5" s="30"/>
    </row>
    <row r="6" spans="1:20" ht="13.5" thickBot="1" x14ac:dyDescent="0.25">
      <c r="B6" s="5"/>
      <c r="C6" s="6"/>
      <c r="F6" s="5"/>
      <c r="G6" s="6"/>
      <c r="K6" s="641" t="s">
        <v>22</v>
      </c>
      <c r="L6" s="642"/>
      <c r="M6" s="643"/>
    </row>
    <row r="7" spans="1:20" x14ac:dyDescent="0.2">
      <c r="A7" s="641" t="s">
        <v>2</v>
      </c>
      <c r="B7" s="643"/>
      <c r="C7" s="648" t="s">
        <v>3</v>
      </c>
      <c r="D7" s="649"/>
      <c r="E7" s="648" t="s">
        <v>4</v>
      </c>
      <c r="F7" s="649"/>
      <c r="G7" s="648" t="s">
        <v>5</v>
      </c>
      <c r="H7" s="649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20" ht="13.5" thickBot="1" x14ac:dyDescent="0.25">
      <c r="A8" s="24" t="s">
        <v>19</v>
      </c>
      <c r="B8" s="14"/>
      <c r="C8" s="15"/>
      <c r="D8" s="16"/>
      <c r="E8" s="17"/>
      <c r="F8" s="18"/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20" s="116" customFormat="1" ht="20.25" x14ac:dyDescent="0.3">
      <c r="A9" s="116" t="s">
        <v>83</v>
      </c>
      <c r="B9" s="205"/>
      <c r="C9" s="206"/>
      <c r="D9" s="207"/>
      <c r="E9" s="401"/>
      <c r="F9" s="205"/>
      <c r="G9" s="206">
        <v>11139.68</v>
      </c>
      <c r="H9" s="304">
        <v>529</v>
      </c>
      <c r="I9" s="235"/>
      <c r="J9" s="331"/>
      <c r="K9" s="204"/>
      <c r="L9" s="207"/>
      <c r="M9" s="207"/>
      <c r="N9" s="249"/>
      <c r="O9" s="249"/>
      <c r="P9" s="249" t="e">
        <f>O9*#REF!</f>
        <v>#REF!</v>
      </c>
      <c r="R9" s="234"/>
      <c r="S9" s="270" t="e">
        <f>IF((#REF!)&gt;=1,SUM(#REF!))</f>
        <v>#REF!</v>
      </c>
      <c r="T9" s="270"/>
    </row>
    <row r="10" spans="1:20" s="116" customFormat="1" ht="20.25" x14ac:dyDescent="0.3">
      <c r="A10" s="207"/>
      <c r="B10" s="205">
        <v>31</v>
      </c>
      <c r="C10" s="206"/>
      <c r="D10" s="207"/>
      <c r="E10" s="401">
        <v>322.5</v>
      </c>
      <c r="F10" s="205">
        <v>15</v>
      </c>
      <c r="G10" s="206">
        <f t="shared" ref="G10:G16" si="0">G9-E10+C10</f>
        <v>10817.18</v>
      </c>
      <c r="H10" s="304">
        <f t="shared" ref="H10:H16" si="1">H9-F10+D10</f>
        <v>514</v>
      </c>
      <c r="I10" s="334" t="s">
        <v>340</v>
      </c>
      <c r="J10" s="252" t="s">
        <v>47</v>
      </c>
      <c r="K10" s="204"/>
      <c r="L10" s="207"/>
      <c r="M10" s="207"/>
      <c r="N10" s="249"/>
      <c r="O10" s="249"/>
      <c r="P10" s="249" t="e">
        <f>O10*#REF!</f>
        <v>#REF!</v>
      </c>
      <c r="R10" s="234"/>
      <c r="S10" s="270" t="e">
        <f>IF((#REF!)&gt;=1,SUM(#REF!))</f>
        <v>#REF!</v>
      </c>
      <c r="T10" s="270"/>
    </row>
    <row r="11" spans="1:20" s="116" customFormat="1" ht="20.25" x14ac:dyDescent="0.3">
      <c r="A11" s="207" t="s">
        <v>355</v>
      </c>
      <c r="B11" s="205"/>
      <c r="C11" s="246"/>
      <c r="D11" s="207"/>
      <c r="E11" s="402"/>
      <c r="F11" s="205"/>
      <c r="G11" s="206">
        <f t="shared" si="0"/>
        <v>10817.18</v>
      </c>
      <c r="H11" s="304">
        <f t="shared" si="1"/>
        <v>514</v>
      </c>
      <c r="I11" s="334"/>
      <c r="J11" s="252"/>
      <c r="K11" s="204"/>
      <c r="L11" s="204"/>
      <c r="M11" s="207"/>
      <c r="N11" s="249"/>
      <c r="O11" s="249"/>
      <c r="P11" s="249">
        <f t="shared" ref="P11:P74" si="2">O11*G9</f>
        <v>0</v>
      </c>
      <c r="R11" s="234"/>
      <c r="S11" s="270" t="b">
        <f>IF((F22)&gt;=1,SUM(E9))</f>
        <v>0</v>
      </c>
      <c r="T11" s="270"/>
    </row>
    <row r="12" spans="1:20" s="116" customFormat="1" ht="20.25" x14ac:dyDescent="0.3">
      <c r="A12" s="207"/>
      <c r="B12" s="205">
        <v>3</v>
      </c>
      <c r="C12" s="246"/>
      <c r="D12" s="207"/>
      <c r="E12" s="402">
        <v>212.96</v>
      </c>
      <c r="F12" s="205">
        <v>10</v>
      </c>
      <c r="G12" s="206">
        <f t="shared" si="0"/>
        <v>10604.220000000001</v>
      </c>
      <c r="H12" s="304">
        <f t="shared" si="1"/>
        <v>504</v>
      </c>
      <c r="I12" s="334" t="s">
        <v>386</v>
      </c>
      <c r="J12" s="252" t="s">
        <v>47</v>
      </c>
      <c r="K12" s="204"/>
      <c r="L12" s="204"/>
      <c r="M12" s="207"/>
      <c r="N12" s="249"/>
      <c r="O12" s="249"/>
      <c r="P12" s="249">
        <f t="shared" si="2"/>
        <v>0</v>
      </c>
      <c r="R12" s="234"/>
      <c r="S12" s="270" t="b">
        <f>IF((F23)&gt;=1,SUM(E10))</f>
        <v>0</v>
      </c>
      <c r="T12" s="270"/>
    </row>
    <row r="13" spans="1:20" s="116" customFormat="1" ht="20.25" x14ac:dyDescent="0.3">
      <c r="A13" s="207"/>
      <c r="B13" s="205">
        <v>12</v>
      </c>
      <c r="C13" s="246"/>
      <c r="D13" s="207"/>
      <c r="E13" s="402">
        <v>640.36</v>
      </c>
      <c r="F13" s="205">
        <v>30</v>
      </c>
      <c r="G13" s="206">
        <f t="shared" si="0"/>
        <v>9963.86</v>
      </c>
      <c r="H13" s="304">
        <f t="shared" si="1"/>
        <v>474</v>
      </c>
      <c r="I13" s="334" t="s">
        <v>466</v>
      </c>
      <c r="J13" s="252" t="s">
        <v>47</v>
      </c>
      <c r="K13" s="204"/>
      <c r="L13" s="204"/>
      <c r="M13" s="207"/>
      <c r="N13" s="249"/>
      <c r="O13" s="248"/>
      <c r="P13" s="249">
        <f t="shared" si="2"/>
        <v>0</v>
      </c>
      <c r="R13" s="234"/>
      <c r="S13" s="270" t="b">
        <f>IF((F24)&gt;=1,SUM(E11))</f>
        <v>0</v>
      </c>
      <c r="T13" s="270"/>
    </row>
    <row r="14" spans="1:20" s="116" customFormat="1" ht="20.25" x14ac:dyDescent="0.3">
      <c r="A14" s="207"/>
      <c r="B14" s="205">
        <v>16</v>
      </c>
      <c r="C14" s="246"/>
      <c r="D14" s="207"/>
      <c r="E14" s="402">
        <v>623.79999999999995</v>
      </c>
      <c r="F14" s="205">
        <v>30</v>
      </c>
      <c r="G14" s="206">
        <f t="shared" si="0"/>
        <v>9340.0600000000013</v>
      </c>
      <c r="H14" s="304">
        <f t="shared" si="1"/>
        <v>444</v>
      </c>
      <c r="I14" s="334" t="s">
        <v>486</v>
      </c>
      <c r="J14" s="252" t="s">
        <v>47</v>
      </c>
      <c r="K14" s="204"/>
      <c r="L14" s="204"/>
      <c r="M14" s="207"/>
      <c r="N14" s="249"/>
      <c r="O14" s="249"/>
      <c r="P14" s="249">
        <f t="shared" si="2"/>
        <v>0</v>
      </c>
      <c r="R14" s="234"/>
      <c r="S14" s="270" t="b">
        <f>IF((F25)&gt;=1,SUM(E12))</f>
        <v>0</v>
      </c>
      <c r="T14" s="270"/>
    </row>
    <row r="15" spans="1:20" s="116" customFormat="1" ht="20.25" x14ac:dyDescent="0.3">
      <c r="A15" s="207"/>
      <c r="B15" s="205">
        <v>22</v>
      </c>
      <c r="C15" s="246"/>
      <c r="D15" s="207"/>
      <c r="E15" s="403">
        <v>208.78</v>
      </c>
      <c r="F15" s="205">
        <v>10</v>
      </c>
      <c r="G15" s="206">
        <f t="shared" si="0"/>
        <v>9131.2800000000007</v>
      </c>
      <c r="H15" s="304">
        <f t="shared" si="1"/>
        <v>434</v>
      </c>
      <c r="I15" s="334" t="s">
        <v>538</v>
      </c>
      <c r="J15" s="252" t="s">
        <v>47</v>
      </c>
      <c r="K15" s="204"/>
      <c r="L15" s="204"/>
      <c r="M15" s="207"/>
      <c r="N15" s="249"/>
      <c r="O15" s="249"/>
      <c r="P15" s="249">
        <f t="shared" si="2"/>
        <v>0</v>
      </c>
      <c r="R15" s="234"/>
      <c r="S15" s="270" t="b">
        <f>IF((F26)&gt;=1,SUM(E13))</f>
        <v>0</v>
      </c>
      <c r="T15" s="270"/>
    </row>
    <row r="16" spans="1:20" s="116" customFormat="1" ht="20.25" x14ac:dyDescent="0.3">
      <c r="A16" s="207"/>
      <c r="B16" s="205">
        <v>27</v>
      </c>
      <c r="C16" s="246"/>
      <c r="D16" s="207"/>
      <c r="E16" s="403">
        <v>209.86</v>
      </c>
      <c r="F16" s="205">
        <v>10</v>
      </c>
      <c r="G16" s="206">
        <f t="shared" si="0"/>
        <v>8921.42</v>
      </c>
      <c r="H16" s="304">
        <f t="shared" si="1"/>
        <v>424</v>
      </c>
      <c r="I16" s="334" t="s">
        <v>569</v>
      </c>
      <c r="J16" s="252" t="s">
        <v>47</v>
      </c>
      <c r="K16" s="204"/>
      <c r="L16" s="204"/>
      <c r="M16" s="207"/>
      <c r="N16" s="249"/>
      <c r="O16" s="249"/>
      <c r="P16" s="249">
        <f t="shared" si="2"/>
        <v>0</v>
      </c>
      <c r="R16" s="234"/>
      <c r="S16" s="270">
        <f t="shared" ref="S16:S23" si="3">IF((F14)&gt;=1,SUM(E14))</f>
        <v>623.79999999999995</v>
      </c>
      <c r="T16" s="270"/>
    </row>
    <row r="17" spans="1:42" s="116" customFormat="1" ht="20.25" x14ac:dyDescent="0.3">
      <c r="A17" s="207"/>
      <c r="B17" s="205"/>
      <c r="C17" s="246"/>
      <c r="D17" s="207"/>
      <c r="E17" s="403"/>
      <c r="F17" s="205"/>
      <c r="G17" s="206">
        <f t="shared" ref="G17:G38" si="4">G16-E17+C17</f>
        <v>8921.42</v>
      </c>
      <c r="H17" s="207">
        <f t="shared" ref="H17:H59" si="5">H16-F17+D17</f>
        <v>424</v>
      </c>
      <c r="I17" s="334"/>
      <c r="J17" s="252"/>
      <c r="K17" s="204"/>
      <c r="L17" s="204"/>
      <c r="M17" s="207"/>
      <c r="N17" s="249"/>
      <c r="O17" s="249"/>
      <c r="P17" s="249">
        <f t="shared" si="2"/>
        <v>0</v>
      </c>
      <c r="S17" s="270">
        <f t="shared" si="3"/>
        <v>208.78</v>
      </c>
      <c r="T17" s="270"/>
    </row>
    <row r="18" spans="1:42" s="116" customFormat="1" ht="20.25" x14ac:dyDescent="0.3">
      <c r="A18" s="207"/>
      <c r="B18" s="205"/>
      <c r="C18" s="246"/>
      <c r="D18" s="207"/>
      <c r="E18" s="403"/>
      <c r="F18" s="205"/>
      <c r="G18" s="206">
        <f t="shared" si="4"/>
        <v>8921.42</v>
      </c>
      <c r="H18" s="207">
        <f t="shared" si="5"/>
        <v>424</v>
      </c>
      <c r="I18" s="334"/>
      <c r="J18" s="252"/>
      <c r="K18" s="204"/>
      <c r="L18" s="204"/>
      <c r="M18" s="207"/>
      <c r="N18" s="249"/>
      <c r="O18" s="249"/>
      <c r="P18" s="249">
        <f t="shared" si="2"/>
        <v>0</v>
      </c>
      <c r="S18" s="270">
        <f t="shared" si="3"/>
        <v>209.86</v>
      </c>
      <c r="T18" s="270"/>
    </row>
    <row r="19" spans="1:42" s="116" customFormat="1" ht="20.25" x14ac:dyDescent="0.3">
      <c r="A19" s="207"/>
      <c r="B19" s="205"/>
      <c r="C19" s="206"/>
      <c r="D19" s="207"/>
      <c r="E19" s="403"/>
      <c r="F19" s="205"/>
      <c r="G19" s="206">
        <f t="shared" si="4"/>
        <v>8921.42</v>
      </c>
      <c r="H19" s="207">
        <f t="shared" si="5"/>
        <v>424</v>
      </c>
      <c r="I19" s="334"/>
      <c r="J19" s="252"/>
      <c r="K19" s="204"/>
      <c r="L19" s="204"/>
      <c r="M19" s="207"/>
      <c r="N19" s="249"/>
      <c r="O19" s="249"/>
      <c r="P19" s="249">
        <f t="shared" si="2"/>
        <v>0</v>
      </c>
      <c r="S19" s="270" t="b">
        <f t="shared" si="3"/>
        <v>0</v>
      </c>
      <c r="T19" s="270"/>
    </row>
    <row r="20" spans="1:42" s="116" customFormat="1" ht="20.25" x14ac:dyDescent="0.3">
      <c r="A20" s="207"/>
      <c r="B20" s="205"/>
      <c r="C20" s="206"/>
      <c r="D20" s="207"/>
      <c r="E20" s="403"/>
      <c r="F20" s="205"/>
      <c r="G20" s="206">
        <f t="shared" si="4"/>
        <v>8921.42</v>
      </c>
      <c r="H20" s="207">
        <f t="shared" si="5"/>
        <v>424</v>
      </c>
      <c r="I20" s="334"/>
      <c r="J20" s="252"/>
      <c r="K20" s="204"/>
      <c r="L20" s="204"/>
      <c r="M20" s="207"/>
      <c r="N20" s="249"/>
      <c r="O20" s="249"/>
      <c r="P20" s="249">
        <f t="shared" si="2"/>
        <v>0</v>
      </c>
      <c r="S20" s="270" t="b">
        <f t="shared" si="3"/>
        <v>0</v>
      </c>
      <c r="T20" s="270"/>
    </row>
    <row r="21" spans="1:42" s="116" customFormat="1" ht="20.25" x14ac:dyDescent="0.3">
      <c r="A21" s="207"/>
      <c r="B21" s="205"/>
      <c r="C21" s="206"/>
      <c r="D21" s="207"/>
      <c r="E21" s="403"/>
      <c r="F21" s="205"/>
      <c r="G21" s="206">
        <f t="shared" si="4"/>
        <v>8921.42</v>
      </c>
      <c r="H21" s="204">
        <f t="shared" si="5"/>
        <v>424</v>
      </c>
      <c r="I21" s="334"/>
      <c r="J21" s="252"/>
      <c r="K21" s="204"/>
      <c r="L21" s="204"/>
      <c r="M21" s="207"/>
      <c r="N21" s="249"/>
      <c r="O21" s="249"/>
      <c r="P21" s="249">
        <f t="shared" si="2"/>
        <v>0</v>
      </c>
      <c r="S21" s="270" t="b">
        <f t="shared" si="3"/>
        <v>0</v>
      </c>
      <c r="T21" s="270"/>
    </row>
    <row r="22" spans="1:42" s="116" customFormat="1" ht="20.25" x14ac:dyDescent="0.3">
      <c r="A22" s="207"/>
      <c r="B22" s="205"/>
      <c r="C22" s="206"/>
      <c r="D22" s="207"/>
      <c r="E22" s="403"/>
      <c r="F22" s="205"/>
      <c r="G22" s="206">
        <f t="shared" si="4"/>
        <v>8921.42</v>
      </c>
      <c r="H22" s="204">
        <f t="shared" si="5"/>
        <v>424</v>
      </c>
      <c r="I22" s="334"/>
      <c r="J22" s="310"/>
      <c r="K22" s="204"/>
      <c r="L22" s="204"/>
      <c r="M22" s="204"/>
      <c r="N22" s="249"/>
      <c r="O22" s="249"/>
      <c r="P22" s="249">
        <f t="shared" si="2"/>
        <v>0</v>
      </c>
      <c r="S22" s="270" t="b">
        <f t="shared" si="3"/>
        <v>0</v>
      </c>
      <c r="T22" s="270"/>
    </row>
    <row r="23" spans="1:42" s="116" customFormat="1" ht="20.25" x14ac:dyDescent="0.3">
      <c r="A23" s="207"/>
      <c r="B23" s="205"/>
      <c r="C23" s="206"/>
      <c r="D23" s="207"/>
      <c r="E23" s="384"/>
      <c r="F23" s="205"/>
      <c r="G23" s="206">
        <f t="shared" si="4"/>
        <v>8921.42</v>
      </c>
      <c r="H23" s="204">
        <f t="shared" si="5"/>
        <v>424</v>
      </c>
      <c r="I23" s="334"/>
      <c r="J23" s="310"/>
      <c r="K23" s="204"/>
      <c r="L23" s="204"/>
      <c r="M23" s="204"/>
      <c r="N23" s="249"/>
      <c r="O23" s="249"/>
      <c r="P23" s="249">
        <f t="shared" si="2"/>
        <v>0</v>
      </c>
      <c r="S23" s="270" t="b">
        <f t="shared" si="3"/>
        <v>0</v>
      </c>
      <c r="T23" s="270"/>
    </row>
    <row r="24" spans="1:42" s="116" customFormat="1" ht="20.25" x14ac:dyDescent="0.3">
      <c r="A24" s="207"/>
      <c r="B24" s="205"/>
      <c r="C24" s="206"/>
      <c r="D24" s="207"/>
      <c r="E24" s="310"/>
      <c r="F24" s="205"/>
      <c r="G24" s="206">
        <f t="shared" si="4"/>
        <v>8921.42</v>
      </c>
      <c r="H24" s="204">
        <f t="shared" si="5"/>
        <v>424</v>
      </c>
      <c r="I24" s="334"/>
      <c r="J24" s="310"/>
      <c r="K24" s="204"/>
      <c r="L24" s="204"/>
      <c r="M24" s="204"/>
      <c r="N24" s="249"/>
      <c r="O24" s="249"/>
      <c r="P24" s="249">
        <f t="shared" si="2"/>
        <v>0</v>
      </c>
      <c r="S24" s="270" t="e">
        <f>IF((#REF!)&gt;=1,SUM(E22))</f>
        <v>#REF!</v>
      </c>
      <c r="T24" s="270"/>
    </row>
    <row r="25" spans="1:42" s="116" customFormat="1" ht="20.25" x14ac:dyDescent="0.3">
      <c r="A25" s="207"/>
      <c r="B25" s="205"/>
      <c r="C25" s="206"/>
      <c r="D25" s="207"/>
      <c r="E25" s="310"/>
      <c r="F25" s="205"/>
      <c r="G25" s="206">
        <f t="shared" si="4"/>
        <v>8921.42</v>
      </c>
      <c r="H25" s="204">
        <f t="shared" si="5"/>
        <v>424</v>
      </c>
      <c r="I25" s="334"/>
      <c r="J25" s="310"/>
      <c r="K25" s="204"/>
      <c r="L25" s="204"/>
      <c r="M25" s="204"/>
      <c r="N25" s="249"/>
      <c r="O25" s="249"/>
      <c r="P25" s="249">
        <f t="shared" si="2"/>
        <v>0</v>
      </c>
      <c r="S25" s="270" t="e">
        <f>IF((#REF!)&gt;=1,SUM(E23))</f>
        <v>#REF!</v>
      </c>
      <c r="T25" s="270"/>
    </row>
    <row r="26" spans="1:42" s="116" customFormat="1" ht="20.25" x14ac:dyDescent="0.3">
      <c r="A26" s="207"/>
      <c r="B26" s="205"/>
      <c r="C26" s="206"/>
      <c r="D26" s="207"/>
      <c r="E26" s="252"/>
      <c r="F26" s="205"/>
      <c r="G26" s="206">
        <f t="shared" si="4"/>
        <v>8921.42</v>
      </c>
      <c r="H26" s="204">
        <f t="shared" si="5"/>
        <v>424</v>
      </c>
      <c r="I26" s="235"/>
      <c r="J26" s="252"/>
      <c r="K26" s="204"/>
      <c r="L26" s="204"/>
      <c r="M26" s="204"/>
      <c r="N26" s="249"/>
      <c r="O26" s="249"/>
      <c r="P26" s="249">
        <f t="shared" si="2"/>
        <v>0</v>
      </c>
      <c r="S26" s="270" t="e">
        <f>IF((#REF!)&gt;=1,SUM(E24))</f>
        <v>#REF!</v>
      </c>
      <c r="T26" s="270"/>
    </row>
    <row r="27" spans="1:42" s="116" customFormat="1" ht="15" x14ac:dyDescent="0.2">
      <c r="A27" s="207"/>
      <c r="B27" s="205"/>
      <c r="C27" s="206"/>
      <c r="D27" s="207"/>
      <c r="E27" s="235"/>
      <c r="F27" s="208"/>
      <c r="G27" s="206">
        <f t="shared" si="4"/>
        <v>8921.42</v>
      </c>
      <c r="H27" s="204">
        <f t="shared" si="5"/>
        <v>424</v>
      </c>
      <c r="I27" s="235"/>
      <c r="J27" s="235"/>
      <c r="K27" s="204"/>
      <c r="L27" s="204"/>
      <c r="M27" s="204"/>
      <c r="N27" s="249"/>
      <c r="O27" s="249"/>
      <c r="P27" s="249">
        <f t="shared" si="2"/>
        <v>0</v>
      </c>
      <c r="S27" s="270" t="e">
        <f>IF((#REF!)&gt;=1,SUM(E25))</f>
        <v>#REF!</v>
      </c>
      <c r="T27" s="270"/>
    </row>
    <row r="28" spans="1:42" s="116" customFormat="1" ht="15" x14ac:dyDescent="0.2">
      <c r="A28" s="207"/>
      <c r="B28" s="205"/>
      <c r="C28" s="206"/>
      <c r="D28" s="207"/>
      <c r="E28" s="363"/>
      <c r="F28" s="208"/>
      <c r="G28" s="206">
        <f t="shared" si="4"/>
        <v>8921.42</v>
      </c>
      <c r="H28" s="204">
        <f t="shared" si="5"/>
        <v>424</v>
      </c>
      <c r="I28" s="235"/>
      <c r="J28" s="235"/>
      <c r="K28" s="204"/>
      <c r="L28" s="204"/>
      <c r="M28" s="204"/>
      <c r="N28" s="249"/>
      <c r="O28" s="249"/>
      <c r="P28" s="249">
        <f t="shared" si="2"/>
        <v>0</v>
      </c>
      <c r="S28" s="270" t="e">
        <f>IF((#REF!)&gt;=1,SUM(E26))</f>
        <v>#REF!</v>
      </c>
      <c r="T28" s="270"/>
    </row>
    <row r="29" spans="1:42" s="116" customFormat="1" ht="15" x14ac:dyDescent="0.2">
      <c r="A29" s="207"/>
      <c r="B29" s="205"/>
      <c r="C29" s="206"/>
      <c r="D29" s="207"/>
      <c r="E29" s="363"/>
      <c r="F29" s="208"/>
      <c r="G29" s="206">
        <f t="shared" si="4"/>
        <v>8921.42</v>
      </c>
      <c r="H29" s="204">
        <f t="shared" si="5"/>
        <v>424</v>
      </c>
      <c r="I29" s="235"/>
      <c r="J29" s="235"/>
      <c r="K29" s="204"/>
      <c r="L29" s="204"/>
      <c r="M29" s="204"/>
      <c r="N29" s="249"/>
      <c r="O29" s="249"/>
      <c r="P29" s="249">
        <f t="shared" si="2"/>
        <v>0</v>
      </c>
      <c r="S29" s="270" t="b">
        <f t="shared" ref="S29:S34" si="6">IF((F27)&gt;=1,SUM(E27))</f>
        <v>0</v>
      </c>
      <c r="T29" s="270"/>
    </row>
    <row r="30" spans="1:42" s="338" customFormat="1" ht="15.75" x14ac:dyDescent="0.25">
      <c r="A30" s="207"/>
      <c r="B30" s="205"/>
      <c r="C30" s="206"/>
      <c r="D30" s="207"/>
      <c r="E30" s="364"/>
      <c r="F30" s="208"/>
      <c r="G30" s="206">
        <f t="shared" si="4"/>
        <v>8921.42</v>
      </c>
      <c r="H30" s="204">
        <f t="shared" si="5"/>
        <v>424</v>
      </c>
      <c r="I30" s="235"/>
      <c r="J30" s="235"/>
      <c r="K30" s="204"/>
      <c r="L30" s="204"/>
      <c r="M30" s="204"/>
      <c r="N30" s="249"/>
      <c r="O30" s="249"/>
      <c r="P30" s="249">
        <f t="shared" si="2"/>
        <v>0</v>
      </c>
      <c r="Q30" s="116"/>
      <c r="R30" s="116"/>
      <c r="S30" s="270" t="b">
        <f t="shared" si="6"/>
        <v>0</v>
      </c>
      <c r="T30" s="270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</row>
    <row r="31" spans="1:42" s="116" customFormat="1" ht="15.75" x14ac:dyDescent="0.25">
      <c r="A31" s="207"/>
      <c r="B31" s="205"/>
      <c r="C31" s="206"/>
      <c r="D31" s="207"/>
      <c r="E31" s="364"/>
      <c r="F31" s="208"/>
      <c r="G31" s="206">
        <f t="shared" si="4"/>
        <v>8921.42</v>
      </c>
      <c r="H31" s="204">
        <f t="shared" si="5"/>
        <v>424</v>
      </c>
      <c r="I31" s="235"/>
      <c r="J31" s="335"/>
      <c r="K31" s="204"/>
      <c r="L31" s="204"/>
      <c r="M31" s="204"/>
      <c r="N31" s="249"/>
      <c r="O31" s="249"/>
      <c r="P31" s="249">
        <f t="shared" si="2"/>
        <v>0</v>
      </c>
      <c r="S31" s="270" t="b">
        <f t="shared" si="6"/>
        <v>0</v>
      </c>
      <c r="T31" s="270"/>
    </row>
    <row r="32" spans="1:42" s="309" customFormat="1" ht="15" x14ac:dyDescent="0.2">
      <c r="A32" s="207"/>
      <c r="B32" s="205"/>
      <c r="C32" s="206"/>
      <c r="D32" s="207"/>
      <c r="E32" s="365"/>
      <c r="F32" s="208"/>
      <c r="G32" s="206">
        <f t="shared" si="4"/>
        <v>8921.42</v>
      </c>
      <c r="H32" s="204">
        <f t="shared" si="5"/>
        <v>424</v>
      </c>
      <c r="I32" s="235"/>
      <c r="J32" s="235"/>
      <c r="K32" s="204"/>
      <c r="L32" s="204"/>
      <c r="M32" s="204"/>
      <c r="N32" s="249"/>
      <c r="O32" s="249"/>
      <c r="P32" s="249">
        <f t="shared" si="2"/>
        <v>0</v>
      </c>
      <c r="Q32" s="116"/>
      <c r="R32" s="116"/>
      <c r="S32" s="270" t="b">
        <f t="shared" si="6"/>
        <v>0</v>
      </c>
      <c r="T32" s="270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</row>
    <row r="33" spans="1:42" s="309" customFormat="1" ht="15" x14ac:dyDescent="0.2">
      <c r="A33" s="207"/>
      <c r="B33" s="207"/>
      <c r="C33" s="206"/>
      <c r="D33" s="207"/>
      <c r="E33" s="365"/>
      <c r="F33" s="208"/>
      <c r="G33" s="206">
        <f t="shared" si="4"/>
        <v>8921.42</v>
      </c>
      <c r="H33" s="204">
        <f t="shared" si="5"/>
        <v>424</v>
      </c>
      <c r="I33" s="235"/>
      <c r="J33" s="235"/>
      <c r="K33" s="204"/>
      <c r="L33" s="207"/>
      <c r="M33" s="204"/>
      <c r="N33" s="249"/>
      <c r="O33" s="249"/>
      <c r="P33" s="249">
        <f t="shared" si="2"/>
        <v>0</v>
      </c>
      <c r="Q33" s="116"/>
      <c r="R33" s="116"/>
      <c r="S33" s="270" t="b">
        <f t="shared" si="6"/>
        <v>0</v>
      </c>
      <c r="T33" s="270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</row>
    <row r="34" spans="1:42" s="116" customFormat="1" ht="15" x14ac:dyDescent="0.2">
      <c r="A34" s="207"/>
      <c r="B34" s="207"/>
      <c r="C34" s="206"/>
      <c r="D34" s="207"/>
      <c r="E34" s="365"/>
      <c r="F34" s="208"/>
      <c r="G34" s="206">
        <f t="shared" si="4"/>
        <v>8921.42</v>
      </c>
      <c r="H34" s="204">
        <f t="shared" si="5"/>
        <v>424</v>
      </c>
      <c r="I34" s="235"/>
      <c r="J34" s="235"/>
      <c r="K34" s="204"/>
      <c r="L34" s="207"/>
      <c r="M34" s="204"/>
      <c r="N34" s="249"/>
      <c r="O34" s="249"/>
      <c r="P34" s="249">
        <f t="shared" si="2"/>
        <v>0</v>
      </c>
      <c r="S34" s="270" t="b">
        <f t="shared" si="6"/>
        <v>0</v>
      </c>
      <c r="T34" s="270"/>
    </row>
    <row r="35" spans="1:42" s="116" customFormat="1" ht="15" x14ac:dyDescent="0.2">
      <c r="A35" s="207"/>
      <c r="B35" s="207"/>
      <c r="C35" s="206"/>
      <c r="D35" s="207"/>
      <c r="E35" s="365"/>
      <c r="F35" s="208"/>
      <c r="G35" s="206">
        <f t="shared" si="4"/>
        <v>8921.42</v>
      </c>
      <c r="H35" s="204">
        <f t="shared" si="5"/>
        <v>424</v>
      </c>
      <c r="I35" s="235"/>
      <c r="J35" s="235"/>
      <c r="K35" s="204"/>
      <c r="L35" s="207"/>
      <c r="M35" s="207"/>
      <c r="N35" s="249"/>
      <c r="O35" s="249"/>
      <c r="P35" s="249">
        <f t="shared" si="2"/>
        <v>0</v>
      </c>
      <c r="S35" s="235"/>
      <c r="T35" s="208"/>
      <c r="U35" s="204"/>
    </row>
    <row r="36" spans="1:42" s="116" customFormat="1" ht="15" x14ac:dyDescent="0.2">
      <c r="A36" s="207"/>
      <c r="B36" s="207"/>
      <c r="C36" s="206"/>
      <c r="D36" s="207"/>
      <c r="E36" s="365"/>
      <c r="F36" s="208"/>
      <c r="G36" s="206">
        <f t="shared" si="4"/>
        <v>8921.42</v>
      </c>
      <c r="H36" s="204">
        <f t="shared" si="5"/>
        <v>424</v>
      </c>
      <c r="I36" s="235"/>
      <c r="J36" s="235"/>
      <c r="K36" s="204"/>
      <c r="L36" s="207"/>
      <c r="M36" s="207"/>
      <c r="N36" s="249"/>
      <c r="O36" s="249"/>
      <c r="P36" s="249">
        <f t="shared" si="2"/>
        <v>0</v>
      </c>
      <c r="S36" s="235"/>
      <c r="T36" s="208"/>
      <c r="U36" s="204"/>
    </row>
    <row r="37" spans="1:42" s="116" customFormat="1" ht="15.75" x14ac:dyDescent="0.25">
      <c r="A37" s="207"/>
      <c r="B37" s="207"/>
      <c r="C37" s="206"/>
      <c r="D37" s="207"/>
      <c r="E37" s="365"/>
      <c r="F37" s="208"/>
      <c r="G37" s="206">
        <f t="shared" si="4"/>
        <v>8921.42</v>
      </c>
      <c r="H37" s="204">
        <f t="shared" si="5"/>
        <v>424</v>
      </c>
      <c r="I37" s="235"/>
      <c r="J37" s="235"/>
      <c r="K37" s="204"/>
      <c r="L37" s="204"/>
      <c r="M37" s="207"/>
      <c r="N37" s="249"/>
      <c r="O37" s="249"/>
      <c r="P37" s="249">
        <f t="shared" si="2"/>
        <v>0</v>
      </c>
      <c r="S37" s="235"/>
      <c r="T37" s="236"/>
      <c r="U37" s="204"/>
    </row>
    <row r="38" spans="1:42" s="116" customFormat="1" ht="15" x14ac:dyDescent="0.2">
      <c r="A38" s="207"/>
      <c r="B38" s="207"/>
      <c r="C38" s="206"/>
      <c r="D38" s="207"/>
      <c r="E38" s="365"/>
      <c r="F38" s="208"/>
      <c r="G38" s="206">
        <f t="shared" si="4"/>
        <v>8921.42</v>
      </c>
      <c r="H38" s="204">
        <f t="shared" si="5"/>
        <v>424</v>
      </c>
      <c r="I38" s="235"/>
      <c r="J38" s="235"/>
      <c r="K38" s="204"/>
      <c r="L38" s="204"/>
      <c r="M38" s="207"/>
      <c r="N38" s="249"/>
      <c r="O38" s="249"/>
      <c r="P38" s="249">
        <f t="shared" si="2"/>
        <v>0</v>
      </c>
      <c r="S38" s="235"/>
      <c r="T38" s="223"/>
      <c r="U38" s="204"/>
    </row>
    <row r="39" spans="1:42" s="116" customFormat="1" ht="15" x14ac:dyDescent="0.2">
      <c r="A39" s="207"/>
      <c r="B39" s="207"/>
      <c r="C39" s="206"/>
      <c r="D39" s="207"/>
      <c r="E39" s="365"/>
      <c r="F39" s="208"/>
      <c r="G39" s="206">
        <f t="shared" ref="G39:G57" si="7">G38-E39+C39</f>
        <v>8921.42</v>
      </c>
      <c r="H39" s="204">
        <f t="shared" si="5"/>
        <v>424</v>
      </c>
      <c r="I39" s="235"/>
      <c r="J39" s="235"/>
      <c r="K39" s="204"/>
      <c r="L39" s="204"/>
      <c r="M39" s="207"/>
      <c r="N39" s="249"/>
      <c r="O39" s="249"/>
      <c r="P39" s="249">
        <f t="shared" si="2"/>
        <v>0</v>
      </c>
      <c r="S39" s="235"/>
      <c r="T39" s="223"/>
      <c r="U39" s="204"/>
    </row>
    <row r="40" spans="1:42" s="116" customFormat="1" ht="15" x14ac:dyDescent="0.2">
      <c r="A40" s="207"/>
      <c r="B40" s="207"/>
      <c r="C40" s="206"/>
      <c r="D40" s="207"/>
      <c r="E40" s="203"/>
      <c r="F40" s="207"/>
      <c r="G40" s="206">
        <f t="shared" si="7"/>
        <v>8921.42</v>
      </c>
      <c r="H40" s="204">
        <f t="shared" si="5"/>
        <v>424</v>
      </c>
      <c r="I40" s="207"/>
      <c r="J40" s="235"/>
      <c r="K40" s="204"/>
      <c r="L40" s="204"/>
      <c r="M40" s="207"/>
      <c r="N40" s="249"/>
      <c r="O40" s="249"/>
      <c r="P40" s="249">
        <f t="shared" si="2"/>
        <v>0</v>
      </c>
      <c r="S40" s="235"/>
      <c r="T40" s="223"/>
      <c r="U40" s="204"/>
    </row>
    <row r="41" spans="1:42" s="116" customFormat="1" ht="15" x14ac:dyDescent="0.2">
      <c r="A41" s="207"/>
      <c r="B41" s="207"/>
      <c r="C41" s="206"/>
      <c r="D41" s="207"/>
      <c r="E41" s="206"/>
      <c r="F41" s="207"/>
      <c r="G41" s="206">
        <f t="shared" si="7"/>
        <v>8921.42</v>
      </c>
      <c r="H41" s="204">
        <f t="shared" si="5"/>
        <v>424</v>
      </c>
      <c r="I41" s="207"/>
      <c r="J41" s="235"/>
      <c r="K41" s="204"/>
      <c r="L41" s="204"/>
      <c r="M41" s="207"/>
      <c r="N41" s="249"/>
      <c r="O41" s="249"/>
      <c r="P41" s="249">
        <f t="shared" si="2"/>
        <v>0</v>
      </c>
      <c r="S41" s="235"/>
      <c r="T41" s="223"/>
      <c r="U41" s="204"/>
    </row>
    <row r="42" spans="1:42" s="116" customFormat="1" ht="15" x14ac:dyDescent="0.2">
      <c r="A42" s="207"/>
      <c r="B42" s="207"/>
      <c r="C42" s="206"/>
      <c r="D42" s="207"/>
      <c r="E42" s="206"/>
      <c r="F42" s="207"/>
      <c r="G42" s="206">
        <f t="shared" si="7"/>
        <v>8921.42</v>
      </c>
      <c r="H42" s="204">
        <f t="shared" si="5"/>
        <v>424</v>
      </c>
      <c r="I42" s="207"/>
      <c r="J42" s="235"/>
      <c r="K42" s="223"/>
      <c r="L42" s="204"/>
      <c r="M42" s="207"/>
      <c r="N42" s="249"/>
      <c r="O42" s="249"/>
      <c r="P42" s="249">
        <f t="shared" si="2"/>
        <v>0</v>
      </c>
      <c r="S42" s="235"/>
      <c r="T42" s="223"/>
      <c r="U42" s="204"/>
    </row>
    <row r="43" spans="1:42" s="116" customFormat="1" ht="15" x14ac:dyDescent="0.2">
      <c r="A43" s="207"/>
      <c r="B43" s="207"/>
      <c r="C43" s="206"/>
      <c r="D43" s="207"/>
      <c r="E43" s="206"/>
      <c r="F43" s="207"/>
      <c r="G43" s="206">
        <f t="shared" si="7"/>
        <v>8921.42</v>
      </c>
      <c r="H43" s="204">
        <f t="shared" si="5"/>
        <v>424</v>
      </c>
      <c r="I43" s="207"/>
      <c r="J43" s="235"/>
      <c r="K43" s="223"/>
      <c r="L43" s="204"/>
      <c r="M43" s="207"/>
      <c r="N43" s="249"/>
      <c r="O43" s="249"/>
      <c r="P43" s="249">
        <f t="shared" si="2"/>
        <v>0</v>
      </c>
      <c r="S43" s="235"/>
      <c r="T43" s="223"/>
      <c r="U43" s="204"/>
    </row>
    <row r="44" spans="1:42" s="116" customFormat="1" ht="15" x14ac:dyDescent="0.2">
      <c r="A44" s="207"/>
      <c r="B44" s="207"/>
      <c r="C44" s="206"/>
      <c r="D44" s="207"/>
      <c r="E44" s="206"/>
      <c r="F44" s="207"/>
      <c r="G44" s="206">
        <f t="shared" si="7"/>
        <v>8921.42</v>
      </c>
      <c r="H44" s="204">
        <f t="shared" si="5"/>
        <v>424</v>
      </c>
      <c r="I44" s="207"/>
      <c r="J44" s="235"/>
      <c r="K44" s="223"/>
      <c r="L44" s="204"/>
      <c r="M44" s="207"/>
      <c r="N44" s="249"/>
      <c r="O44" s="249"/>
      <c r="P44" s="249">
        <f t="shared" si="2"/>
        <v>0</v>
      </c>
      <c r="S44" s="235"/>
      <c r="T44" s="223"/>
      <c r="U44" s="204"/>
    </row>
    <row r="45" spans="1:42" s="116" customFormat="1" ht="15" x14ac:dyDescent="0.2">
      <c r="A45" s="207"/>
      <c r="B45" s="207"/>
      <c r="C45" s="206"/>
      <c r="D45" s="207"/>
      <c r="E45" s="206"/>
      <c r="F45" s="207"/>
      <c r="G45" s="206">
        <f t="shared" si="7"/>
        <v>8921.42</v>
      </c>
      <c r="H45" s="204">
        <f t="shared" si="5"/>
        <v>424</v>
      </c>
      <c r="I45" s="207"/>
      <c r="J45" s="235"/>
      <c r="K45" s="223"/>
      <c r="L45" s="204"/>
      <c r="M45" s="207"/>
      <c r="N45" s="249"/>
      <c r="O45" s="249"/>
      <c r="P45" s="249">
        <f t="shared" si="2"/>
        <v>0</v>
      </c>
      <c r="S45" s="235"/>
      <c r="T45" s="223"/>
      <c r="U45" s="204"/>
    </row>
    <row r="46" spans="1:42" ht="15" x14ac:dyDescent="0.2">
      <c r="A46" s="207"/>
      <c r="B46" s="207"/>
      <c r="C46" s="206"/>
      <c r="D46" s="207"/>
      <c r="E46" s="206"/>
      <c r="F46" s="207"/>
      <c r="G46" s="206">
        <f t="shared" si="7"/>
        <v>8921.42</v>
      </c>
      <c r="H46" s="204">
        <f t="shared" si="5"/>
        <v>424</v>
      </c>
      <c r="I46" s="207"/>
      <c r="J46" s="235"/>
      <c r="K46" s="223"/>
      <c r="L46" s="204"/>
      <c r="M46" s="207"/>
      <c r="N46" s="249"/>
      <c r="O46" s="249"/>
      <c r="P46" s="249">
        <f t="shared" si="2"/>
        <v>0</v>
      </c>
      <c r="Q46" s="116"/>
      <c r="R46" s="116"/>
      <c r="S46" s="235"/>
      <c r="T46" s="204"/>
      <c r="U46" s="204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</row>
    <row r="47" spans="1:42" ht="15" x14ac:dyDescent="0.2">
      <c r="A47" s="207"/>
      <c r="B47" s="207"/>
      <c r="C47" s="206"/>
      <c r="D47" s="207"/>
      <c r="E47" s="206"/>
      <c r="F47" s="207"/>
      <c r="G47" s="206">
        <f t="shared" si="7"/>
        <v>8921.42</v>
      </c>
      <c r="H47" s="204">
        <f t="shared" si="5"/>
        <v>424</v>
      </c>
      <c r="I47" s="207"/>
      <c r="J47" s="235"/>
      <c r="K47" s="223"/>
      <c r="L47" s="204"/>
      <c r="M47" s="207"/>
      <c r="N47" s="249"/>
      <c r="O47" s="249"/>
      <c r="P47" s="249">
        <f t="shared" si="2"/>
        <v>0</v>
      </c>
      <c r="Q47" s="116"/>
      <c r="R47" s="116"/>
      <c r="S47" s="235"/>
      <c r="T47" s="204"/>
      <c r="U47" s="204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</row>
    <row r="48" spans="1:42" ht="15" x14ac:dyDescent="0.2">
      <c r="A48" s="207"/>
      <c r="B48" s="207"/>
      <c r="C48" s="206"/>
      <c r="D48" s="207"/>
      <c r="E48" s="206"/>
      <c r="F48" s="207"/>
      <c r="G48" s="206">
        <f t="shared" si="7"/>
        <v>8921.42</v>
      </c>
      <c r="H48" s="204">
        <f t="shared" si="5"/>
        <v>424</v>
      </c>
      <c r="I48" s="207"/>
      <c r="J48" s="235"/>
      <c r="K48" s="204"/>
      <c r="L48" s="204"/>
      <c r="M48" s="207"/>
      <c r="N48" s="249"/>
      <c r="O48" s="249"/>
      <c r="P48" s="249">
        <f t="shared" si="2"/>
        <v>0</v>
      </c>
      <c r="Q48" s="116"/>
      <c r="R48" s="116"/>
      <c r="S48" s="235"/>
      <c r="T48" s="204"/>
      <c r="U48" s="204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</row>
    <row r="49" spans="1:42" ht="15" x14ac:dyDescent="0.2">
      <c r="A49" s="207"/>
      <c r="B49" s="207"/>
      <c r="C49" s="206"/>
      <c r="D49" s="207"/>
      <c r="E49" s="206"/>
      <c r="F49" s="207"/>
      <c r="G49" s="206">
        <f t="shared" si="7"/>
        <v>8921.42</v>
      </c>
      <c r="H49" s="204">
        <f t="shared" si="5"/>
        <v>424</v>
      </c>
      <c r="I49" s="207"/>
      <c r="J49" s="235"/>
      <c r="K49" s="204"/>
      <c r="L49" s="204"/>
      <c r="M49" s="207"/>
      <c r="N49" s="249"/>
      <c r="O49" s="249"/>
      <c r="P49" s="249">
        <f t="shared" si="2"/>
        <v>0</v>
      </c>
      <c r="Q49" s="116"/>
      <c r="R49" s="116"/>
      <c r="S49" s="235"/>
      <c r="T49" s="204"/>
      <c r="U49" s="204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</row>
    <row r="50" spans="1:42" ht="15" x14ac:dyDescent="0.2">
      <c r="A50" s="207"/>
      <c r="B50" s="207"/>
      <c r="C50" s="206"/>
      <c r="D50" s="207"/>
      <c r="E50" s="206"/>
      <c r="F50" s="207"/>
      <c r="G50" s="206">
        <f t="shared" si="7"/>
        <v>8921.42</v>
      </c>
      <c r="H50" s="204">
        <f t="shared" si="5"/>
        <v>424</v>
      </c>
      <c r="I50" s="207"/>
      <c r="J50" s="235"/>
      <c r="K50" s="204"/>
      <c r="L50" s="204"/>
      <c r="M50" s="207"/>
      <c r="N50" s="249"/>
      <c r="O50" s="249"/>
      <c r="P50" s="249">
        <f t="shared" si="2"/>
        <v>0</v>
      </c>
      <c r="Q50" s="116"/>
      <c r="R50" s="116"/>
      <c r="S50" s="235"/>
      <c r="T50" s="204"/>
      <c r="U50" s="204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</row>
    <row r="51" spans="1:42" ht="15" x14ac:dyDescent="0.2">
      <c r="A51" s="207"/>
      <c r="B51" s="207"/>
      <c r="C51" s="206"/>
      <c r="D51" s="207"/>
      <c r="E51" s="206"/>
      <c r="F51" s="207"/>
      <c r="G51" s="206">
        <f t="shared" si="7"/>
        <v>8921.42</v>
      </c>
      <c r="H51" s="204">
        <f t="shared" si="5"/>
        <v>424</v>
      </c>
      <c r="I51" s="207"/>
      <c r="J51" s="235"/>
      <c r="K51" s="204"/>
      <c r="L51" s="204"/>
      <c r="M51" s="207"/>
      <c r="N51" s="249"/>
      <c r="O51" s="249"/>
      <c r="P51" s="249">
        <f t="shared" si="2"/>
        <v>0</v>
      </c>
      <c r="Q51" s="116"/>
      <c r="R51" s="116"/>
      <c r="S51" s="235"/>
      <c r="T51" s="204"/>
      <c r="U51" s="204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</row>
    <row r="52" spans="1:42" ht="15" x14ac:dyDescent="0.2">
      <c r="A52" s="207"/>
      <c r="B52" s="207"/>
      <c r="C52" s="206"/>
      <c r="D52" s="207"/>
      <c r="E52" s="206"/>
      <c r="F52" s="207"/>
      <c r="G52" s="206">
        <f t="shared" si="7"/>
        <v>8921.42</v>
      </c>
      <c r="H52" s="204">
        <f t="shared" si="5"/>
        <v>424</v>
      </c>
      <c r="I52" s="207"/>
      <c r="J52" s="235"/>
      <c r="K52" s="204"/>
      <c r="L52" s="204"/>
      <c r="M52" s="207"/>
      <c r="N52" s="249"/>
      <c r="O52" s="249"/>
      <c r="P52" s="249">
        <f t="shared" si="2"/>
        <v>0</v>
      </c>
      <c r="Q52" s="116"/>
      <c r="R52" s="116"/>
      <c r="S52" s="235"/>
      <c r="T52" s="204"/>
      <c r="U52" s="204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</row>
    <row r="53" spans="1:42" ht="15" x14ac:dyDescent="0.2">
      <c r="A53" s="207"/>
      <c r="B53" s="207"/>
      <c r="C53" s="206"/>
      <c r="D53" s="207"/>
      <c r="E53" s="206"/>
      <c r="F53" s="207"/>
      <c r="G53" s="206">
        <f t="shared" si="7"/>
        <v>8921.42</v>
      </c>
      <c r="H53" s="204">
        <f t="shared" si="5"/>
        <v>424</v>
      </c>
      <c r="I53" s="207"/>
      <c r="J53" s="235"/>
      <c r="K53" s="204"/>
      <c r="L53" s="204"/>
      <c r="M53" s="207"/>
      <c r="N53" s="249"/>
      <c r="O53" s="249"/>
      <c r="P53" s="249">
        <f t="shared" si="2"/>
        <v>0</v>
      </c>
      <c r="Q53" s="116"/>
      <c r="R53" s="116"/>
      <c r="S53" s="235"/>
      <c r="T53" s="204"/>
      <c r="U53" s="204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</row>
    <row r="54" spans="1:42" ht="15" x14ac:dyDescent="0.2">
      <c r="A54" s="207"/>
      <c r="B54" s="207"/>
      <c r="C54" s="206"/>
      <c r="D54" s="207"/>
      <c r="E54" s="206"/>
      <c r="F54" s="207"/>
      <c r="G54" s="206">
        <f t="shared" si="7"/>
        <v>8921.42</v>
      </c>
      <c r="H54" s="204">
        <f t="shared" si="5"/>
        <v>424</v>
      </c>
      <c r="I54" s="207"/>
      <c r="J54" s="235"/>
      <c r="K54" s="204"/>
      <c r="L54" s="204"/>
      <c r="M54" s="207"/>
      <c r="N54" s="249"/>
      <c r="O54" s="249"/>
      <c r="P54" s="249">
        <f t="shared" si="2"/>
        <v>0</v>
      </c>
      <c r="Q54" s="116"/>
      <c r="R54" s="116"/>
      <c r="S54" s="235"/>
      <c r="T54" s="204"/>
      <c r="U54" s="204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</row>
    <row r="55" spans="1:42" ht="15" x14ac:dyDescent="0.2">
      <c r="A55" s="207"/>
      <c r="B55" s="207"/>
      <c r="C55" s="206"/>
      <c r="D55" s="207"/>
      <c r="E55" s="206"/>
      <c r="F55" s="207"/>
      <c r="G55" s="206">
        <f t="shared" si="7"/>
        <v>8921.42</v>
      </c>
      <c r="H55" s="204">
        <f t="shared" si="5"/>
        <v>424</v>
      </c>
      <c r="I55" s="207"/>
      <c r="J55" s="235"/>
      <c r="K55" s="204"/>
      <c r="L55" s="204"/>
      <c r="M55" s="207"/>
      <c r="N55" s="249"/>
      <c r="O55" s="249"/>
      <c r="P55" s="249">
        <f t="shared" si="2"/>
        <v>0</v>
      </c>
      <c r="Q55" s="116"/>
      <c r="R55" s="116"/>
      <c r="S55" s="235"/>
      <c r="T55" s="204"/>
      <c r="U55" s="204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</row>
    <row r="56" spans="1:42" ht="15" x14ac:dyDescent="0.2">
      <c r="A56" s="207"/>
      <c r="B56" s="207"/>
      <c r="C56" s="206"/>
      <c r="D56" s="207"/>
      <c r="E56" s="206"/>
      <c r="F56" s="207"/>
      <c r="G56" s="206">
        <f t="shared" si="7"/>
        <v>8921.42</v>
      </c>
      <c r="H56" s="207">
        <f t="shared" si="5"/>
        <v>424</v>
      </c>
      <c r="I56" s="207"/>
      <c r="J56" s="235"/>
      <c r="K56" s="204"/>
      <c r="L56" s="204"/>
      <c r="M56" s="207"/>
      <c r="N56" s="249"/>
      <c r="O56" s="249"/>
      <c r="P56" s="249">
        <f t="shared" si="2"/>
        <v>0</v>
      </c>
      <c r="Q56" s="116"/>
      <c r="R56" s="116"/>
      <c r="S56" s="159"/>
      <c r="T56" s="75"/>
      <c r="U56" s="75"/>
    </row>
    <row r="57" spans="1:42" ht="15" x14ac:dyDescent="0.2">
      <c r="A57" s="207"/>
      <c r="B57" s="207"/>
      <c r="C57" s="206"/>
      <c r="D57" s="207"/>
      <c r="E57" s="206"/>
      <c r="F57" s="207"/>
      <c r="G57" s="206">
        <f t="shared" si="7"/>
        <v>8921.42</v>
      </c>
      <c r="H57" s="204">
        <f t="shared" si="5"/>
        <v>424</v>
      </c>
      <c r="I57" s="207"/>
      <c r="J57" s="235"/>
      <c r="K57" s="204"/>
      <c r="L57" s="204"/>
      <c r="M57" s="207"/>
      <c r="N57" s="249"/>
      <c r="O57" s="249"/>
      <c r="P57" s="249">
        <f t="shared" si="2"/>
        <v>0</v>
      </c>
      <c r="Q57" s="116"/>
      <c r="R57" s="116"/>
      <c r="S57" s="159"/>
      <c r="T57" s="75"/>
      <c r="U57" s="75"/>
    </row>
    <row r="58" spans="1:42" ht="15" x14ac:dyDescent="0.2">
      <c r="A58" s="207"/>
      <c r="B58" s="207"/>
      <c r="C58" s="206"/>
      <c r="D58" s="207"/>
      <c r="E58" s="206"/>
      <c r="F58" s="207"/>
      <c r="G58" s="206">
        <f t="shared" ref="G58:H90" si="8">G57-E58+C58</f>
        <v>8921.42</v>
      </c>
      <c r="H58" s="207">
        <f t="shared" si="5"/>
        <v>424</v>
      </c>
      <c r="I58" s="207"/>
      <c r="J58" s="235"/>
      <c r="K58" s="204"/>
      <c r="L58" s="204"/>
      <c r="M58" s="207"/>
      <c r="N58" s="249"/>
      <c r="O58" s="249"/>
      <c r="P58" s="249">
        <f t="shared" si="2"/>
        <v>0</v>
      </c>
      <c r="Q58" s="116"/>
      <c r="R58" s="116"/>
      <c r="S58" s="159"/>
      <c r="T58" s="75"/>
      <c r="U58" s="75"/>
    </row>
    <row r="59" spans="1:42" ht="15" x14ac:dyDescent="0.2">
      <c r="A59" s="207"/>
      <c r="B59" s="207"/>
      <c r="C59" s="206"/>
      <c r="D59" s="207"/>
      <c r="E59" s="206"/>
      <c r="F59" s="207"/>
      <c r="G59" s="206">
        <f t="shared" si="8"/>
        <v>8921.42</v>
      </c>
      <c r="H59" s="204">
        <f t="shared" si="5"/>
        <v>424</v>
      </c>
      <c r="I59" s="207"/>
      <c r="J59" s="204"/>
      <c r="K59" s="204"/>
      <c r="L59" s="204"/>
      <c r="M59" s="207"/>
      <c r="N59" s="249"/>
      <c r="O59" s="249"/>
      <c r="P59" s="249">
        <f t="shared" si="2"/>
        <v>0</v>
      </c>
      <c r="Q59" s="116"/>
      <c r="R59" s="116"/>
      <c r="S59" s="75"/>
      <c r="T59" s="75"/>
      <c r="U59" s="51"/>
    </row>
    <row r="60" spans="1:42" ht="15" x14ac:dyDescent="0.2">
      <c r="A60" s="207"/>
      <c r="B60" s="207"/>
      <c r="C60" s="206"/>
      <c r="D60" s="207"/>
      <c r="E60" s="206"/>
      <c r="F60" s="207"/>
      <c r="G60" s="206">
        <f t="shared" si="8"/>
        <v>8921.42</v>
      </c>
      <c r="H60" s="207">
        <f t="shared" si="8"/>
        <v>424</v>
      </c>
      <c r="I60" s="207"/>
      <c r="J60" s="204"/>
      <c r="K60" s="204"/>
      <c r="L60" s="204"/>
      <c r="M60" s="207"/>
      <c r="N60" s="249"/>
      <c r="O60" s="249"/>
      <c r="P60" s="249">
        <f t="shared" si="2"/>
        <v>0</v>
      </c>
      <c r="Q60" s="116"/>
      <c r="R60" s="116"/>
      <c r="S60" s="75"/>
      <c r="T60" s="75"/>
      <c r="U60" s="51"/>
    </row>
    <row r="61" spans="1:42" ht="15" x14ac:dyDescent="0.2">
      <c r="A61" s="207"/>
      <c r="B61" s="207"/>
      <c r="C61" s="206"/>
      <c r="D61" s="207"/>
      <c r="E61" s="206"/>
      <c r="F61" s="207"/>
      <c r="G61" s="206">
        <f t="shared" si="8"/>
        <v>8921.42</v>
      </c>
      <c r="H61" s="207">
        <f t="shared" si="8"/>
        <v>424</v>
      </c>
      <c r="I61" s="207"/>
      <c r="J61" s="204"/>
      <c r="K61" s="204"/>
      <c r="L61" s="207"/>
      <c r="M61" s="207"/>
      <c r="N61" s="249"/>
      <c r="O61" s="249"/>
      <c r="P61" s="249">
        <f t="shared" si="2"/>
        <v>0</v>
      </c>
      <c r="Q61" s="116"/>
      <c r="R61" s="116"/>
      <c r="S61" s="75"/>
      <c r="T61" s="75"/>
      <c r="U61" s="51"/>
    </row>
    <row r="62" spans="1:42" ht="15" x14ac:dyDescent="0.2">
      <c r="A62" s="207"/>
      <c r="B62" s="207"/>
      <c r="C62" s="206"/>
      <c r="D62" s="207"/>
      <c r="E62" s="206"/>
      <c r="F62" s="207"/>
      <c r="G62" s="206">
        <f t="shared" si="8"/>
        <v>8921.42</v>
      </c>
      <c r="H62" s="207">
        <f t="shared" si="8"/>
        <v>424</v>
      </c>
      <c r="I62" s="207"/>
      <c r="J62" s="207"/>
      <c r="K62" s="204"/>
      <c r="L62" s="207"/>
      <c r="M62" s="207"/>
      <c r="N62" s="249"/>
      <c r="O62" s="249"/>
      <c r="P62" s="249">
        <f t="shared" si="2"/>
        <v>0</v>
      </c>
      <c r="Q62" s="116"/>
      <c r="R62" s="116"/>
      <c r="S62" s="51"/>
      <c r="T62" s="51"/>
      <c r="U62" s="51"/>
    </row>
    <row r="63" spans="1:42" ht="15" x14ac:dyDescent="0.2">
      <c r="A63" s="207"/>
      <c r="B63" s="207"/>
      <c r="C63" s="206"/>
      <c r="D63" s="207"/>
      <c r="E63" s="206"/>
      <c r="F63" s="207"/>
      <c r="G63" s="206">
        <f t="shared" si="8"/>
        <v>8921.42</v>
      </c>
      <c r="H63" s="207">
        <f t="shared" si="8"/>
        <v>424</v>
      </c>
      <c r="I63" s="207"/>
      <c r="J63" s="207"/>
      <c r="K63" s="204"/>
      <c r="L63" s="207"/>
      <c r="M63" s="207"/>
      <c r="N63" s="249"/>
      <c r="O63" s="249"/>
      <c r="P63" s="249">
        <f t="shared" si="2"/>
        <v>0</v>
      </c>
      <c r="Q63" s="116"/>
      <c r="R63" s="116"/>
      <c r="S63" s="51"/>
      <c r="T63" s="51"/>
      <c r="U63" s="51"/>
    </row>
    <row r="64" spans="1:42" ht="15" x14ac:dyDescent="0.2">
      <c r="A64" s="207"/>
      <c r="B64" s="207"/>
      <c r="C64" s="206"/>
      <c r="D64" s="207"/>
      <c r="E64" s="206"/>
      <c r="F64" s="207"/>
      <c r="G64" s="206">
        <f t="shared" si="8"/>
        <v>8921.42</v>
      </c>
      <c r="H64" s="207">
        <f t="shared" si="8"/>
        <v>424</v>
      </c>
      <c r="I64" s="207"/>
      <c r="J64" s="207"/>
      <c r="K64" s="207"/>
      <c r="L64" s="207"/>
      <c r="M64" s="207"/>
      <c r="N64" s="249"/>
      <c r="O64" s="249"/>
      <c r="P64" s="249">
        <f t="shared" si="2"/>
        <v>0</v>
      </c>
      <c r="Q64" s="116"/>
      <c r="R64" s="116"/>
    </row>
    <row r="65" spans="1:19" ht="15" x14ac:dyDescent="0.2">
      <c r="A65" s="207"/>
      <c r="B65" s="207"/>
      <c r="C65" s="206"/>
      <c r="D65" s="207"/>
      <c r="E65" s="206"/>
      <c r="F65" s="207"/>
      <c r="G65" s="206">
        <f t="shared" si="8"/>
        <v>8921.42</v>
      </c>
      <c r="H65" s="207">
        <f t="shared" si="8"/>
        <v>424</v>
      </c>
      <c r="I65" s="207"/>
      <c r="J65" s="207"/>
      <c r="K65" s="207"/>
      <c r="L65" s="207"/>
      <c r="M65" s="207"/>
      <c r="N65" s="249"/>
      <c r="O65" s="249"/>
      <c r="P65" s="249">
        <f t="shared" si="2"/>
        <v>0</v>
      </c>
      <c r="Q65" s="116"/>
      <c r="R65" s="116"/>
    </row>
    <row r="66" spans="1:19" ht="15" x14ac:dyDescent="0.2">
      <c r="A66" s="207"/>
      <c r="B66" s="207"/>
      <c r="C66" s="206"/>
      <c r="D66" s="207"/>
      <c r="E66" s="206"/>
      <c r="F66" s="207"/>
      <c r="G66" s="206">
        <f t="shared" si="8"/>
        <v>8921.42</v>
      </c>
      <c r="H66" s="207">
        <f t="shared" si="8"/>
        <v>424</v>
      </c>
      <c r="I66" s="207"/>
      <c r="J66" s="207"/>
      <c r="K66" s="207"/>
      <c r="L66" s="207"/>
      <c r="M66" s="207"/>
      <c r="N66" s="249"/>
      <c r="O66" s="249"/>
      <c r="P66" s="249">
        <f t="shared" si="2"/>
        <v>0</v>
      </c>
      <c r="Q66" s="116"/>
      <c r="R66" s="116"/>
      <c r="S66" s="167" t="b">
        <f t="shared" ref="S66:S97" si="9">IF((F64)&gt;=1,SUM(E64))</f>
        <v>0</v>
      </c>
    </row>
    <row r="67" spans="1:19" ht="15" x14ac:dyDescent="0.2">
      <c r="A67" s="207"/>
      <c r="B67" s="207"/>
      <c r="C67" s="206"/>
      <c r="D67" s="207"/>
      <c r="E67" s="206"/>
      <c r="F67" s="207"/>
      <c r="G67" s="206">
        <f t="shared" si="8"/>
        <v>8921.42</v>
      </c>
      <c r="H67" s="207">
        <f t="shared" si="8"/>
        <v>424</v>
      </c>
      <c r="I67" s="207"/>
      <c r="J67" s="207"/>
      <c r="K67" s="207"/>
      <c r="L67" s="207"/>
      <c r="M67" s="207"/>
      <c r="N67" s="249"/>
      <c r="O67" s="249"/>
      <c r="P67" s="249">
        <f t="shared" si="2"/>
        <v>0</v>
      </c>
      <c r="Q67" s="116"/>
      <c r="R67" s="116"/>
      <c r="S67" s="167" t="b">
        <f t="shared" si="9"/>
        <v>0</v>
      </c>
    </row>
    <row r="68" spans="1:19" ht="15" x14ac:dyDescent="0.2">
      <c r="A68" s="207"/>
      <c r="B68" s="207"/>
      <c r="C68" s="206"/>
      <c r="D68" s="207"/>
      <c r="E68" s="206"/>
      <c r="F68" s="207"/>
      <c r="G68" s="206">
        <f>G67-E68+C68</f>
        <v>8921.42</v>
      </c>
      <c r="H68" s="207">
        <f>H67-F68+D68</f>
        <v>424</v>
      </c>
      <c r="I68" s="207"/>
      <c r="J68" s="207"/>
      <c r="K68" s="207"/>
      <c r="L68" s="207"/>
      <c r="M68" s="207"/>
      <c r="N68" s="249"/>
      <c r="O68" s="249"/>
      <c r="P68" s="249">
        <f t="shared" si="2"/>
        <v>0</v>
      </c>
      <c r="Q68" s="116"/>
      <c r="R68" s="116"/>
      <c r="S68" s="167" t="b">
        <f t="shared" si="9"/>
        <v>0</v>
      </c>
    </row>
    <row r="69" spans="1:19" ht="15" x14ac:dyDescent="0.2">
      <c r="A69" s="207"/>
      <c r="B69" s="207"/>
      <c r="C69" s="206"/>
      <c r="D69" s="207"/>
      <c r="E69" s="206"/>
      <c r="F69" s="207"/>
      <c r="G69" s="206">
        <f>G68-E69+C69</f>
        <v>8921.42</v>
      </c>
      <c r="H69" s="207">
        <f>H68-F69+D69</f>
        <v>424</v>
      </c>
      <c r="I69" s="207"/>
      <c r="J69" s="207"/>
      <c r="K69" s="207"/>
      <c r="L69" s="207"/>
      <c r="M69" s="207"/>
      <c r="N69" s="249"/>
      <c r="O69" s="249"/>
      <c r="P69" s="249">
        <f t="shared" si="2"/>
        <v>0</v>
      </c>
      <c r="Q69" s="116"/>
      <c r="R69" s="116"/>
      <c r="S69" s="167" t="b">
        <f t="shared" si="9"/>
        <v>0</v>
      </c>
    </row>
    <row r="70" spans="1:19" ht="15" x14ac:dyDescent="0.2">
      <c r="A70" s="207"/>
      <c r="B70" s="207"/>
      <c r="C70" s="206"/>
      <c r="D70" s="207"/>
      <c r="E70" s="206"/>
      <c r="F70" s="207"/>
      <c r="G70" s="206">
        <f t="shared" si="8"/>
        <v>8921.42</v>
      </c>
      <c r="H70" s="207">
        <f t="shared" si="8"/>
        <v>424</v>
      </c>
      <c r="I70" s="207"/>
      <c r="J70" s="207"/>
      <c r="K70" s="207"/>
      <c r="L70" s="207"/>
      <c r="M70" s="207"/>
      <c r="N70" s="249"/>
      <c r="O70" s="249"/>
      <c r="P70" s="249">
        <f t="shared" si="2"/>
        <v>0</v>
      </c>
      <c r="Q70" s="116"/>
      <c r="R70" s="116"/>
      <c r="S70" s="167" t="b">
        <f t="shared" si="9"/>
        <v>0</v>
      </c>
    </row>
    <row r="71" spans="1:19" ht="15" x14ac:dyDescent="0.2">
      <c r="A71" s="207"/>
      <c r="B71" s="207"/>
      <c r="C71" s="206"/>
      <c r="D71" s="207"/>
      <c r="E71" s="206"/>
      <c r="F71" s="207"/>
      <c r="G71" s="206">
        <f t="shared" si="8"/>
        <v>8921.42</v>
      </c>
      <c r="H71" s="207">
        <f t="shared" si="8"/>
        <v>424</v>
      </c>
      <c r="I71" s="207"/>
      <c r="J71" s="207"/>
      <c r="K71" s="207"/>
      <c r="L71" s="207"/>
      <c r="M71" s="207"/>
      <c r="N71" s="249"/>
      <c r="O71" s="249"/>
      <c r="P71" s="249">
        <f t="shared" si="2"/>
        <v>0</v>
      </c>
      <c r="Q71" s="116"/>
      <c r="R71" s="116"/>
      <c r="S71" s="167" t="b">
        <f t="shared" si="9"/>
        <v>0</v>
      </c>
    </row>
    <row r="72" spans="1:19" ht="15" x14ac:dyDescent="0.2">
      <c r="A72" s="207"/>
      <c r="B72" s="207"/>
      <c r="C72" s="206"/>
      <c r="D72" s="207"/>
      <c r="E72" s="206"/>
      <c r="F72" s="207"/>
      <c r="G72" s="206">
        <f t="shared" si="8"/>
        <v>8921.42</v>
      </c>
      <c r="H72" s="207">
        <f t="shared" si="8"/>
        <v>424</v>
      </c>
      <c r="I72" s="207"/>
      <c r="J72" s="207"/>
      <c r="K72" s="207"/>
      <c r="L72" s="207"/>
      <c r="M72" s="207"/>
      <c r="N72" s="249"/>
      <c r="O72" s="249"/>
      <c r="P72" s="249">
        <f t="shared" si="2"/>
        <v>0</v>
      </c>
      <c r="Q72" s="116"/>
      <c r="R72" s="116"/>
      <c r="S72" s="167" t="b">
        <f t="shared" si="9"/>
        <v>0</v>
      </c>
    </row>
    <row r="73" spans="1:19" ht="15" x14ac:dyDescent="0.2">
      <c r="A73" s="207"/>
      <c r="B73" s="207"/>
      <c r="C73" s="206"/>
      <c r="D73" s="207"/>
      <c r="E73" s="206"/>
      <c r="F73" s="207"/>
      <c r="G73" s="206">
        <f t="shared" si="8"/>
        <v>8921.42</v>
      </c>
      <c r="H73" s="207">
        <f t="shared" si="8"/>
        <v>424</v>
      </c>
      <c r="I73" s="207"/>
      <c r="J73" s="207"/>
      <c r="K73" s="207"/>
      <c r="L73" s="207"/>
      <c r="M73" s="207"/>
      <c r="N73" s="249"/>
      <c r="O73" s="249"/>
      <c r="P73" s="249">
        <f t="shared" si="2"/>
        <v>0</v>
      </c>
      <c r="Q73" s="116"/>
      <c r="R73" s="116"/>
      <c r="S73" s="167" t="b">
        <f t="shared" si="9"/>
        <v>0</v>
      </c>
    </row>
    <row r="74" spans="1:19" ht="15" x14ac:dyDescent="0.2">
      <c r="A74" s="207"/>
      <c r="B74" s="207"/>
      <c r="C74" s="206"/>
      <c r="D74" s="207"/>
      <c r="E74" s="206"/>
      <c r="F74" s="207"/>
      <c r="G74" s="206">
        <f t="shared" si="8"/>
        <v>8921.42</v>
      </c>
      <c r="H74" s="207">
        <f t="shared" si="8"/>
        <v>424</v>
      </c>
      <c r="I74" s="207"/>
      <c r="J74" s="207"/>
      <c r="K74" s="207"/>
      <c r="L74" s="207"/>
      <c r="M74" s="207"/>
      <c r="N74" s="249"/>
      <c r="O74" s="249"/>
      <c r="P74" s="249">
        <f t="shared" si="2"/>
        <v>0</v>
      </c>
      <c r="Q74" s="116"/>
      <c r="R74" s="116"/>
      <c r="S74" s="167" t="b">
        <f t="shared" si="9"/>
        <v>0</v>
      </c>
    </row>
    <row r="75" spans="1:19" ht="15" x14ac:dyDescent="0.2">
      <c r="A75" s="207"/>
      <c r="B75" s="207"/>
      <c r="C75" s="206"/>
      <c r="D75" s="207"/>
      <c r="E75" s="206"/>
      <c r="F75" s="207"/>
      <c r="G75" s="206">
        <f t="shared" si="8"/>
        <v>8921.42</v>
      </c>
      <c r="H75" s="207">
        <f t="shared" si="8"/>
        <v>424</v>
      </c>
      <c r="I75" s="207"/>
      <c r="J75" s="207"/>
      <c r="K75" s="207"/>
      <c r="L75" s="207"/>
      <c r="M75" s="207"/>
      <c r="N75" s="249"/>
      <c r="O75" s="249"/>
      <c r="P75" s="249">
        <f t="shared" ref="P75:P138" si="10">O75*G73</f>
        <v>0</v>
      </c>
      <c r="Q75" s="116"/>
      <c r="R75" s="116"/>
      <c r="S75" s="167" t="b">
        <f t="shared" si="9"/>
        <v>0</v>
      </c>
    </row>
    <row r="76" spans="1:19" ht="15" x14ac:dyDescent="0.2">
      <c r="A76" s="207"/>
      <c r="B76" s="207"/>
      <c r="C76" s="206"/>
      <c r="D76" s="207"/>
      <c r="E76" s="206"/>
      <c r="F76" s="207"/>
      <c r="G76" s="206">
        <f t="shared" si="8"/>
        <v>8921.42</v>
      </c>
      <c r="H76" s="207">
        <f t="shared" si="8"/>
        <v>424</v>
      </c>
      <c r="I76" s="207"/>
      <c r="J76" s="207"/>
      <c r="K76" s="207"/>
      <c r="L76" s="207"/>
      <c r="M76" s="207"/>
      <c r="N76" s="249"/>
      <c r="O76" s="249"/>
      <c r="P76" s="249">
        <f t="shared" si="10"/>
        <v>0</v>
      </c>
      <c r="Q76" s="116"/>
      <c r="R76" s="116"/>
      <c r="S76" s="167" t="b">
        <f t="shared" si="9"/>
        <v>0</v>
      </c>
    </row>
    <row r="77" spans="1:19" ht="15" x14ac:dyDescent="0.2">
      <c r="A77" s="207"/>
      <c r="B77" s="207"/>
      <c r="C77" s="206"/>
      <c r="D77" s="207"/>
      <c r="E77" s="206"/>
      <c r="F77" s="207"/>
      <c r="G77" s="206">
        <f>G76-E77+C77</f>
        <v>8921.42</v>
      </c>
      <c r="H77" s="207">
        <f>H76-F77+D77</f>
        <v>424</v>
      </c>
      <c r="I77" s="207"/>
      <c r="J77" s="207"/>
      <c r="K77" s="207"/>
      <c r="L77" s="207"/>
      <c r="M77" s="207"/>
      <c r="N77" s="249"/>
      <c r="O77" s="249"/>
      <c r="P77" s="249">
        <f t="shared" si="10"/>
        <v>0</v>
      </c>
      <c r="Q77" s="116"/>
      <c r="R77" s="116"/>
      <c r="S77" s="167" t="b">
        <f t="shared" si="9"/>
        <v>0</v>
      </c>
    </row>
    <row r="78" spans="1:19" ht="15" x14ac:dyDescent="0.2">
      <c r="A78" s="207"/>
      <c r="B78" s="207"/>
      <c r="C78" s="206"/>
      <c r="D78" s="207"/>
      <c r="E78" s="206"/>
      <c r="F78" s="207"/>
      <c r="G78" s="206">
        <f>G77-E78+C78</f>
        <v>8921.42</v>
      </c>
      <c r="H78" s="207">
        <f>H77-F78+D78</f>
        <v>424</v>
      </c>
      <c r="I78" s="207"/>
      <c r="J78" s="207"/>
      <c r="K78" s="207"/>
      <c r="L78" s="207"/>
      <c r="M78" s="207"/>
      <c r="N78" s="249"/>
      <c r="O78" s="249"/>
      <c r="P78" s="249">
        <f t="shared" si="10"/>
        <v>0</v>
      </c>
      <c r="Q78" s="116"/>
      <c r="R78" s="116"/>
      <c r="S78" s="167" t="b">
        <f t="shared" si="9"/>
        <v>0</v>
      </c>
    </row>
    <row r="79" spans="1:19" ht="15" x14ac:dyDescent="0.2">
      <c r="A79" s="207"/>
      <c r="B79" s="207"/>
      <c r="C79" s="206"/>
      <c r="D79" s="207"/>
      <c r="E79" s="206"/>
      <c r="F79" s="207"/>
      <c r="G79" s="206">
        <f t="shared" si="8"/>
        <v>8921.42</v>
      </c>
      <c r="H79" s="207">
        <f t="shared" si="8"/>
        <v>424</v>
      </c>
      <c r="I79" s="207"/>
      <c r="J79" s="207"/>
      <c r="K79" s="207"/>
      <c r="L79" s="207"/>
      <c r="M79" s="207"/>
      <c r="N79" s="249"/>
      <c r="O79" s="249"/>
      <c r="P79" s="249">
        <f t="shared" si="10"/>
        <v>0</v>
      </c>
      <c r="Q79" s="116"/>
      <c r="R79" s="116"/>
      <c r="S79" s="167" t="b">
        <f t="shared" si="9"/>
        <v>0</v>
      </c>
    </row>
    <row r="80" spans="1:19" ht="15" x14ac:dyDescent="0.2">
      <c r="A80" s="207"/>
      <c r="B80" s="207"/>
      <c r="C80" s="206"/>
      <c r="D80" s="207"/>
      <c r="E80" s="206"/>
      <c r="F80" s="207"/>
      <c r="G80" s="206">
        <f t="shared" si="8"/>
        <v>8921.42</v>
      </c>
      <c r="H80" s="207">
        <f t="shared" si="8"/>
        <v>424</v>
      </c>
      <c r="I80" s="207"/>
      <c r="J80" s="207"/>
      <c r="K80" s="207"/>
      <c r="L80" s="207"/>
      <c r="M80" s="207"/>
      <c r="N80" s="249"/>
      <c r="O80" s="249"/>
      <c r="P80" s="249">
        <f t="shared" si="10"/>
        <v>0</v>
      </c>
      <c r="Q80" s="116"/>
      <c r="R80" s="116"/>
      <c r="S80" s="167" t="b">
        <f t="shared" si="9"/>
        <v>0</v>
      </c>
    </row>
    <row r="81" spans="1:19" ht="15" x14ac:dyDescent="0.2">
      <c r="A81" s="207"/>
      <c r="B81" s="207"/>
      <c r="C81" s="206"/>
      <c r="D81" s="207"/>
      <c r="E81" s="206"/>
      <c r="F81" s="207"/>
      <c r="G81" s="206">
        <f t="shared" si="8"/>
        <v>8921.42</v>
      </c>
      <c r="H81" s="207">
        <f t="shared" si="8"/>
        <v>424</v>
      </c>
      <c r="I81" s="207"/>
      <c r="J81" s="207"/>
      <c r="K81" s="207"/>
      <c r="L81" s="207"/>
      <c r="M81" s="207"/>
      <c r="N81" s="249"/>
      <c r="O81" s="249"/>
      <c r="P81" s="249">
        <f t="shared" si="10"/>
        <v>0</v>
      </c>
      <c r="Q81" s="116"/>
      <c r="R81" s="116"/>
      <c r="S81" s="167" t="b">
        <f t="shared" si="9"/>
        <v>0</v>
      </c>
    </row>
    <row r="82" spans="1:19" ht="15" x14ac:dyDescent="0.2">
      <c r="A82" s="207"/>
      <c r="B82" s="207"/>
      <c r="C82" s="206"/>
      <c r="D82" s="207"/>
      <c r="E82" s="206"/>
      <c r="F82" s="207"/>
      <c r="G82" s="206">
        <f t="shared" si="8"/>
        <v>8921.42</v>
      </c>
      <c r="H82" s="207">
        <f t="shared" si="8"/>
        <v>424</v>
      </c>
      <c r="I82" s="207"/>
      <c r="J82" s="207"/>
      <c r="K82" s="207"/>
      <c r="L82" s="207"/>
      <c r="M82" s="207"/>
      <c r="N82" s="249"/>
      <c r="O82" s="249"/>
      <c r="P82" s="249">
        <f t="shared" si="10"/>
        <v>0</v>
      </c>
      <c r="Q82" s="116"/>
      <c r="R82" s="116"/>
      <c r="S82" s="167" t="b">
        <f t="shared" si="9"/>
        <v>0</v>
      </c>
    </row>
    <row r="83" spans="1:19" ht="15" x14ac:dyDescent="0.2">
      <c r="A83" s="207"/>
      <c r="B83" s="207"/>
      <c r="C83" s="206"/>
      <c r="D83" s="207"/>
      <c r="E83" s="206"/>
      <c r="F83" s="207"/>
      <c r="G83" s="206">
        <f t="shared" si="8"/>
        <v>8921.42</v>
      </c>
      <c r="H83" s="207">
        <f t="shared" si="8"/>
        <v>424</v>
      </c>
      <c r="I83" s="207"/>
      <c r="J83" s="207"/>
      <c r="K83" s="207"/>
      <c r="L83" s="207"/>
      <c r="M83" s="207"/>
      <c r="N83" s="249"/>
      <c r="O83" s="249"/>
      <c r="P83" s="249">
        <f t="shared" si="10"/>
        <v>0</v>
      </c>
      <c r="Q83" s="116"/>
      <c r="R83" s="116"/>
      <c r="S83" s="167" t="b">
        <f t="shared" si="9"/>
        <v>0</v>
      </c>
    </row>
    <row r="84" spans="1:19" ht="15" x14ac:dyDescent="0.2">
      <c r="A84" s="207"/>
      <c r="B84" s="207"/>
      <c r="C84" s="206"/>
      <c r="D84" s="207"/>
      <c r="E84" s="206"/>
      <c r="F84" s="207"/>
      <c r="G84" s="206">
        <f t="shared" si="8"/>
        <v>8921.42</v>
      </c>
      <c r="H84" s="207">
        <f t="shared" si="8"/>
        <v>424</v>
      </c>
      <c r="I84" s="207"/>
      <c r="J84" s="207"/>
      <c r="K84" s="207"/>
      <c r="L84" s="207"/>
      <c r="M84" s="207"/>
      <c r="N84" s="249"/>
      <c r="O84" s="249"/>
      <c r="P84" s="249">
        <f t="shared" si="10"/>
        <v>0</v>
      </c>
      <c r="Q84" s="116"/>
      <c r="R84" s="116"/>
      <c r="S84" s="167" t="b">
        <f t="shared" si="9"/>
        <v>0</v>
      </c>
    </row>
    <row r="85" spans="1:19" ht="15" x14ac:dyDescent="0.2">
      <c r="A85" s="207"/>
      <c r="B85" s="207"/>
      <c r="C85" s="206"/>
      <c r="D85" s="207"/>
      <c r="E85" s="206"/>
      <c r="F85" s="207"/>
      <c r="G85" s="206">
        <f t="shared" si="8"/>
        <v>8921.42</v>
      </c>
      <c r="H85" s="207">
        <f t="shared" si="8"/>
        <v>424</v>
      </c>
      <c r="I85" s="207"/>
      <c r="J85" s="207"/>
      <c r="K85" s="207"/>
      <c r="L85" s="207"/>
      <c r="M85" s="207"/>
      <c r="N85" s="249"/>
      <c r="O85" s="249"/>
      <c r="P85" s="249">
        <f t="shared" si="10"/>
        <v>0</v>
      </c>
      <c r="Q85" s="116"/>
      <c r="R85" s="116"/>
      <c r="S85" s="167" t="b">
        <f t="shared" si="9"/>
        <v>0</v>
      </c>
    </row>
    <row r="86" spans="1:19" ht="15" x14ac:dyDescent="0.2">
      <c r="A86" s="207"/>
      <c r="B86" s="207"/>
      <c r="C86" s="206"/>
      <c r="D86" s="207"/>
      <c r="E86" s="206"/>
      <c r="F86" s="207"/>
      <c r="G86" s="206">
        <f t="shared" si="8"/>
        <v>8921.42</v>
      </c>
      <c r="H86" s="207">
        <f t="shared" si="8"/>
        <v>424</v>
      </c>
      <c r="I86" s="207"/>
      <c r="J86" s="207"/>
      <c r="K86" s="207"/>
      <c r="L86" s="207"/>
      <c r="M86" s="207"/>
      <c r="N86" s="249"/>
      <c r="O86" s="249"/>
      <c r="P86" s="249">
        <f t="shared" si="10"/>
        <v>0</v>
      </c>
      <c r="Q86" s="116"/>
      <c r="R86" s="116"/>
      <c r="S86" s="167" t="b">
        <f t="shared" si="9"/>
        <v>0</v>
      </c>
    </row>
    <row r="87" spans="1:19" ht="15" x14ac:dyDescent="0.2">
      <c r="A87" s="207"/>
      <c r="B87" s="207"/>
      <c r="C87" s="206"/>
      <c r="D87" s="207"/>
      <c r="E87" s="206"/>
      <c r="F87" s="207"/>
      <c r="G87" s="206">
        <f t="shared" si="8"/>
        <v>8921.42</v>
      </c>
      <c r="H87" s="207">
        <f t="shared" si="8"/>
        <v>424</v>
      </c>
      <c r="I87" s="207"/>
      <c r="J87" s="207"/>
      <c r="K87" s="207"/>
      <c r="L87" s="207"/>
      <c r="M87" s="207"/>
      <c r="N87" s="249"/>
      <c r="O87" s="249"/>
      <c r="P87" s="249">
        <f t="shared" si="10"/>
        <v>0</v>
      </c>
      <c r="Q87" s="116"/>
      <c r="R87" s="116"/>
      <c r="S87" s="167" t="b">
        <f t="shared" si="9"/>
        <v>0</v>
      </c>
    </row>
    <row r="88" spans="1:19" ht="15" x14ac:dyDescent="0.2">
      <c r="A88" s="207"/>
      <c r="B88" s="207"/>
      <c r="C88" s="206"/>
      <c r="D88" s="207"/>
      <c r="E88" s="206"/>
      <c r="F88" s="207"/>
      <c r="G88" s="206">
        <f t="shared" si="8"/>
        <v>8921.42</v>
      </c>
      <c r="H88" s="207">
        <f t="shared" si="8"/>
        <v>424</v>
      </c>
      <c r="I88" s="207"/>
      <c r="J88" s="207"/>
      <c r="K88" s="207"/>
      <c r="L88" s="207"/>
      <c r="M88" s="207"/>
      <c r="N88" s="249"/>
      <c r="O88" s="249"/>
      <c r="P88" s="249">
        <f t="shared" si="10"/>
        <v>0</v>
      </c>
      <c r="Q88" s="116"/>
      <c r="R88" s="116"/>
      <c r="S88" s="167" t="b">
        <f t="shared" si="9"/>
        <v>0</v>
      </c>
    </row>
    <row r="89" spans="1:19" ht="15" x14ac:dyDescent="0.2">
      <c r="A89" s="207"/>
      <c r="B89" s="207"/>
      <c r="C89" s="206"/>
      <c r="D89" s="207"/>
      <c r="E89" s="206"/>
      <c r="F89" s="207"/>
      <c r="G89" s="206">
        <f t="shared" si="8"/>
        <v>8921.42</v>
      </c>
      <c r="H89" s="207">
        <f t="shared" si="8"/>
        <v>424</v>
      </c>
      <c r="I89" s="207"/>
      <c r="J89" s="207"/>
      <c r="K89" s="207"/>
      <c r="L89" s="207"/>
      <c r="M89" s="207"/>
      <c r="N89" s="249"/>
      <c r="O89" s="249"/>
      <c r="P89" s="249">
        <f t="shared" si="10"/>
        <v>0</v>
      </c>
      <c r="Q89" s="116"/>
      <c r="R89" s="116"/>
      <c r="S89" s="167" t="b">
        <f t="shared" si="9"/>
        <v>0</v>
      </c>
    </row>
    <row r="90" spans="1:19" ht="15" x14ac:dyDescent="0.2">
      <c r="A90" s="207"/>
      <c r="B90" s="207"/>
      <c r="C90" s="206"/>
      <c r="D90" s="207"/>
      <c r="E90" s="206"/>
      <c r="F90" s="207"/>
      <c r="G90" s="206">
        <f t="shared" si="8"/>
        <v>8921.42</v>
      </c>
      <c r="H90" s="207">
        <f t="shared" si="8"/>
        <v>424</v>
      </c>
      <c r="I90" s="207"/>
      <c r="J90" s="207"/>
      <c r="K90" s="207"/>
      <c r="L90" s="207"/>
      <c r="M90" s="207"/>
      <c r="N90" s="249"/>
      <c r="O90" s="249"/>
      <c r="P90" s="249">
        <f t="shared" si="10"/>
        <v>0</v>
      </c>
      <c r="Q90" s="116"/>
      <c r="R90" s="116"/>
      <c r="S90" s="167" t="b">
        <f t="shared" si="9"/>
        <v>0</v>
      </c>
    </row>
    <row r="91" spans="1:19" ht="15" x14ac:dyDescent="0.2">
      <c r="A91" s="207"/>
      <c r="B91" s="207"/>
      <c r="C91" s="206"/>
      <c r="D91" s="207"/>
      <c r="E91" s="206"/>
      <c r="F91" s="207"/>
      <c r="G91" s="206">
        <f t="shared" ref="G91:H118" si="11">G90-E91+C91</f>
        <v>8921.42</v>
      </c>
      <c r="H91" s="207">
        <f t="shared" si="11"/>
        <v>424</v>
      </c>
      <c r="I91" s="207"/>
      <c r="J91" s="207"/>
      <c r="K91" s="207"/>
      <c r="L91" s="207"/>
      <c r="M91" s="207"/>
      <c r="N91" s="249"/>
      <c r="O91" s="249"/>
      <c r="P91" s="249">
        <f t="shared" si="10"/>
        <v>0</v>
      </c>
      <c r="Q91" s="116"/>
      <c r="R91" s="116"/>
      <c r="S91" s="167" t="b">
        <f t="shared" si="9"/>
        <v>0</v>
      </c>
    </row>
    <row r="92" spans="1:19" ht="15" x14ac:dyDescent="0.2">
      <c r="A92" s="207"/>
      <c r="B92" s="207"/>
      <c r="C92" s="206"/>
      <c r="D92" s="207"/>
      <c r="E92" s="206"/>
      <c r="F92" s="207"/>
      <c r="G92" s="206">
        <f t="shared" si="11"/>
        <v>8921.42</v>
      </c>
      <c r="H92" s="207">
        <f t="shared" si="11"/>
        <v>424</v>
      </c>
      <c r="I92" s="207"/>
      <c r="J92" s="207"/>
      <c r="K92" s="207"/>
      <c r="L92" s="207"/>
      <c r="M92" s="207"/>
      <c r="N92" s="249"/>
      <c r="O92" s="249"/>
      <c r="P92" s="249">
        <f t="shared" si="10"/>
        <v>0</v>
      </c>
      <c r="Q92" s="116"/>
      <c r="R92" s="116"/>
      <c r="S92" s="167" t="b">
        <f t="shared" si="9"/>
        <v>0</v>
      </c>
    </row>
    <row r="93" spans="1:19" ht="15" x14ac:dyDescent="0.2">
      <c r="A93" s="207"/>
      <c r="B93" s="207"/>
      <c r="C93" s="206"/>
      <c r="D93" s="207"/>
      <c r="E93" s="206"/>
      <c r="F93" s="207"/>
      <c r="G93" s="206">
        <f t="shared" si="11"/>
        <v>8921.42</v>
      </c>
      <c r="H93" s="207">
        <f t="shared" si="11"/>
        <v>424</v>
      </c>
      <c r="I93" s="207"/>
      <c r="J93" s="207"/>
      <c r="K93" s="207"/>
      <c r="L93" s="207"/>
      <c r="M93" s="207"/>
      <c r="N93" s="249"/>
      <c r="O93" s="249"/>
      <c r="P93" s="249">
        <f t="shared" si="10"/>
        <v>0</v>
      </c>
      <c r="Q93" s="116"/>
      <c r="R93" s="116"/>
      <c r="S93" s="167" t="b">
        <f t="shared" si="9"/>
        <v>0</v>
      </c>
    </row>
    <row r="94" spans="1:19" ht="15" x14ac:dyDescent="0.2">
      <c r="A94" s="207"/>
      <c r="B94" s="207"/>
      <c r="C94" s="206"/>
      <c r="D94" s="207"/>
      <c r="E94" s="206"/>
      <c r="F94" s="207"/>
      <c r="G94" s="206">
        <f t="shared" si="11"/>
        <v>8921.42</v>
      </c>
      <c r="H94" s="207">
        <f t="shared" si="11"/>
        <v>424</v>
      </c>
      <c r="I94" s="207"/>
      <c r="J94" s="207"/>
      <c r="K94" s="207"/>
      <c r="L94" s="207"/>
      <c r="M94" s="207"/>
      <c r="N94" s="249"/>
      <c r="O94" s="249"/>
      <c r="P94" s="249">
        <f t="shared" si="10"/>
        <v>0</v>
      </c>
      <c r="Q94" s="116"/>
      <c r="R94" s="116"/>
      <c r="S94" s="167" t="b">
        <f t="shared" si="9"/>
        <v>0</v>
      </c>
    </row>
    <row r="95" spans="1:19" ht="15" x14ac:dyDescent="0.2">
      <c r="A95" s="207"/>
      <c r="B95" s="207"/>
      <c r="C95" s="206"/>
      <c r="D95" s="207"/>
      <c r="E95" s="206"/>
      <c r="F95" s="207"/>
      <c r="G95" s="206">
        <f t="shared" si="11"/>
        <v>8921.42</v>
      </c>
      <c r="H95" s="207">
        <f t="shared" si="11"/>
        <v>424</v>
      </c>
      <c r="I95" s="207"/>
      <c r="J95" s="207"/>
      <c r="K95" s="207"/>
      <c r="L95" s="207"/>
      <c r="M95" s="207"/>
      <c r="N95" s="249"/>
      <c r="O95" s="249"/>
      <c r="P95" s="249">
        <f t="shared" si="10"/>
        <v>0</v>
      </c>
      <c r="Q95" s="116"/>
      <c r="R95" s="116"/>
      <c r="S95" s="167" t="b">
        <f t="shared" si="9"/>
        <v>0</v>
      </c>
    </row>
    <row r="96" spans="1:19" ht="15" x14ac:dyDescent="0.2">
      <c r="A96" s="207"/>
      <c r="B96" s="207"/>
      <c r="C96" s="206"/>
      <c r="D96" s="207"/>
      <c r="E96" s="206"/>
      <c r="F96" s="207"/>
      <c r="G96" s="206">
        <f t="shared" si="11"/>
        <v>8921.42</v>
      </c>
      <c r="H96" s="207">
        <f t="shared" si="11"/>
        <v>424</v>
      </c>
      <c r="I96" s="207"/>
      <c r="J96" s="207"/>
      <c r="K96" s="207"/>
      <c r="L96" s="207"/>
      <c r="M96" s="207"/>
      <c r="N96" s="249"/>
      <c r="O96" s="249"/>
      <c r="P96" s="249">
        <f t="shared" si="10"/>
        <v>0</v>
      </c>
      <c r="Q96" s="116"/>
      <c r="R96" s="116"/>
      <c r="S96" s="167" t="b">
        <f t="shared" si="9"/>
        <v>0</v>
      </c>
    </row>
    <row r="97" spans="1:19" ht="15" x14ac:dyDescent="0.2">
      <c r="A97" s="207"/>
      <c r="B97" s="207"/>
      <c r="C97" s="206"/>
      <c r="D97" s="207"/>
      <c r="E97" s="206"/>
      <c r="F97" s="207"/>
      <c r="G97" s="206">
        <f t="shared" si="11"/>
        <v>8921.42</v>
      </c>
      <c r="H97" s="207">
        <f t="shared" si="11"/>
        <v>424</v>
      </c>
      <c r="I97" s="207"/>
      <c r="J97" s="207"/>
      <c r="K97" s="207"/>
      <c r="L97" s="207"/>
      <c r="M97" s="207"/>
      <c r="N97" s="249"/>
      <c r="O97" s="249"/>
      <c r="P97" s="249">
        <f t="shared" si="10"/>
        <v>0</v>
      </c>
      <c r="Q97" s="116"/>
      <c r="R97" s="116"/>
      <c r="S97" s="167" t="b">
        <f t="shared" si="9"/>
        <v>0</v>
      </c>
    </row>
    <row r="98" spans="1:19" ht="15" x14ac:dyDescent="0.2">
      <c r="A98" s="207"/>
      <c r="B98" s="207"/>
      <c r="C98" s="206"/>
      <c r="D98" s="207"/>
      <c r="E98" s="206"/>
      <c r="F98" s="207"/>
      <c r="G98" s="206">
        <f t="shared" si="11"/>
        <v>8921.42</v>
      </c>
      <c r="H98" s="207">
        <f t="shared" si="11"/>
        <v>424</v>
      </c>
      <c r="I98" s="207"/>
      <c r="J98" s="207"/>
      <c r="K98" s="207"/>
      <c r="L98" s="207"/>
      <c r="M98" s="207"/>
      <c r="N98" s="249"/>
      <c r="O98" s="249"/>
      <c r="P98" s="249">
        <f t="shared" si="10"/>
        <v>0</v>
      </c>
      <c r="Q98" s="116"/>
      <c r="R98" s="116"/>
      <c r="S98" s="167" t="b">
        <f t="shared" ref="S98:S129" si="12">IF((F96)&gt;=1,SUM(E96))</f>
        <v>0</v>
      </c>
    </row>
    <row r="99" spans="1:19" ht="15" x14ac:dyDescent="0.2">
      <c r="A99" s="207"/>
      <c r="B99" s="207"/>
      <c r="C99" s="206"/>
      <c r="D99" s="207"/>
      <c r="E99" s="206"/>
      <c r="F99" s="207"/>
      <c r="G99" s="206">
        <f t="shared" si="11"/>
        <v>8921.42</v>
      </c>
      <c r="H99" s="207">
        <f t="shared" si="11"/>
        <v>424</v>
      </c>
      <c r="I99" s="207"/>
      <c r="J99" s="207"/>
      <c r="K99" s="207"/>
      <c r="L99" s="207"/>
      <c r="M99" s="207"/>
      <c r="N99" s="249"/>
      <c r="O99" s="249"/>
      <c r="P99" s="249">
        <f t="shared" si="10"/>
        <v>0</v>
      </c>
      <c r="Q99" s="116"/>
      <c r="R99" s="116"/>
      <c r="S99" s="167" t="b">
        <f t="shared" si="12"/>
        <v>0</v>
      </c>
    </row>
    <row r="100" spans="1:19" ht="15" x14ac:dyDescent="0.2">
      <c r="A100" s="207"/>
      <c r="B100" s="207"/>
      <c r="C100" s="206"/>
      <c r="D100" s="207"/>
      <c r="E100" s="206"/>
      <c r="F100" s="207"/>
      <c r="G100" s="206">
        <f t="shared" si="11"/>
        <v>8921.42</v>
      </c>
      <c r="H100" s="207">
        <f t="shared" si="11"/>
        <v>424</v>
      </c>
      <c r="I100" s="207"/>
      <c r="J100" s="207"/>
      <c r="K100" s="207"/>
      <c r="L100" s="207"/>
      <c r="M100" s="207"/>
      <c r="N100" s="249"/>
      <c r="O100" s="249"/>
      <c r="P100" s="249">
        <f t="shared" si="10"/>
        <v>0</v>
      </c>
      <c r="Q100" s="116"/>
      <c r="R100" s="116"/>
      <c r="S100" s="167" t="b">
        <f t="shared" si="12"/>
        <v>0</v>
      </c>
    </row>
    <row r="101" spans="1:19" ht="15" x14ac:dyDescent="0.2">
      <c r="A101" s="207"/>
      <c r="B101" s="207"/>
      <c r="C101" s="206"/>
      <c r="D101" s="207"/>
      <c r="E101" s="206"/>
      <c r="F101" s="207"/>
      <c r="G101" s="206">
        <f t="shared" si="11"/>
        <v>8921.42</v>
      </c>
      <c r="H101" s="207">
        <f t="shared" si="11"/>
        <v>424</v>
      </c>
      <c r="I101" s="207"/>
      <c r="J101" s="207"/>
      <c r="K101" s="207"/>
      <c r="L101" s="207"/>
      <c r="M101" s="207"/>
      <c r="N101" s="249"/>
      <c r="O101" s="249"/>
      <c r="P101" s="249">
        <f t="shared" si="10"/>
        <v>0</v>
      </c>
      <c r="Q101" s="116"/>
      <c r="R101" s="116"/>
      <c r="S101" s="167" t="b">
        <f t="shared" si="12"/>
        <v>0</v>
      </c>
    </row>
    <row r="102" spans="1:19" ht="15" x14ac:dyDescent="0.2">
      <c r="A102" s="207"/>
      <c r="B102" s="207"/>
      <c r="C102" s="206"/>
      <c r="D102" s="207"/>
      <c r="E102" s="206"/>
      <c r="F102" s="207"/>
      <c r="G102" s="206">
        <f t="shared" si="11"/>
        <v>8921.42</v>
      </c>
      <c r="H102" s="207">
        <f t="shared" si="11"/>
        <v>424</v>
      </c>
      <c r="I102" s="207"/>
      <c r="J102" s="207"/>
      <c r="K102" s="207"/>
      <c r="L102" s="207"/>
      <c r="M102" s="207"/>
      <c r="N102" s="249"/>
      <c r="O102" s="249"/>
      <c r="P102" s="249">
        <f t="shared" si="10"/>
        <v>0</v>
      </c>
      <c r="Q102" s="116"/>
      <c r="R102" s="116"/>
      <c r="S102" s="167" t="b">
        <f t="shared" si="12"/>
        <v>0</v>
      </c>
    </row>
    <row r="103" spans="1:19" ht="15" x14ac:dyDescent="0.2">
      <c r="A103" s="207"/>
      <c r="B103" s="207"/>
      <c r="C103" s="206"/>
      <c r="D103" s="207"/>
      <c r="E103" s="206"/>
      <c r="F103" s="207"/>
      <c r="G103" s="206">
        <f t="shared" si="11"/>
        <v>8921.42</v>
      </c>
      <c r="H103" s="207">
        <f t="shared" si="11"/>
        <v>424</v>
      </c>
      <c r="I103" s="207"/>
      <c r="J103" s="207"/>
      <c r="K103" s="207"/>
      <c r="L103" s="207"/>
      <c r="M103" s="207"/>
      <c r="N103" s="249"/>
      <c r="O103" s="249"/>
      <c r="P103" s="249">
        <f t="shared" si="10"/>
        <v>0</v>
      </c>
      <c r="Q103" s="116"/>
      <c r="R103" s="116"/>
      <c r="S103" s="167" t="b">
        <f t="shared" si="12"/>
        <v>0</v>
      </c>
    </row>
    <row r="104" spans="1:19" ht="15" x14ac:dyDescent="0.2">
      <c r="A104" s="207"/>
      <c r="B104" s="207"/>
      <c r="C104" s="206"/>
      <c r="D104" s="207"/>
      <c r="E104" s="206"/>
      <c r="F104" s="207"/>
      <c r="G104" s="206">
        <f t="shared" si="11"/>
        <v>8921.42</v>
      </c>
      <c r="H104" s="207">
        <f t="shared" si="11"/>
        <v>424</v>
      </c>
      <c r="I104" s="207"/>
      <c r="J104" s="207"/>
      <c r="K104" s="207"/>
      <c r="L104" s="207"/>
      <c r="M104" s="207"/>
      <c r="N104" s="249"/>
      <c r="O104" s="249"/>
      <c r="P104" s="249">
        <f t="shared" si="10"/>
        <v>0</v>
      </c>
      <c r="Q104" s="116"/>
      <c r="R104" s="116"/>
      <c r="S104" s="167" t="b">
        <f t="shared" si="12"/>
        <v>0</v>
      </c>
    </row>
    <row r="105" spans="1:19" ht="15" x14ac:dyDescent="0.2">
      <c r="A105" s="207"/>
      <c r="B105" s="207"/>
      <c r="C105" s="206"/>
      <c r="D105" s="207"/>
      <c r="E105" s="206"/>
      <c r="F105" s="207"/>
      <c r="G105" s="206">
        <f t="shared" si="11"/>
        <v>8921.42</v>
      </c>
      <c r="H105" s="207">
        <f t="shared" si="11"/>
        <v>424</v>
      </c>
      <c r="I105" s="207"/>
      <c r="J105" s="207"/>
      <c r="K105" s="207"/>
      <c r="L105" s="207"/>
      <c r="M105" s="207"/>
      <c r="N105" s="249"/>
      <c r="O105" s="249"/>
      <c r="P105" s="249">
        <f t="shared" si="10"/>
        <v>0</v>
      </c>
      <c r="Q105" s="116"/>
      <c r="R105" s="116"/>
      <c r="S105" s="167" t="b">
        <f t="shared" si="12"/>
        <v>0</v>
      </c>
    </row>
    <row r="106" spans="1:19" ht="15" x14ac:dyDescent="0.2">
      <c r="A106" s="207"/>
      <c r="B106" s="207"/>
      <c r="C106" s="206"/>
      <c r="D106" s="207"/>
      <c r="E106" s="206"/>
      <c r="F106" s="207"/>
      <c r="G106" s="206">
        <f t="shared" si="11"/>
        <v>8921.42</v>
      </c>
      <c r="H106" s="207">
        <f t="shared" si="11"/>
        <v>424</v>
      </c>
      <c r="I106" s="207"/>
      <c r="J106" s="207"/>
      <c r="K106" s="207"/>
      <c r="L106" s="207"/>
      <c r="M106" s="207"/>
      <c r="N106" s="249"/>
      <c r="O106" s="249"/>
      <c r="P106" s="249">
        <f t="shared" si="10"/>
        <v>0</v>
      </c>
      <c r="Q106" s="116"/>
      <c r="R106" s="116"/>
      <c r="S106" s="167" t="b">
        <f t="shared" si="12"/>
        <v>0</v>
      </c>
    </row>
    <row r="107" spans="1:19" ht="15" x14ac:dyDescent="0.2">
      <c r="A107" s="207"/>
      <c r="B107" s="207"/>
      <c r="C107" s="206"/>
      <c r="D107" s="207"/>
      <c r="E107" s="206"/>
      <c r="F107" s="207"/>
      <c r="G107" s="206">
        <f t="shared" si="11"/>
        <v>8921.42</v>
      </c>
      <c r="H107" s="207">
        <f t="shared" si="11"/>
        <v>424</v>
      </c>
      <c r="I107" s="207"/>
      <c r="J107" s="207"/>
      <c r="K107" s="207"/>
      <c r="L107" s="207"/>
      <c r="M107" s="207"/>
      <c r="N107" s="249"/>
      <c r="O107" s="249"/>
      <c r="P107" s="249">
        <f t="shared" si="10"/>
        <v>0</v>
      </c>
      <c r="Q107" s="116"/>
      <c r="R107" s="116"/>
      <c r="S107" s="167" t="b">
        <f t="shared" si="12"/>
        <v>0</v>
      </c>
    </row>
    <row r="108" spans="1:19" ht="15" x14ac:dyDescent="0.2">
      <c r="A108" s="207"/>
      <c r="B108" s="207"/>
      <c r="C108" s="206"/>
      <c r="D108" s="207"/>
      <c r="E108" s="206"/>
      <c r="F108" s="207"/>
      <c r="G108" s="206">
        <f t="shared" si="11"/>
        <v>8921.42</v>
      </c>
      <c r="H108" s="207">
        <f t="shared" si="11"/>
        <v>424</v>
      </c>
      <c r="I108" s="207"/>
      <c r="J108" s="207"/>
      <c r="K108" s="207"/>
      <c r="L108" s="207"/>
      <c r="M108" s="207"/>
      <c r="N108" s="249"/>
      <c r="O108" s="249"/>
      <c r="P108" s="249">
        <f t="shared" si="10"/>
        <v>0</v>
      </c>
      <c r="Q108" s="116"/>
      <c r="R108" s="116"/>
      <c r="S108" s="167" t="b">
        <f t="shared" si="12"/>
        <v>0</v>
      </c>
    </row>
    <row r="109" spans="1:19" ht="15" x14ac:dyDescent="0.2">
      <c r="A109" s="207"/>
      <c r="B109" s="207"/>
      <c r="C109" s="206"/>
      <c r="D109" s="207"/>
      <c r="E109" s="206"/>
      <c r="F109" s="207"/>
      <c r="G109" s="206">
        <f t="shared" si="11"/>
        <v>8921.42</v>
      </c>
      <c r="H109" s="207">
        <f t="shared" si="11"/>
        <v>424</v>
      </c>
      <c r="I109" s="207"/>
      <c r="J109" s="207"/>
      <c r="K109" s="207"/>
      <c r="L109" s="207"/>
      <c r="M109" s="207"/>
      <c r="N109" s="249"/>
      <c r="O109" s="249"/>
      <c r="P109" s="249">
        <f t="shared" si="10"/>
        <v>0</v>
      </c>
      <c r="Q109" s="116"/>
      <c r="R109" s="116"/>
      <c r="S109" s="167" t="b">
        <f t="shared" si="12"/>
        <v>0</v>
      </c>
    </row>
    <row r="110" spans="1:19" ht="15" x14ac:dyDescent="0.2">
      <c r="A110" s="207"/>
      <c r="B110" s="207"/>
      <c r="C110" s="206"/>
      <c r="D110" s="207"/>
      <c r="E110" s="206"/>
      <c r="F110" s="207"/>
      <c r="G110" s="206">
        <f t="shared" si="11"/>
        <v>8921.42</v>
      </c>
      <c r="H110" s="207">
        <f t="shared" si="11"/>
        <v>424</v>
      </c>
      <c r="I110" s="207"/>
      <c r="J110" s="207"/>
      <c r="K110" s="207"/>
      <c r="L110" s="207"/>
      <c r="M110" s="207"/>
      <c r="N110" s="249"/>
      <c r="O110" s="249"/>
      <c r="P110" s="249">
        <f t="shared" si="10"/>
        <v>0</v>
      </c>
      <c r="Q110" s="116"/>
      <c r="R110" s="116"/>
      <c r="S110" s="167" t="b">
        <f t="shared" si="12"/>
        <v>0</v>
      </c>
    </row>
    <row r="111" spans="1:19" ht="15" x14ac:dyDescent="0.2">
      <c r="A111" s="207"/>
      <c r="B111" s="207"/>
      <c r="C111" s="206"/>
      <c r="D111" s="207"/>
      <c r="E111" s="206"/>
      <c r="F111" s="207"/>
      <c r="G111" s="206">
        <f t="shared" si="11"/>
        <v>8921.42</v>
      </c>
      <c r="H111" s="207">
        <f t="shared" si="11"/>
        <v>424</v>
      </c>
      <c r="I111" s="207"/>
      <c r="J111" s="207"/>
      <c r="K111" s="207"/>
      <c r="L111" s="207"/>
      <c r="M111" s="207"/>
      <c r="N111" s="249"/>
      <c r="O111" s="249"/>
      <c r="P111" s="249">
        <f t="shared" si="10"/>
        <v>0</v>
      </c>
      <c r="Q111" s="116"/>
      <c r="R111" s="116"/>
      <c r="S111" s="167" t="b">
        <f t="shared" si="12"/>
        <v>0</v>
      </c>
    </row>
    <row r="112" spans="1:19" ht="15" x14ac:dyDescent="0.2">
      <c r="A112" s="207"/>
      <c r="B112" s="207"/>
      <c r="C112" s="206"/>
      <c r="D112" s="207"/>
      <c r="E112" s="206"/>
      <c r="F112" s="207"/>
      <c r="G112" s="206">
        <f t="shared" si="11"/>
        <v>8921.42</v>
      </c>
      <c r="H112" s="207">
        <f t="shared" si="11"/>
        <v>424</v>
      </c>
      <c r="I112" s="207"/>
      <c r="J112" s="207"/>
      <c r="K112" s="207"/>
      <c r="L112" s="207"/>
      <c r="M112" s="207"/>
      <c r="N112" s="249"/>
      <c r="O112" s="249"/>
      <c r="P112" s="249">
        <f t="shared" si="10"/>
        <v>0</v>
      </c>
      <c r="Q112" s="116"/>
      <c r="R112" s="116"/>
      <c r="S112" s="167" t="b">
        <f t="shared" si="12"/>
        <v>0</v>
      </c>
    </row>
    <row r="113" spans="1:19" ht="15" x14ac:dyDescent="0.2">
      <c r="A113" s="207"/>
      <c r="B113" s="207"/>
      <c r="C113" s="206"/>
      <c r="D113" s="207"/>
      <c r="E113" s="206"/>
      <c r="F113" s="207"/>
      <c r="G113" s="206">
        <f t="shared" si="11"/>
        <v>8921.42</v>
      </c>
      <c r="H113" s="207">
        <f t="shared" si="11"/>
        <v>424</v>
      </c>
      <c r="I113" s="207"/>
      <c r="J113" s="207"/>
      <c r="K113" s="207"/>
      <c r="L113" s="207"/>
      <c r="M113" s="207"/>
      <c r="N113" s="249"/>
      <c r="O113" s="249"/>
      <c r="P113" s="249">
        <f t="shared" si="10"/>
        <v>0</v>
      </c>
      <c r="Q113" s="116"/>
      <c r="R113" s="116"/>
      <c r="S113" s="167" t="b">
        <f t="shared" si="12"/>
        <v>0</v>
      </c>
    </row>
    <row r="114" spans="1:19" ht="15" x14ac:dyDescent="0.2">
      <c r="A114" s="207"/>
      <c r="B114" s="207"/>
      <c r="C114" s="206"/>
      <c r="D114" s="207"/>
      <c r="E114" s="206"/>
      <c r="F114" s="207"/>
      <c r="G114" s="206">
        <f t="shared" si="11"/>
        <v>8921.42</v>
      </c>
      <c r="H114" s="207">
        <f t="shared" si="11"/>
        <v>424</v>
      </c>
      <c r="I114" s="207"/>
      <c r="J114" s="207"/>
      <c r="K114" s="207"/>
      <c r="L114" s="207"/>
      <c r="M114" s="207"/>
      <c r="N114" s="249"/>
      <c r="O114" s="249"/>
      <c r="P114" s="249">
        <f t="shared" si="10"/>
        <v>0</v>
      </c>
      <c r="Q114" s="116"/>
      <c r="R114" s="116"/>
      <c r="S114" s="167" t="b">
        <f t="shared" si="12"/>
        <v>0</v>
      </c>
    </row>
    <row r="115" spans="1:19" ht="15" x14ac:dyDescent="0.2">
      <c r="A115" s="207"/>
      <c r="B115" s="207"/>
      <c r="C115" s="206"/>
      <c r="D115" s="207"/>
      <c r="E115" s="206"/>
      <c r="F115" s="207"/>
      <c r="G115" s="206">
        <f t="shared" si="11"/>
        <v>8921.42</v>
      </c>
      <c r="H115" s="207">
        <f t="shared" si="11"/>
        <v>424</v>
      </c>
      <c r="I115" s="207"/>
      <c r="J115" s="207"/>
      <c r="K115" s="207"/>
      <c r="L115" s="207"/>
      <c r="M115" s="207"/>
      <c r="N115" s="249"/>
      <c r="O115" s="249"/>
      <c r="P115" s="249">
        <f t="shared" si="10"/>
        <v>0</v>
      </c>
      <c r="Q115" s="116"/>
      <c r="R115" s="116"/>
      <c r="S115" s="167" t="b">
        <f t="shared" si="12"/>
        <v>0</v>
      </c>
    </row>
    <row r="116" spans="1:19" ht="15" x14ac:dyDescent="0.2">
      <c r="A116" s="207"/>
      <c r="B116" s="207"/>
      <c r="C116" s="206"/>
      <c r="D116" s="207"/>
      <c r="E116" s="206"/>
      <c r="F116" s="207"/>
      <c r="G116" s="206">
        <f t="shared" si="11"/>
        <v>8921.42</v>
      </c>
      <c r="H116" s="207">
        <f t="shared" si="11"/>
        <v>424</v>
      </c>
      <c r="I116" s="207"/>
      <c r="J116" s="207"/>
      <c r="K116" s="207"/>
      <c r="L116" s="207"/>
      <c r="M116" s="207"/>
      <c r="N116" s="249"/>
      <c r="O116" s="249"/>
      <c r="P116" s="249">
        <f t="shared" si="10"/>
        <v>0</v>
      </c>
      <c r="Q116" s="116"/>
      <c r="R116" s="116"/>
      <c r="S116" s="167" t="b">
        <f t="shared" si="12"/>
        <v>0</v>
      </c>
    </row>
    <row r="117" spans="1:19" ht="15" x14ac:dyDescent="0.2">
      <c r="A117" s="207"/>
      <c r="B117" s="207"/>
      <c r="C117" s="206"/>
      <c r="D117" s="207"/>
      <c r="E117" s="206"/>
      <c r="F117" s="207"/>
      <c r="G117" s="206">
        <f t="shared" si="11"/>
        <v>8921.42</v>
      </c>
      <c r="H117" s="207">
        <f t="shared" si="11"/>
        <v>424</v>
      </c>
      <c r="I117" s="207"/>
      <c r="J117" s="207"/>
      <c r="K117" s="207"/>
      <c r="L117" s="207"/>
      <c r="M117" s="207"/>
      <c r="N117" s="249"/>
      <c r="O117" s="249"/>
      <c r="P117" s="249">
        <f t="shared" si="10"/>
        <v>0</v>
      </c>
      <c r="Q117" s="116"/>
      <c r="R117" s="116"/>
      <c r="S117" s="167" t="b">
        <f t="shared" si="12"/>
        <v>0</v>
      </c>
    </row>
    <row r="118" spans="1:19" ht="15" x14ac:dyDescent="0.2">
      <c r="A118" s="207"/>
      <c r="B118" s="207"/>
      <c r="C118" s="206"/>
      <c r="D118" s="207"/>
      <c r="E118" s="206"/>
      <c r="F118" s="207"/>
      <c r="G118" s="206">
        <f t="shared" si="11"/>
        <v>8921.42</v>
      </c>
      <c r="H118" s="207">
        <f t="shared" si="11"/>
        <v>424</v>
      </c>
      <c r="I118" s="207"/>
      <c r="J118" s="207"/>
      <c r="K118" s="207"/>
      <c r="L118" s="207"/>
      <c r="M118" s="207"/>
      <c r="N118" s="249"/>
      <c r="O118" s="249"/>
      <c r="P118" s="249">
        <f t="shared" si="10"/>
        <v>0</v>
      </c>
      <c r="Q118" s="116"/>
      <c r="R118" s="116"/>
      <c r="S118" s="167" t="b">
        <f t="shared" si="12"/>
        <v>0</v>
      </c>
    </row>
    <row r="119" spans="1:19" ht="15" x14ac:dyDescent="0.2">
      <c r="A119" s="207"/>
      <c r="B119" s="207"/>
      <c r="C119" s="206"/>
      <c r="D119" s="207"/>
      <c r="E119" s="206"/>
      <c r="F119" s="207"/>
      <c r="G119" s="206">
        <f t="shared" ref="G119:H182" si="13">G118-E119+C119</f>
        <v>8921.42</v>
      </c>
      <c r="H119" s="207">
        <f t="shared" si="13"/>
        <v>424</v>
      </c>
      <c r="I119" s="207"/>
      <c r="J119" s="207"/>
      <c r="K119" s="207"/>
      <c r="L119" s="207"/>
      <c r="M119" s="207"/>
      <c r="N119" s="249"/>
      <c r="O119" s="249"/>
      <c r="P119" s="249">
        <f t="shared" si="10"/>
        <v>0</v>
      </c>
      <c r="Q119" s="116"/>
      <c r="R119" s="116"/>
      <c r="S119" s="167" t="b">
        <f t="shared" si="12"/>
        <v>0</v>
      </c>
    </row>
    <row r="120" spans="1:19" ht="15" x14ac:dyDescent="0.2">
      <c r="A120" s="207"/>
      <c r="B120" s="207"/>
      <c r="C120" s="206"/>
      <c r="D120" s="207"/>
      <c r="E120" s="206"/>
      <c r="F120" s="207"/>
      <c r="G120" s="206">
        <f t="shared" si="13"/>
        <v>8921.42</v>
      </c>
      <c r="H120" s="207">
        <f t="shared" si="13"/>
        <v>424</v>
      </c>
      <c r="I120" s="207"/>
      <c r="J120" s="207"/>
      <c r="K120" s="207"/>
      <c r="L120" s="207"/>
      <c r="M120" s="207"/>
      <c r="N120" s="249"/>
      <c r="O120" s="249"/>
      <c r="P120" s="249">
        <f t="shared" si="10"/>
        <v>0</v>
      </c>
      <c r="Q120" s="116"/>
      <c r="R120" s="116"/>
      <c r="S120" s="167" t="b">
        <f t="shared" si="12"/>
        <v>0</v>
      </c>
    </row>
    <row r="121" spans="1:19" ht="15" x14ac:dyDescent="0.2">
      <c r="A121" s="207"/>
      <c r="B121" s="207"/>
      <c r="C121" s="206"/>
      <c r="D121" s="207"/>
      <c r="E121" s="206"/>
      <c r="F121" s="207"/>
      <c r="G121" s="206">
        <f t="shared" si="13"/>
        <v>8921.42</v>
      </c>
      <c r="H121" s="207">
        <f t="shared" si="13"/>
        <v>424</v>
      </c>
      <c r="I121" s="207"/>
      <c r="J121" s="207"/>
      <c r="K121" s="207"/>
      <c r="L121" s="207"/>
      <c r="M121" s="207"/>
      <c r="N121" s="249"/>
      <c r="O121" s="249"/>
      <c r="P121" s="249">
        <f t="shared" si="10"/>
        <v>0</v>
      </c>
      <c r="Q121" s="116"/>
      <c r="R121" s="116"/>
      <c r="S121" s="167" t="b">
        <f t="shared" si="12"/>
        <v>0</v>
      </c>
    </row>
    <row r="122" spans="1:19" ht="15" x14ac:dyDescent="0.2">
      <c r="A122" s="207"/>
      <c r="B122" s="207"/>
      <c r="C122" s="206"/>
      <c r="D122" s="207"/>
      <c r="E122" s="206"/>
      <c r="F122" s="207"/>
      <c r="G122" s="206">
        <f t="shared" si="13"/>
        <v>8921.42</v>
      </c>
      <c r="H122" s="207">
        <f t="shared" si="13"/>
        <v>424</v>
      </c>
      <c r="I122" s="207"/>
      <c r="J122" s="207"/>
      <c r="K122" s="207"/>
      <c r="L122" s="207"/>
      <c r="M122" s="207"/>
      <c r="N122" s="249"/>
      <c r="O122" s="249"/>
      <c r="P122" s="249">
        <f t="shared" si="10"/>
        <v>0</v>
      </c>
      <c r="Q122" s="116"/>
      <c r="R122" s="116"/>
      <c r="S122" s="167" t="b">
        <f t="shared" si="12"/>
        <v>0</v>
      </c>
    </row>
    <row r="123" spans="1:19" ht="15" x14ac:dyDescent="0.2">
      <c r="A123" s="207"/>
      <c r="B123" s="207"/>
      <c r="C123" s="206"/>
      <c r="D123" s="207"/>
      <c r="E123" s="206"/>
      <c r="F123" s="207"/>
      <c r="G123" s="206">
        <f t="shared" si="13"/>
        <v>8921.42</v>
      </c>
      <c r="H123" s="207">
        <f t="shared" si="13"/>
        <v>424</v>
      </c>
      <c r="I123" s="207"/>
      <c r="J123" s="207"/>
      <c r="K123" s="207"/>
      <c r="L123" s="207"/>
      <c r="M123" s="207"/>
      <c r="N123" s="249"/>
      <c r="O123" s="249"/>
      <c r="P123" s="249">
        <f t="shared" si="10"/>
        <v>0</v>
      </c>
      <c r="Q123" s="116"/>
      <c r="R123" s="116"/>
      <c r="S123" s="167" t="b">
        <f t="shared" si="12"/>
        <v>0</v>
      </c>
    </row>
    <row r="124" spans="1:19" ht="15" x14ac:dyDescent="0.2">
      <c r="A124" s="207"/>
      <c r="B124" s="207"/>
      <c r="C124" s="206"/>
      <c r="D124" s="207"/>
      <c r="E124" s="206"/>
      <c r="F124" s="207"/>
      <c r="G124" s="206">
        <f t="shared" si="13"/>
        <v>8921.42</v>
      </c>
      <c r="H124" s="207">
        <f t="shared" si="13"/>
        <v>424</v>
      </c>
      <c r="I124" s="207"/>
      <c r="J124" s="207"/>
      <c r="K124" s="207"/>
      <c r="L124" s="207"/>
      <c r="M124" s="207"/>
      <c r="N124" s="249"/>
      <c r="O124" s="249"/>
      <c r="P124" s="249">
        <f t="shared" si="10"/>
        <v>0</v>
      </c>
      <c r="Q124" s="116"/>
      <c r="R124" s="116"/>
      <c r="S124" s="167" t="b">
        <f t="shared" si="12"/>
        <v>0</v>
      </c>
    </row>
    <row r="125" spans="1:19" ht="15" x14ac:dyDescent="0.2">
      <c r="A125" s="207"/>
      <c r="B125" s="207"/>
      <c r="C125" s="206"/>
      <c r="D125" s="207"/>
      <c r="E125" s="206"/>
      <c r="F125" s="207"/>
      <c r="G125" s="206">
        <f t="shared" si="13"/>
        <v>8921.42</v>
      </c>
      <c r="H125" s="207">
        <f t="shared" si="13"/>
        <v>424</v>
      </c>
      <c r="I125" s="207"/>
      <c r="J125" s="207"/>
      <c r="K125" s="207"/>
      <c r="L125" s="207"/>
      <c r="M125" s="207"/>
      <c r="N125" s="249"/>
      <c r="O125" s="249"/>
      <c r="P125" s="249">
        <f t="shared" si="10"/>
        <v>0</v>
      </c>
      <c r="Q125" s="116"/>
      <c r="R125" s="116"/>
      <c r="S125" s="167" t="b">
        <f t="shared" si="12"/>
        <v>0</v>
      </c>
    </row>
    <row r="126" spans="1:19" ht="15" x14ac:dyDescent="0.2">
      <c r="A126" s="207"/>
      <c r="B126" s="207"/>
      <c r="C126" s="206"/>
      <c r="D126" s="207"/>
      <c r="E126" s="206"/>
      <c r="F126" s="207"/>
      <c r="G126" s="206">
        <f t="shared" si="13"/>
        <v>8921.42</v>
      </c>
      <c r="H126" s="207">
        <f t="shared" si="13"/>
        <v>424</v>
      </c>
      <c r="I126" s="207"/>
      <c r="J126" s="207"/>
      <c r="K126" s="207"/>
      <c r="L126" s="207"/>
      <c r="M126" s="207"/>
      <c r="N126" s="249"/>
      <c r="O126" s="249"/>
      <c r="P126" s="249">
        <f t="shared" si="10"/>
        <v>0</v>
      </c>
      <c r="Q126" s="116"/>
      <c r="R126" s="116"/>
      <c r="S126" s="167" t="b">
        <f t="shared" si="12"/>
        <v>0</v>
      </c>
    </row>
    <row r="127" spans="1:19" ht="15" x14ac:dyDescent="0.2">
      <c r="A127" s="207"/>
      <c r="B127" s="207"/>
      <c r="C127" s="206"/>
      <c r="D127" s="207"/>
      <c r="E127" s="206"/>
      <c r="F127" s="207"/>
      <c r="G127" s="206">
        <f t="shared" si="13"/>
        <v>8921.42</v>
      </c>
      <c r="H127" s="207">
        <f t="shared" si="13"/>
        <v>424</v>
      </c>
      <c r="I127" s="207"/>
      <c r="J127" s="207"/>
      <c r="K127" s="207"/>
      <c r="L127" s="207"/>
      <c r="M127" s="207"/>
      <c r="N127" s="249"/>
      <c r="O127" s="249"/>
      <c r="P127" s="249">
        <f t="shared" si="10"/>
        <v>0</v>
      </c>
      <c r="Q127" s="116"/>
      <c r="R127" s="116"/>
      <c r="S127" s="167" t="b">
        <f t="shared" si="12"/>
        <v>0</v>
      </c>
    </row>
    <row r="128" spans="1:19" ht="15" x14ac:dyDescent="0.2">
      <c r="A128" s="207"/>
      <c r="B128" s="207"/>
      <c r="C128" s="206"/>
      <c r="D128" s="207"/>
      <c r="E128" s="206"/>
      <c r="F128" s="207"/>
      <c r="G128" s="206">
        <f t="shared" si="13"/>
        <v>8921.42</v>
      </c>
      <c r="H128" s="207">
        <f t="shared" si="13"/>
        <v>424</v>
      </c>
      <c r="I128" s="207"/>
      <c r="J128" s="207"/>
      <c r="K128" s="207"/>
      <c r="L128" s="207"/>
      <c r="M128" s="207"/>
      <c r="N128" s="249"/>
      <c r="O128" s="249"/>
      <c r="P128" s="249">
        <f t="shared" si="10"/>
        <v>0</v>
      </c>
      <c r="Q128" s="116"/>
      <c r="R128" s="116"/>
      <c r="S128" s="167" t="b">
        <f t="shared" si="12"/>
        <v>0</v>
      </c>
    </row>
    <row r="129" spans="1:19" ht="15" x14ac:dyDescent="0.2">
      <c r="A129" s="207"/>
      <c r="B129" s="207"/>
      <c r="C129" s="206"/>
      <c r="D129" s="207"/>
      <c r="E129" s="206"/>
      <c r="F129" s="207"/>
      <c r="G129" s="206">
        <f t="shared" si="13"/>
        <v>8921.42</v>
      </c>
      <c r="H129" s="207">
        <f t="shared" si="13"/>
        <v>424</v>
      </c>
      <c r="I129" s="207"/>
      <c r="J129" s="207"/>
      <c r="K129" s="207"/>
      <c r="L129" s="207"/>
      <c r="M129" s="207"/>
      <c r="N129" s="249"/>
      <c r="O129" s="249"/>
      <c r="P129" s="249">
        <f t="shared" si="10"/>
        <v>0</v>
      </c>
      <c r="Q129" s="116"/>
      <c r="R129" s="116"/>
      <c r="S129" s="167" t="b">
        <f t="shared" si="12"/>
        <v>0</v>
      </c>
    </row>
    <row r="130" spans="1:19" ht="15" x14ac:dyDescent="0.2">
      <c r="A130" s="207"/>
      <c r="B130" s="207"/>
      <c r="C130" s="206"/>
      <c r="D130" s="207"/>
      <c r="E130" s="206"/>
      <c r="F130" s="207"/>
      <c r="G130" s="206">
        <f t="shared" si="13"/>
        <v>8921.42</v>
      </c>
      <c r="H130" s="207">
        <f t="shared" si="13"/>
        <v>424</v>
      </c>
      <c r="I130" s="207"/>
      <c r="J130" s="207"/>
      <c r="K130" s="207"/>
      <c r="L130" s="207"/>
      <c r="M130" s="207"/>
      <c r="N130" s="249"/>
      <c r="O130" s="249"/>
      <c r="P130" s="249">
        <f t="shared" si="10"/>
        <v>0</v>
      </c>
      <c r="Q130" s="116"/>
      <c r="R130" s="116"/>
      <c r="S130" s="167" t="b">
        <f t="shared" ref="S130:S161" si="14">IF((F128)&gt;=1,SUM(E128))</f>
        <v>0</v>
      </c>
    </row>
    <row r="131" spans="1:19" ht="15" x14ac:dyDescent="0.2">
      <c r="A131" s="207"/>
      <c r="B131" s="207"/>
      <c r="C131" s="206"/>
      <c r="D131" s="207"/>
      <c r="E131" s="206"/>
      <c r="F131" s="207"/>
      <c r="G131" s="206">
        <f t="shared" si="13"/>
        <v>8921.42</v>
      </c>
      <c r="H131" s="207">
        <f t="shared" si="13"/>
        <v>424</v>
      </c>
      <c r="I131" s="207"/>
      <c r="J131" s="207"/>
      <c r="K131" s="207"/>
      <c r="L131" s="207"/>
      <c r="M131" s="207"/>
      <c r="N131" s="249"/>
      <c r="O131" s="249"/>
      <c r="P131" s="249">
        <f t="shared" si="10"/>
        <v>0</v>
      </c>
      <c r="Q131" s="116"/>
      <c r="R131" s="116"/>
      <c r="S131" s="167" t="b">
        <f t="shared" si="14"/>
        <v>0</v>
      </c>
    </row>
    <row r="132" spans="1:19" ht="15" x14ac:dyDescent="0.2">
      <c r="A132" s="207"/>
      <c r="B132" s="207"/>
      <c r="C132" s="206"/>
      <c r="D132" s="207"/>
      <c r="E132" s="206"/>
      <c r="F132" s="207"/>
      <c r="G132" s="206">
        <f t="shared" si="13"/>
        <v>8921.42</v>
      </c>
      <c r="H132" s="207">
        <f t="shared" si="13"/>
        <v>424</v>
      </c>
      <c r="I132" s="207"/>
      <c r="J132" s="207"/>
      <c r="K132" s="207"/>
      <c r="L132" s="207"/>
      <c r="M132" s="207"/>
      <c r="N132" s="249"/>
      <c r="O132" s="249"/>
      <c r="P132" s="249">
        <f t="shared" si="10"/>
        <v>0</v>
      </c>
      <c r="Q132" s="116"/>
      <c r="R132" s="116"/>
      <c r="S132" s="167" t="b">
        <f t="shared" si="14"/>
        <v>0</v>
      </c>
    </row>
    <row r="133" spans="1:19" ht="15" x14ac:dyDescent="0.2">
      <c r="A133" s="207"/>
      <c r="B133" s="207"/>
      <c r="C133" s="206"/>
      <c r="D133" s="207"/>
      <c r="E133" s="206"/>
      <c r="F133" s="207"/>
      <c r="G133" s="206">
        <f t="shared" si="13"/>
        <v>8921.42</v>
      </c>
      <c r="H133" s="207">
        <f t="shared" si="13"/>
        <v>424</v>
      </c>
      <c r="I133" s="207"/>
      <c r="J133" s="207"/>
      <c r="K133" s="207"/>
      <c r="L133" s="207"/>
      <c r="M133" s="207"/>
      <c r="N133" s="249"/>
      <c r="O133" s="249"/>
      <c r="P133" s="249">
        <f t="shared" si="10"/>
        <v>0</v>
      </c>
      <c r="Q133" s="116"/>
      <c r="R133" s="116"/>
      <c r="S133" s="167" t="b">
        <f t="shared" si="14"/>
        <v>0</v>
      </c>
    </row>
    <row r="134" spans="1:19" ht="15" x14ac:dyDescent="0.2">
      <c r="A134" s="207"/>
      <c r="B134" s="207"/>
      <c r="C134" s="206"/>
      <c r="D134" s="207"/>
      <c r="E134" s="206"/>
      <c r="F134" s="207"/>
      <c r="G134" s="206">
        <f t="shared" si="13"/>
        <v>8921.42</v>
      </c>
      <c r="H134" s="207">
        <f t="shared" si="13"/>
        <v>424</v>
      </c>
      <c r="I134" s="207"/>
      <c r="J134" s="207"/>
      <c r="K134" s="207"/>
      <c r="L134" s="207"/>
      <c r="M134" s="207"/>
      <c r="N134" s="249"/>
      <c r="O134" s="249"/>
      <c r="P134" s="249">
        <f t="shared" si="10"/>
        <v>0</v>
      </c>
      <c r="Q134" s="116"/>
      <c r="R134" s="116"/>
      <c r="S134" s="167" t="b">
        <f t="shared" si="14"/>
        <v>0</v>
      </c>
    </row>
    <row r="135" spans="1:19" ht="15" x14ac:dyDescent="0.2">
      <c r="A135" s="207"/>
      <c r="B135" s="207"/>
      <c r="C135" s="206"/>
      <c r="D135" s="207"/>
      <c r="E135" s="206"/>
      <c r="F135" s="207"/>
      <c r="G135" s="206">
        <f t="shared" si="13"/>
        <v>8921.42</v>
      </c>
      <c r="H135" s="207">
        <f t="shared" si="13"/>
        <v>424</v>
      </c>
      <c r="I135" s="207"/>
      <c r="J135" s="207"/>
      <c r="K135" s="207"/>
      <c r="L135" s="207"/>
      <c r="M135" s="207"/>
      <c r="N135" s="249"/>
      <c r="O135" s="249"/>
      <c r="P135" s="249">
        <f t="shared" si="10"/>
        <v>0</v>
      </c>
      <c r="Q135" s="116"/>
      <c r="R135" s="116"/>
      <c r="S135" s="167" t="b">
        <f t="shared" si="14"/>
        <v>0</v>
      </c>
    </row>
    <row r="136" spans="1:19" ht="15" x14ac:dyDescent="0.2">
      <c r="A136" s="207"/>
      <c r="B136" s="207"/>
      <c r="C136" s="206"/>
      <c r="D136" s="207"/>
      <c r="E136" s="206"/>
      <c r="F136" s="207"/>
      <c r="G136" s="206">
        <f t="shared" si="13"/>
        <v>8921.42</v>
      </c>
      <c r="H136" s="207">
        <f t="shared" si="13"/>
        <v>424</v>
      </c>
      <c r="I136" s="207"/>
      <c r="J136" s="207"/>
      <c r="K136" s="207"/>
      <c r="L136" s="207"/>
      <c r="M136" s="207"/>
      <c r="N136" s="249"/>
      <c r="O136" s="249"/>
      <c r="P136" s="249">
        <f t="shared" si="10"/>
        <v>0</v>
      </c>
      <c r="Q136" s="116"/>
      <c r="R136" s="116"/>
      <c r="S136" s="167" t="b">
        <f t="shared" si="14"/>
        <v>0</v>
      </c>
    </row>
    <row r="137" spans="1:19" ht="15" x14ac:dyDescent="0.2">
      <c r="A137" s="207"/>
      <c r="B137" s="207"/>
      <c r="C137" s="206"/>
      <c r="D137" s="207"/>
      <c r="E137" s="206"/>
      <c r="F137" s="207"/>
      <c r="G137" s="206">
        <f t="shared" si="13"/>
        <v>8921.42</v>
      </c>
      <c r="H137" s="207">
        <f t="shared" si="13"/>
        <v>424</v>
      </c>
      <c r="I137" s="207"/>
      <c r="J137" s="207"/>
      <c r="K137" s="207"/>
      <c r="L137" s="207"/>
      <c r="M137" s="207"/>
      <c r="N137" s="249"/>
      <c r="O137" s="249"/>
      <c r="P137" s="249">
        <f t="shared" si="10"/>
        <v>0</v>
      </c>
      <c r="Q137" s="116"/>
      <c r="R137" s="116"/>
      <c r="S137" s="167" t="b">
        <f t="shared" si="14"/>
        <v>0</v>
      </c>
    </row>
    <row r="138" spans="1:19" ht="15" x14ac:dyDescent="0.2">
      <c r="A138" s="207"/>
      <c r="B138" s="207"/>
      <c r="C138" s="206"/>
      <c r="D138" s="207"/>
      <c r="E138" s="206"/>
      <c r="F138" s="207"/>
      <c r="G138" s="206">
        <f t="shared" si="13"/>
        <v>8921.42</v>
      </c>
      <c r="H138" s="207">
        <f t="shared" si="13"/>
        <v>424</v>
      </c>
      <c r="I138" s="207"/>
      <c r="J138" s="207"/>
      <c r="K138" s="207"/>
      <c r="L138" s="207"/>
      <c r="M138" s="207"/>
      <c r="N138" s="249"/>
      <c r="O138" s="249"/>
      <c r="P138" s="249">
        <f t="shared" si="10"/>
        <v>0</v>
      </c>
      <c r="Q138" s="116"/>
      <c r="R138" s="116"/>
      <c r="S138" s="167" t="b">
        <f t="shared" si="14"/>
        <v>0</v>
      </c>
    </row>
    <row r="139" spans="1:19" ht="15" x14ac:dyDescent="0.2">
      <c r="A139" s="207"/>
      <c r="B139" s="207"/>
      <c r="C139" s="206"/>
      <c r="D139" s="207"/>
      <c r="E139" s="206"/>
      <c r="F139" s="207"/>
      <c r="G139" s="206">
        <f t="shared" si="13"/>
        <v>8921.42</v>
      </c>
      <c r="H139" s="207">
        <f t="shared" si="13"/>
        <v>424</v>
      </c>
      <c r="I139" s="207"/>
      <c r="J139" s="207"/>
      <c r="K139" s="207"/>
      <c r="L139" s="207"/>
      <c r="M139" s="207"/>
      <c r="N139" s="249"/>
      <c r="O139" s="249"/>
      <c r="P139" s="249">
        <f t="shared" ref="P139:P202" si="15">O139*G137</f>
        <v>0</v>
      </c>
      <c r="Q139" s="116"/>
      <c r="R139" s="116"/>
      <c r="S139" s="167" t="b">
        <f t="shared" si="14"/>
        <v>0</v>
      </c>
    </row>
    <row r="140" spans="1:19" ht="15" x14ac:dyDescent="0.2">
      <c r="A140" s="207"/>
      <c r="B140" s="207"/>
      <c r="C140" s="206"/>
      <c r="D140" s="207"/>
      <c r="E140" s="206"/>
      <c r="F140" s="207"/>
      <c r="G140" s="206">
        <f t="shared" si="13"/>
        <v>8921.42</v>
      </c>
      <c r="H140" s="207">
        <f t="shared" si="13"/>
        <v>424</v>
      </c>
      <c r="I140" s="207"/>
      <c r="J140" s="207"/>
      <c r="K140" s="207"/>
      <c r="L140" s="207"/>
      <c r="M140" s="207"/>
      <c r="N140" s="249"/>
      <c r="O140" s="249"/>
      <c r="P140" s="249">
        <f t="shared" si="15"/>
        <v>0</v>
      </c>
      <c r="Q140" s="116"/>
      <c r="R140" s="116"/>
      <c r="S140" s="167" t="b">
        <f t="shared" si="14"/>
        <v>0</v>
      </c>
    </row>
    <row r="141" spans="1:19" ht="15" x14ac:dyDescent="0.2">
      <c r="A141" s="207"/>
      <c r="B141" s="207"/>
      <c r="C141" s="206"/>
      <c r="D141" s="207"/>
      <c r="E141" s="206"/>
      <c r="F141" s="207"/>
      <c r="G141" s="206">
        <f t="shared" si="13"/>
        <v>8921.42</v>
      </c>
      <c r="H141" s="207">
        <f t="shared" si="13"/>
        <v>424</v>
      </c>
      <c r="I141" s="207"/>
      <c r="J141" s="207"/>
      <c r="K141" s="207"/>
      <c r="L141" s="207"/>
      <c r="M141" s="207"/>
      <c r="N141" s="249"/>
      <c r="O141" s="249"/>
      <c r="P141" s="249">
        <f t="shared" si="15"/>
        <v>0</v>
      </c>
      <c r="Q141" s="116"/>
      <c r="R141" s="116"/>
      <c r="S141" s="167" t="b">
        <f t="shared" si="14"/>
        <v>0</v>
      </c>
    </row>
    <row r="142" spans="1:19" ht="15" x14ac:dyDescent="0.2">
      <c r="A142" s="207"/>
      <c r="B142" s="207"/>
      <c r="C142" s="206"/>
      <c r="D142" s="207"/>
      <c r="E142" s="206"/>
      <c r="F142" s="207"/>
      <c r="G142" s="206">
        <f t="shared" si="13"/>
        <v>8921.42</v>
      </c>
      <c r="H142" s="207">
        <f t="shared" si="13"/>
        <v>424</v>
      </c>
      <c r="I142" s="207"/>
      <c r="J142" s="207"/>
      <c r="K142" s="207"/>
      <c r="L142" s="207"/>
      <c r="M142" s="207"/>
      <c r="N142" s="249"/>
      <c r="O142" s="249"/>
      <c r="P142" s="249">
        <f t="shared" si="15"/>
        <v>0</v>
      </c>
      <c r="Q142" s="116"/>
      <c r="R142" s="116"/>
      <c r="S142" s="167" t="b">
        <f t="shared" si="14"/>
        <v>0</v>
      </c>
    </row>
    <row r="143" spans="1:19" ht="15" x14ac:dyDescent="0.2">
      <c r="A143" s="207"/>
      <c r="B143" s="207"/>
      <c r="C143" s="206"/>
      <c r="D143" s="207"/>
      <c r="E143" s="206"/>
      <c r="F143" s="207"/>
      <c r="G143" s="206">
        <f t="shared" si="13"/>
        <v>8921.42</v>
      </c>
      <c r="H143" s="207">
        <f t="shared" si="13"/>
        <v>424</v>
      </c>
      <c r="I143" s="207"/>
      <c r="J143" s="207"/>
      <c r="K143" s="207"/>
      <c r="L143" s="207"/>
      <c r="M143" s="207"/>
      <c r="N143" s="249"/>
      <c r="O143" s="249"/>
      <c r="P143" s="249">
        <f t="shared" si="15"/>
        <v>0</v>
      </c>
      <c r="Q143" s="116"/>
      <c r="R143" s="116"/>
      <c r="S143" s="167" t="b">
        <f t="shared" si="14"/>
        <v>0</v>
      </c>
    </row>
    <row r="144" spans="1:19" ht="15" x14ac:dyDescent="0.2">
      <c r="A144" s="207"/>
      <c r="B144" s="207"/>
      <c r="C144" s="206"/>
      <c r="D144" s="207"/>
      <c r="E144" s="206"/>
      <c r="F144" s="207"/>
      <c r="G144" s="206">
        <f t="shared" si="13"/>
        <v>8921.42</v>
      </c>
      <c r="H144" s="207">
        <f t="shared" si="13"/>
        <v>424</v>
      </c>
      <c r="I144" s="207"/>
      <c r="J144" s="207"/>
      <c r="K144" s="207"/>
      <c r="L144" s="207"/>
      <c r="M144" s="207"/>
      <c r="N144" s="249"/>
      <c r="O144" s="249"/>
      <c r="P144" s="249">
        <f t="shared" si="15"/>
        <v>0</v>
      </c>
      <c r="Q144" s="116"/>
      <c r="R144" s="116"/>
      <c r="S144" s="167" t="b">
        <f t="shared" si="14"/>
        <v>0</v>
      </c>
    </row>
    <row r="145" spans="1:19" ht="15" x14ac:dyDescent="0.2">
      <c r="A145" s="207"/>
      <c r="B145" s="207"/>
      <c r="C145" s="206"/>
      <c r="D145" s="207"/>
      <c r="E145" s="206"/>
      <c r="F145" s="207"/>
      <c r="G145" s="206">
        <f t="shared" si="13"/>
        <v>8921.42</v>
      </c>
      <c r="H145" s="207">
        <f t="shared" si="13"/>
        <v>424</v>
      </c>
      <c r="I145" s="207"/>
      <c r="J145" s="207"/>
      <c r="K145" s="207"/>
      <c r="L145" s="207"/>
      <c r="M145" s="207"/>
      <c r="N145" s="249"/>
      <c r="O145" s="249"/>
      <c r="P145" s="249">
        <f t="shared" si="15"/>
        <v>0</v>
      </c>
      <c r="Q145" s="116"/>
      <c r="R145" s="116"/>
      <c r="S145" s="167" t="b">
        <f t="shared" si="14"/>
        <v>0</v>
      </c>
    </row>
    <row r="146" spans="1:19" ht="15" x14ac:dyDescent="0.2">
      <c r="A146" s="207"/>
      <c r="B146" s="207"/>
      <c r="C146" s="206"/>
      <c r="D146" s="207"/>
      <c r="E146" s="206"/>
      <c r="F146" s="207"/>
      <c r="G146" s="206">
        <f t="shared" si="13"/>
        <v>8921.42</v>
      </c>
      <c r="H146" s="207">
        <f t="shared" si="13"/>
        <v>424</v>
      </c>
      <c r="I146" s="207"/>
      <c r="J146" s="207"/>
      <c r="K146" s="207"/>
      <c r="L146" s="207"/>
      <c r="M146" s="207"/>
      <c r="N146" s="249"/>
      <c r="O146" s="249"/>
      <c r="P146" s="249">
        <f t="shared" si="15"/>
        <v>0</v>
      </c>
      <c r="Q146" s="116"/>
      <c r="R146" s="116"/>
      <c r="S146" s="167" t="b">
        <f t="shared" si="14"/>
        <v>0</v>
      </c>
    </row>
    <row r="147" spans="1:19" ht="15" x14ac:dyDescent="0.2">
      <c r="A147" s="207"/>
      <c r="B147" s="207"/>
      <c r="C147" s="206"/>
      <c r="D147" s="207"/>
      <c r="E147" s="206"/>
      <c r="F147" s="207"/>
      <c r="G147" s="206">
        <f t="shared" si="13"/>
        <v>8921.42</v>
      </c>
      <c r="H147" s="207">
        <f t="shared" si="13"/>
        <v>424</v>
      </c>
      <c r="I147" s="207"/>
      <c r="J147" s="207"/>
      <c r="K147" s="207"/>
      <c r="L147" s="207"/>
      <c r="M147" s="207"/>
      <c r="N147" s="249"/>
      <c r="O147" s="249"/>
      <c r="P147" s="249">
        <f t="shared" si="15"/>
        <v>0</v>
      </c>
      <c r="Q147" s="116"/>
      <c r="R147" s="116"/>
      <c r="S147" s="167" t="b">
        <f t="shared" si="14"/>
        <v>0</v>
      </c>
    </row>
    <row r="148" spans="1:19" ht="15" x14ac:dyDescent="0.2">
      <c r="A148" s="207"/>
      <c r="B148" s="207"/>
      <c r="C148" s="206"/>
      <c r="D148" s="207"/>
      <c r="E148" s="206"/>
      <c r="F148" s="207"/>
      <c r="G148" s="206">
        <f t="shared" si="13"/>
        <v>8921.42</v>
      </c>
      <c r="H148" s="207">
        <f t="shared" si="13"/>
        <v>424</v>
      </c>
      <c r="I148" s="207"/>
      <c r="J148" s="207"/>
      <c r="K148" s="207"/>
      <c r="L148" s="207"/>
      <c r="M148" s="207"/>
      <c r="N148" s="249"/>
      <c r="O148" s="249"/>
      <c r="P148" s="249">
        <f t="shared" si="15"/>
        <v>0</v>
      </c>
      <c r="Q148" s="116"/>
      <c r="R148" s="116"/>
      <c r="S148" s="167" t="b">
        <f t="shared" si="14"/>
        <v>0</v>
      </c>
    </row>
    <row r="149" spans="1:19" ht="15" x14ac:dyDescent="0.2">
      <c r="A149" s="67"/>
      <c r="B149" s="67"/>
      <c r="C149" s="68"/>
      <c r="D149" s="67"/>
      <c r="E149" s="68"/>
      <c r="F149" s="67"/>
      <c r="G149" s="74">
        <f t="shared" si="13"/>
        <v>8921.42</v>
      </c>
      <c r="H149" s="51">
        <f t="shared" si="13"/>
        <v>424</v>
      </c>
      <c r="I149" s="51"/>
      <c r="J149" s="51"/>
      <c r="K149" s="207"/>
      <c r="L149" s="207"/>
      <c r="M149" s="207"/>
      <c r="N149" s="249"/>
      <c r="O149" s="249"/>
      <c r="P149" s="249">
        <f t="shared" si="15"/>
        <v>0</v>
      </c>
      <c r="Q149" s="116"/>
      <c r="R149" s="116"/>
      <c r="S149" s="167" t="b">
        <f t="shared" si="14"/>
        <v>0</v>
      </c>
    </row>
    <row r="150" spans="1:19" ht="15" x14ac:dyDescent="0.2">
      <c r="A150" s="67"/>
      <c r="B150" s="67"/>
      <c r="C150" s="68"/>
      <c r="D150" s="67"/>
      <c r="E150" s="68"/>
      <c r="F150" s="67"/>
      <c r="G150" s="74">
        <f t="shared" si="13"/>
        <v>8921.42</v>
      </c>
      <c r="H150" s="51">
        <f t="shared" si="13"/>
        <v>424</v>
      </c>
      <c r="I150" s="51"/>
      <c r="J150" s="51"/>
      <c r="K150" s="207"/>
      <c r="L150" s="207"/>
      <c r="M150" s="207"/>
      <c r="N150" s="249"/>
      <c r="O150" s="249"/>
      <c r="P150" s="249">
        <f t="shared" si="15"/>
        <v>0</v>
      </c>
      <c r="Q150" s="116"/>
      <c r="R150" s="116"/>
      <c r="S150" s="167" t="b">
        <f t="shared" si="14"/>
        <v>0</v>
      </c>
    </row>
    <row r="151" spans="1:19" ht="15" x14ac:dyDescent="0.2">
      <c r="A151" s="67"/>
      <c r="B151" s="67"/>
      <c r="C151" s="68"/>
      <c r="D151" s="67"/>
      <c r="E151" s="68"/>
      <c r="F151" s="67"/>
      <c r="G151" s="74">
        <f t="shared" si="13"/>
        <v>8921.42</v>
      </c>
      <c r="H151" s="51">
        <f t="shared" si="13"/>
        <v>424</v>
      </c>
      <c r="I151" s="51"/>
      <c r="J151" s="51"/>
      <c r="K151" s="67"/>
      <c r="L151" s="51"/>
      <c r="M151" s="67"/>
      <c r="N151" s="72"/>
      <c r="O151" s="72"/>
      <c r="P151" s="73">
        <f t="shared" si="15"/>
        <v>0</v>
      </c>
      <c r="S151" s="167" t="b">
        <f t="shared" si="14"/>
        <v>0</v>
      </c>
    </row>
    <row r="152" spans="1:19" ht="15" x14ac:dyDescent="0.2">
      <c r="A152" s="67"/>
      <c r="B152" s="67"/>
      <c r="C152" s="68"/>
      <c r="D152" s="67"/>
      <c r="E152" s="68"/>
      <c r="F152" s="67"/>
      <c r="G152" s="74">
        <f t="shared" si="13"/>
        <v>8921.42</v>
      </c>
      <c r="H152" s="51">
        <f t="shared" si="13"/>
        <v>424</v>
      </c>
      <c r="I152" s="51"/>
      <c r="J152" s="51"/>
      <c r="K152" s="67"/>
      <c r="L152" s="51" t="str">
        <f t="shared" ref="L152:L183" si="16">IF(D150&gt;0,D150," ")</f>
        <v xml:space="preserve"> </v>
      </c>
      <c r="M152" s="67"/>
      <c r="N152" s="72"/>
      <c r="O152" s="72"/>
      <c r="P152" s="73">
        <f t="shared" si="15"/>
        <v>0</v>
      </c>
      <c r="S152" s="167" t="b">
        <f t="shared" si="14"/>
        <v>0</v>
      </c>
    </row>
    <row r="153" spans="1:19" ht="15" x14ac:dyDescent="0.2">
      <c r="A153" s="67"/>
      <c r="B153" s="67"/>
      <c r="C153" s="68"/>
      <c r="D153" s="67"/>
      <c r="E153" s="68"/>
      <c r="F153" s="67"/>
      <c r="G153" s="74">
        <f t="shared" si="13"/>
        <v>8921.42</v>
      </c>
      <c r="H153" s="51">
        <f t="shared" si="13"/>
        <v>424</v>
      </c>
      <c r="I153" s="51"/>
      <c r="J153" s="51"/>
      <c r="K153" s="67"/>
      <c r="L153" s="51" t="str">
        <f t="shared" si="16"/>
        <v xml:space="preserve"> </v>
      </c>
      <c r="M153" s="67"/>
      <c r="N153" s="72"/>
      <c r="O153" s="72"/>
      <c r="P153" s="73">
        <f t="shared" si="15"/>
        <v>0</v>
      </c>
      <c r="S153" s="167" t="b">
        <f t="shared" si="14"/>
        <v>0</v>
      </c>
    </row>
    <row r="154" spans="1:19" ht="15" x14ac:dyDescent="0.2">
      <c r="A154" s="67"/>
      <c r="B154" s="67"/>
      <c r="C154" s="68"/>
      <c r="D154" s="67"/>
      <c r="E154" s="68"/>
      <c r="F154" s="67"/>
      <c r="G154" s="74">
        <f t="shared" si="13"/>
        <v>8921.42</v>
      </c>
      <c r="H154" s="51">
        <f t="shared" si="13"/>
        <v>424</v>
      </c>
      <c r="I154" s="51"/>
      <c r="J154" s="51"/>
      <c r="K154" s="67"/>
      <c r="L154" s="51" t="str">
        <f t="shared" si="16"/>
        <v xml:space="preserve"> </v>
      </c>
      <c r="M154" s="67"/>
      <c r="N154" s="72"/>
      <c r="O154" s="72"/>
      <c r="P154" s="73">
        <f t="shared" si="15"/>
        <v>0</v>
      </c>
      <c r="S154" s="167" t="b">
        <f t="shared" si="14"/>
        <v>0</v>
      </c>
    </row>
    <row r="155" spans="1:19" ht="15" x14ac:dyDescent="0.2">
      <c r="A155" s="67"/>
      <c r="B155" s="67"/>
      <c r="C155" s="68"/>
      <c r="D155" s="67"/>
      <c r="E155" s="68"/>
      <c r="F155" s="67"/>
      <c r="G155" s="74">
        <f t="shared" si="13"/>
        <v>8921.42</v>
      </c>
      <c r="H155" s="51">
        <f t="shared" si="13"/>
        <v>424</v>
      </c>
      <c r="I155" s="51"/>
      <c r="J155" s="51"/>
      <c r="K155" s="67"/>
      <c r="L155" s="51" t="str">
        <f t="shared" si="16"/>
        <v xml:space="preserve"> </v>
      </c>
      <c r="M155" s="67"/>
      <c r="N155" s="72"/>
      <c r="O155" s="72"/>
      <c r="P155" s="73">
        <f t="shared" si="15"/>
        <v>0</v>
      </c>
      <c r="S155" s="167" t="b">
        <f t="shared" si="14"/>
        <v>0</v>
      </c>
    </row>
    <row r="156" spans="1:19" ht="15" x14ac:dyDescent="0.2">
      <c r="A156" s="67"/>
      <c r="B156" s="67"/>
      <c r="C156" s="68"/>
      <c r="D156" s="67"/>
      <c r="E156" s="68"/>
      <c r="F156" s="67"/>
      <c r="G156" s="74">
        <f t="shared" si="13"/>
        <v>8921.42</v>
      </c>
      <c r="H156" s="51">
        <f t="shared" si="13"/>
        <v>424</v>
      </c>
      <c r="I156" s="51"/>
      <c r="J156" s="51"/>
      <c r="K156" s="67"/>
      <c r="L156" s="51" t="str">
        <f t="shared" si="16"/>
        <v xml:space="preserve"> </v>
      </c>
      <c r="M156" s="67"/>
      <c r="N156" s="72"/>
      <c r="O156" s="72"/>
      <c r="P156" s="73">
        <f t="shared" si="15"/>
        <v>0</v>
      </c>
      <c r="S156" s="167" t="b">
        <f t="shared" si="14"/>
        <v>0</v>
      </c>
    </row>
    <row r="157" spans="1:19" ht="15" x14ac:dyDescent="0.2">
      <c r="A157" s="67"/>
      <c r="B157" s="67"/>
      <c r="C157" s="68"/>
      <c r="D157" s="67"/>
      <c r="E157" s="68"/>
      <c r="F157" s="67"/>
      <c r="G157" s="74">
        <f t="shared" si="13"/>
        <v>8921.42</v>
      </c>
      <c r="H157" s="51">
        <f t="shared" si="13"/>
        <v>424</v>
      </c>
      <c r="I157" s="51"/>
      <c r="J157" s="51"/>
      <c r="K157" s="67"/>
      <c r="L157" s="51" t="str">
        <f t="shared" si="16"/>
        <v xml:space="preserve"> </v>
      </c>
      <c r="M157" s="67"/>
      <c r="N157" s="72"/>
      <c r="O157" s="72"/>
      <c r="P157" s="73">
        <f t="shared" si="15"/>
        <v>0</v>
      </c>
      <c r="S157" s="167" t="b">
        <f t="shared" si="14"/>
        <v>0</v>
      </c>
    </row>
    <row r="158" spans="1:19" ht="15" x14ac:dyDescent="0.2">
      <c r="A158" s="67"/>
      <c r="B158" s="67"/>
      <c r="C158" s="68"/>
      <c r="D158" s="67"/>
      <c r="E158" s="68"/>
      <c r="F158" s="67"/>
      <c r="G158" s="74">
        <f t="shared" si="13"/>
        <v>8921.42</v>
      </c>
      <c r="H158" s="51">
        <f t="shared" si="13"/>
        <v>424</v>
      </c>
      <c r="I158" s="51"/>
      <c r="J158" s="51"/>
      <c r="K158" s="67"/>
      <c r="L158" s="51" t="str">
        <f t="shared" si="16"/>
        <v xml:space="preserve"> </v>
      </c>
      <c r="M158" s="67"/>
      <c r="N158" s="72"/>
      <c r="O158" s="72"/>
      <c r="P158" s="73">
        <f t="shared" si="15"/>
        <v>0</v>
      </c>
      <c r="S158" s="167" t="b">
        <f t="shared" si="14"/>
        <v>0</v>
      </c>
    </row>
    <row r="159" spans="1:19" ht="15" x14ac:dyDescent="0.2">
      <c r="A159" s="67"/>
      <c r="B159" s="67"/>
      <c r="C159" s="68"/>
      <c r="D159" s="67"/>
      <c r="E159" s="68"/>
      <c r="F159" s="67"/>
      <c r="G159" s="74">
        <f t="shared" si="13"/>
        <v>8921.42</v>
      </c>
      <c r="H159" s="51">
        <f t="shared" si="13"/>
        <v>424</v>
      </c>
      <c r="I159" s="51"/>
      <c r="J159" s="51"/>
      <c r="K159" s="67"/>
      <c r="L159" s="51" t="str">
        <f t="shared" si="16"/>
        <v xml:space="preserve"> </v>
      </c>
      <c r="M159" s="67"/>
      <c r="N159" s="72"/>
      <c r="O159" s="72"/>
      <c r="P159" s="73">
        <f t="shared" si="15"/>
        <v>0</v>
      </c>
      <c r="S159" s="167" t="b">
        <f t="shared" si="14"/>
        <v>0</v>
      </c>
    </row>
    <row r="160" spans="1:19" ht="15" x14ac:dyDescent="0.2">
      <c r="A160" s="67"/>
      <c r="B160" s="67"/>
      <c r="C160" s="68"/>
      <c r="D160" s="67"/>
      <c r="E160" s="68"/>
      <c r="F160" s="67"/>
      <c r="G160" s="74">
        <f t="shared" si="13"/>
        <v>8921.42</v>
      </c>
      <c r="H160" s="51">
        <f t="shared" si="13"/>
        <v>424</v>
      </c>
      <c r="I160" s="51"/>
      <c r="J160" s="51"/>
      <c r="K160" s="67"/>
      <c r="L160" s="51" t="str">
        <f t="shared" si="16"/>
        <v xml:space="preserve"> </v>
      </c>
      <c r="M160" s="67"/>
      <c r="N160" s="72"/>
      <c r="O160" s="72"/>
      <c r="P160" s="73">
        <f t="shared" si="15"/>
        <v>0</v>
      </c>
      <c r="S160" s="167" t="b">
        <f t="shared" si="14"/>
        <v>0</v>
      </c>
    </row>
    <row r="161" spans="1:19" ht="15" x14ac:dyDescent="0.2">
      <c r="A161" s="67"/>
      <c r="B161" s="67"/>
      <c r="C161" s="68"/>
      <c r="D161" s="67"/>
      <c r="E161" s="68"/>
      <c r="F161" s="67"/>
      <c r="G161" s="74">
        <f t="shared" si="13"/>
        <v>8921.42</v>
      </c>
      <c r="H161" s="51">
        <f t="shared" si="13"/>
        <v>424</v>
      </c>
      <c r="I161" s="51"/>
      <c r="J161" s="51"/>
      <c r="K161" s="67"/>
      <c r="L161" s="51" t="str">
        <f t="shared" si="16"/>
        <v xml:space="preserve"> </v>
      </c>
      <c r="M161" s="67"/>
      <c r="N161" s="72"/>
      <c r="O161" s="72"/>
      <c r="P161" s="73">
        <f t="shared" si="15"/>
        <v>0</v>
      </c>
      <c r="S161" s="167" t="b">
        <f t="shared" si="14"/>
        <v>0</v>
      </c>
    </row>
    <row r="162" spans="1:19" ht="15" x14ac:dyDescent="0.2">
      <c r="A162" s="67"/>
      <c r="B162" s="67"/>
      <c r="C162" s="68"/>
      <c r="D162" s="67"/>
      <c r="E162" s="68"/>
      <c r="F162" s="67"/>
      <c r="G162" s="74">
        <f t="shared" si="13"/>
        <v>8921.42</v>
      </c>
      <c r="H162" s="51">
        <f t="shared" si="13"/>
        <v>424</v>
      </c>
      <c r="I162" s="51"/>
      <c r="J162" s="51"/>
      <c r="K162" s="67"/>
      <c r="L162" s="51" t="str">
        <f t="shared" si="16"/>
        <v xml:space="preserve"> </v>
      </c>
      <c r="M162" s="67"/>
      <c r="N162" s="72"/>
      <c r="O162" s="72"/>
      <c r="P162" s="73">
        <f t="shared" si="15"/>
        <v>0</v>
      </c>
      <c r="S162" s="167" t="b">
        <f t="shared" ref="S162:S193" si="17">IF((F160)&gt;=1,SUM(E160))</f>
        <v>0</v>
      </c>
    </row>
    <row r="163" spans="1:19" ht="15" x14ac:dyDescent="0.2">
      <c r="A163" s="67"/>
      <c r="B163" s="67"/>
      <c r="C163" s="68"/>
      <c r="D163" s="67"/>
      <c r="E163" s="68"/>
      <c r="F163" s="67"/>
      <c r="G163" s="74">
        <f t="shared" si="13"/>
        <v>8921.42</v>
      </c>
      <c r="H163" s="51">
        <f t="shared" si="13"/>
        <v>424</v>
      </c>
      <c r="I163" s="51"/>
      <c r="J163" s="51"/>
      <c r="K163" s="67"/>
      <c r="L163" s="51" t="str">
        <f t="shared" si="16"/>
        <v xml:space="preserve"> </v>
      </c>
      <c r="M163" s="67"/>
      <c r="N163" s="72"/>
      <c r="O163" s="72"/>
      <c r="P163" s="73">
        <f t="shared" si="15"/>
        <v>0</v>
      </c>
      <c r="S163" s="167" t="b">
        <f t="shared" si="17"/>
        <v>0</v>
      </c>
    </row>
    <row r="164" spans="1:19" ht="15" x14ac:dyDescent="0.2">
      <c r="A164" s="67"/>
      <c r="B164" s="67"/>
      <c r="C164" s="68"/>
      <c r="D164" s="67"/>
      <c r="E164" s="68"/>
      <c r="F164" s="67"/>
      <c r="G164" s="74">
        <f t="shared" si="13"/>
        <v>8921.42</v>
      </c>
      <c r="H164" s="51">
        <f t="shared" si="13"/>
        <v>424</v>
      </c>
      <c r="I164" s="51"/>
      <c r="J164" s="51"/>
      <c r="K164" s="67"/>
      <c r="L164" s="51" t="str">
        <f t="shared" si="16"/>
        <v xml:space="preserve"> </v>
      </c>
      <c r="M164" s="67"/>
      <c r="N164" s="72"/>
      <c r="O164" s="72"/>
      <c r="P164" s="73">
        <f t="shared" si="15"/>
        <v>0</v>
      </c>
      <c r="S164" s="167" t="b">
        <f t="shared" si="17"/>
        <v>0</v>
      </c>
    </row>
    <row r="165" spans="1:19" ht="15" x14ac:dyDescent="0.2">
      <c r="A165" s="67"/>
      <c r="B165" s="67"/>
      <c r="C165" s="68"/>
      <c r="D165" s="67"/>
      <c r="E165" s="68"/>
      <c r="F165" s="67"/>
      <c r="G165" s="74">
        <f t="shared" si="13"/>
        <v>8921.42</v>
      </c>
      <c r="H165" s="51">
        <f t="shared" si="13"/>
        <v>424</v>
      </c>
      <c r="I165" s="51"/>
      <c r="J165" s="51"/>
      <c r="K165" s="67"/>
      <c r="L165" s="51" t="str">
        <f t="shared" si="16"/>
        <v xml:space="preserve"> </v>
      </c>
      <c r="M165" s="67"/>
      <c r="N165" s="72"/>
      <c r="O165" s="72"/>
      <c r="P165" s="73">
        <f t="shared" si="15"/>
        <v>0</v>
      </c>
      <c r="S165" s="167" t="b">
        <f t="shared" si="17"/>
        <v>0</v>
      </c>
    </row>
    <row r="166" spans="1:19" ht="15" x14ac:dyDescent="0.2">
      <c r="A166" s="67"/>
      <c r="B166" s="67"/>
      <c r="C166" s="68"/>
      <c r="D166" s="67"/>
      <c r="E166" s="68"/>
      <c r="F166" s="67"/>
      <c r="G166" s="74">
        <f t="shared" si="13"/>
        <v>8921.42</v>
      </c>
      <c r="H166" s="51">
        <f t="shared" si="13"/>
        <v>424</v>
      </c>
      <c r="I166" s="51"/>
      <c r="J166" s="51"/>
      <c r="K166" s="67"/>
      <c r="L166" s="51" t="str">
        <f t="shared" si="16"/>
        <v xml:space="preserve"> </v>
      </c>
      <c r="M166" s="67"/>
      <c r="N166" s="72"/>
      <c r="O166" s="72"/>
      <c r="P166" s="73">
        <f t="shared" si="15"/>
        <v>0</v>
      </c>
      <c r="S166" s="167" t="b">
        <f t="shared" si="17"/>
        <v>0</v>
      </c>
    </row>
    <row r="167" spans="1:19" ht="15" x14ac:dyDescent="0.2">
      <c r="A167" s="67"/>
      <c r="B167" s="67"/>
      <c r="C167" s="68"/>
      <c r="D167" s="67"/>
      <c r="E167" s="68"/>
      <c r="F167" s="67"/>
      <c r="G167" s="74">
        <f t="shared" si="13"/>
        <v>8921.42</v>
      </c>
      <c r="H167" s="51">
        <f t="shared" si="13"/>
        <v>424</v>
      </c>
      <c r="I167" s="51"/>
      <c r="J167" s="51"/>
      <c r="K167" s="67"/>
      <c r="L167" s="51" t="str">
        <f t="shared" si="16"/>
        <v xml:space="preserve"> </v>
      </c>
      <c r="M167" s="67"/>
      <c r="N167" s="72"/>
      <c r="O167" s="72"/>
      <c r="P167" s="73">
        <f t="shared" si="15"/>
        <v>0</v>
      </c>
      <c r="S167" s="167" t="b">
        <f t="shared" si="17"/>
        <v>0</v>
      </c>
    </row>
    <row r="168" spans="1:19" ht="15" x14ac:dyDescent="0.2">
      <c r="A168" s="67"/>
      <c r="B168" s="67"/>
      <c r="C168" s="68"/>
      <c r="D168" s="67"/>
      <c r="E168" s="68"/>
      <c r="F168" s="67"/>
      <c r="G168" s="74">
        <f t="shared" si="13"/>
        <v>8921.42</v>
      </c>
      <c r="H168" s="51">
        <f t="shared" si="13"/>
        <v>424</v>
      </c>
      <c r="I168" s="51"/>
      <c r="J168" s="51"/>
      <c r="K168" s="67"/>
      <c r="L168" s="51" t="str">
        <f t="shared" si="16"/>
        <v xml:space="preserve"> </v>
      </c>
      <c r="M168" s="67"/>
      <c r="N168" s="72"/>
      <c r="O168" s="72"/>
      <c r="P168" s="73">
        <f t="shared" si="15"/>
        <v>0</v>
      </c>
      <c r="S168" s="167" t="b">
        <f t="shared" si="17"/>
        <v>0</v>
      </c>
    </row>
    <row r="169" spans="1:19" ht="15" x14ac:dyDescent="0.2">
      <c r="A169" s="67"/>
      <c r="B169" s="67"/>
      <c r="C169" s="68"/>
      <c r="D169" s="67"/>
      <c r="E169" s="68"/>
      <c r="F169" s="67"/>
      <c r="G169" s="74">
        <f t="shared" si="13"/>
        <v>8921.42</v>
      </c>
      <c r="H169" s="51">
        <f t="shared" si="13"/>
        <v>424</v>
      </c>
      <c r="I169" s="51"/>
      <c r="J169" s="51"/>
      <c r="K169" s="67"/>
      <c r="L169" s="51" t="str">
        <f t="shared" si="16"/>
        <v xml:space="preserve"> </v>
      </c>
      <c r="M169" s="67"/>
      <c r="N169" s="72"/>
      <c r="O169" s="72"/>
      <c r="P169" s="73">
        <f t="shared" si="15"/>
        <v>0</v>
      </c>
      <c r="S169" s="167" t="b">
        <f t="shared" si="17"/>
        <v>0</v>
      </c>
    </row>
    <row r="170" spans="1:19" ht="15" x14ac:dyDescent="0.2">
      <c r="A170" s="67"/>
      <c r="B170" s="67"/>
      <c r="C170" s="68"/>
      <c r="D170" s="67"/>
      <c r="E170" s="68"/>
      <c r="F170" s="67"/>
      <c r="G170" s="74">
        <f t="shared" si="13"/>
        <v>8921.42</v>
      </c>
      <c r="H170" s="51">
        <f t="shared" si="13"/>
        <v>424</v>
      </c>
      <c r="I170" s="51"/>
      <c r="J170" s="51"/>
      <c r="K170" s="67"/>
      <c r="L170" s="51" t="str">
        <f t="shared" si="16"/>
        <v xml:space="preserve"> </v>
      </c>
      <c r="M170" s="67"/>
      <c r="N170" s="72"/>
      <c r="O170" s="72"/>
      <c r="P170" s="73">
        <f t="shared" si="15"/>
        <v>0</v>
      </c>
      <c r="S170" s="167" t="b">
        <f t="shared" si="17"/>
        <v>0</v>
      </c>
    </row>
    <row r="171" spans="1:19" ht="15" x14ac:dyDescent="0.2">
      <c r="A171" s="67"/>
      <c r="B171" s="67"/>
      <c r="C171" s="68"/>
      <c r="D171" s="67"/>
      <c r="E171" s="68"/>
      <c r="F171" s="67"/>
      <c r="G171" s="74">
        <f t="shared" si="13"/>
        <v>8921.42</v>
      </c>
      <c r="H171" s="51">
        <f t="shared" si="13"/>
        <v>424</v>
      </c>
      <c r="I171" s="51"/>
      <c r="J171" s="51"/>
      <c r="K171" s="67"/>
      <c r="L171" s="51" t="str">
        <f t="shared" si="16"/>
        <v xml:space="preserve"> </v>
      </c>
      <c r="M171" s="67"/>
      <c r="N171" s="72"/>
      <c r="O171" s="72"/>
      <c r="P171" s="73">
        <f t="shared" si="15"/>
        <v>0</v>
      </c>
      <c r="S171" s="167" t="b">
        <f t="shared" si="17"/>
        <v>0</v>
      </c>
    </row>
    <row r="172" spans="1:19" ht="15" x14ac:dyDescent="0.2">
      <c r="A172" s="67"/>
      <c r="B172" s="67"/>
      <c r="C172" s="68"/>
      <c r="D172" s="67"/>
      <c r="E172" s="68"/>
      <c r="F172" s="67"/>
      <c r="G172" s="74">
        <f t="shared" si="13"/>
        <v>8921.42</v>
      </c>
      <c r="H172" s="51">
        <f t="shared" si="13"/>
        <v>424</v>
      </c>
      <c r="I172" s="51"/>
      <c r="J172" s="51"/>
      <c r="K172" s="67"/>
      <c r="L172" s="51" t="str">
        <f t="shared" si="16"/>
        <v xml:space="preserve"> </v>
      </c>
      <c r="M172" s="67"/>
      <c r="N172" s="72"/>
      <c r="O172" s="72"/>
      <c r="P172" s="73">
        <f t="shared" si="15"/>
        <v>0</v>
      </c>
      <c r="S172" s="167" t="b">
        <f t="shared" si="17"/>
        <v>0</v>
      </c>
    </row>
    <row r="173" spans="1:19" ht="15" x14ac:dyDescent="0.2">
      <c r="A173" s="67"/>
      <c r="B173" s="67"/>
      <c r="C173" s="68"/>
      <c r="D173" s="67"/>
      <c r="E173" s="68"/>
      <c r="F173" s="67"/>
      <c r="G173" s="74">
        <f t="shared" si="13"/>
        <v>8921.42</v>
      </c>
      <c r="H173" s="51">
        <f t="shared" si="13"/>
        <v>424</v>
      </c>
      <c r="I173" s="51"/>
      <c r="J173" s="51"/>
      <c r="K173" s="67"/>
      <c r="L173" s="51" t="str">
        <f t="shared" si="16"/>
        <v xml:space="preserve"> </v>
      </c>
      <c r="M173" s="67"/>
      <c r="N173" s="72"/>
      <c r="O173" s="72"/>
      <c r="P173" s="73">
        <f t="shared" si="15"/>
        <v>0</v>
      </c>
      <c r="S173" s="167" t="b">
        <f t="shared" si="17"/>
        <v>0</v>
      </c>
    </row>
    <row r="174" spans="1:19" ht="15" x14ac:dyDescent="0.2">
      <c r="A174" s="67"/>
      <c r="B174" s="67"/>
      <c r="C174" s="68"/>
      <c r="D174" s="67"/>
      <c r="E174" s="68"/>
      <c r="F174" s="67"/>
      <c r="G174" s="74">
        <f t="shared" si="13"/>
        <v>8921.42</v>
      </c>
      <c r="H174" s="51">
        <f t="shared" si="13"/>
        <v>424</v>
      </c>
      <c r="I174" s="51"/>
      <c r="J174" s="51"/>
      <c r="K174" s="67"/>
      <c r="L174" s="51" t="str">
        <f t="shared" si="16"/>
        <v xml:space="preserve"> </v>
      </c>
      <c r="M174" s="67"/>
      <c r="N174" s="72"/>
      <c r="O174" s="72"/>
      <c r="P174" s="73">
        <f t="shared" si="15"/>
        <v>0</v>
      </c>
      <c r="S174" s="167" t="b">
        <f t="shared" si="17"/>
        <v>0</v>
      </c>
    </row>
    <row r="175" spans="1:19" ht="15" x14ac:dyDescent="0.2">
      <c r="A175" s="67"/>
      <c r="B175" s="67"/>
      <c r="C175" s="68"/>
      <c r="D175" s="67"/>
      <c r="E175" s="68"/>
      <c r="F175" s="67"/>
      <c r="G175" s="74">
        <f t="shared" si="13"/>
        <v>8921.42</v>
      </c>
      <c r="H175" s="51">
        <f t="shared" si="13"/>
        <v>424</v>
      </c>
      <c r="I175" s="51"/>
      <c r="J175" s="51"/>
      <c r="K175" s="67"/>
      <c r="L175" s="51" t="str">
        <f t="shared" si="16"/>
        <v xml:space="preserve"> </v>
      </c>
      <c r="M175" s="67"/>
      <c r="N175" s="72"/>
      <c r="O175" s="72"/>
      <c r="P175" s="73">
        <f t="shared" si="15"/>
        <v>0</v>
      </c>
      <c r="S175" s="167" t="b">
        <f t="shared" si="17"/>
        <v>0</v>
      </c>
    </row>
    <row r="176" spans="1:19" ht="15" x14ac:dyDescent="0.2">
      <c r="A176" s="67"/>
      <c r="B176" s="67"/>
      <c r="C176" s="68"/>
      <c r="D176" s="67"/>
      <c r="E176" s="68"/>
      <c r="F176" s="67"/>
      <c r="G176" s="74">
        <f t="shared" si="13"/>
        <v>8921.42</v>
      </c>
      <c r="H176" s="51">
        <f t="shared" si="13"/>
        <v>424</v>
      </c>
      <c r="I176" s="51"/>
      <c r="J176" s="51"/>
      <c r="K176" s="67"/>
      <c r="L176" s="51" t="str">
        <f t="shared" si="16"/>
        <v xml:space="preserve"> </v>
      </c>
      <c r="M176" s="67"/>
      <c r="N176" s="72"/>
      <c r="O176" s="72"/>
      <c r="P176" s="73">
        <f t="shared" si="15"/>
        <v>0</v>
      </c>
      <c r="S176" s="167" t="b">
        <f t="shared" si="17"/>
        <v>0</v>
      </c>
    </row>
    <row r="177" spans="1:19" ht="15" x14ac:dyDescent="0.2">
      <c r="A177" s="67"/>
      <c r="B177" s="67"/>
      <c r="C177" s="68"/>
      <c r="D177" s="67"/>
      <c r="E177" s="68"/>
      <c r="F177" s="67"/>
      <c r="G177" s="74">
        <f t="shared" si="13"/>
        <v>8921.42</v>
      </c>
      <c r="H177" s="51">
        <f t="shared" si="13"/>
        <v>424</v>
      </c>
      <c r="I177" s="51"/>
      <c r="J177" s="51"/>
      <c r="K177" s="67"/>
      <c r="L177" s="51" t="str">
        <f t="shared" si="16"/>
        <v xml:space="preserve"> </v>
      </c>
      <c r="M177" s="67"/>
      <c r="N177" s="72"/>
      <c r="O177" s="72"/>
      <c r="P177" s="73">
        <f t="shared" si="15"/>
        <v>0</v>
      </c>
      <c r="S177" s="167" t="b">
        <f t="shared" si="17"/>
        <v>0</v>
      </c>
    </row>
    <row r="178" spans="1:19" ht="15" x14ac:dyDescent="0.2">
      <c r="A178" s="67"/>
      <c r="B178" s="67"/>
      <c r="C178" s="68"/>
      <c r="D178" s="67"/>
      <c r="E178" s="68"/>
      <c r="F178" s="67"/>
      <c r="G178" s="74">
        <f t="shared" si="13"/>
        <v>8921.42</v>
      </c>
      <c r="H178" s="51">
        <f t="shared" si="13"/>
        <v>424</v>
      </c>
      <c r="I178" s="51"/>
      <c r="J178" s="51"/>
      <c r="K178" s="67"/>
      <c r="L178" s="51" t="str">
        <f t="shared" si="16"/>
        <v xml:space="preserve"> </v>
      </c>
      <c r="M178" s="67"/>
      <c r="N178" s="72"/>
      <c r="O178" s="72"/>
      <c r="P178" s="73">
        <f t="shared" si="15"/>
        <v>0</v>
      </c>
      <c r="S178" s="167" t="b">
        <f t="shared" si="17"/>
        <v>0</v>
      </c>
    </row>
    <row r="179" spans="1:19" ht="15" x14ac:dyDescent="0.2">
      <c r="A179" s="67"/>
      <c r="B179" s="67"/>
      <c r="C179" s="68"/>
      <c r="D179" s="67"/>
      <c r="E179" s="68"/>
      <c r="F179" s="67"/>
      <c r="G179" s="74">
        <f t="shared" si="13"/>
        <v>8921.42</v>
      </c>
      <c r="H179" s="51">
        <f t="shared" si="13"/>
        <v>424</v>
      </c>
      <c r="I179" s="51"/>
      <c r="J179" s="51"/>
      <c r="K179" s="67"/>
      <c r="L179" s="51" t="str">
        <f t="shared" si="16"/>
        <v xml:space="preserve"> </v>
      </c>
      <c r="M179" s="67"/>
      <c r="N179" s="72"/>
      <c r="O179" s="72"/>
      <c r="P179" s="73">
        <f t="shared" si="15"/>
        <v>0</v>
      </c>
      <c r="S179" s="167" t="b">
        <f t="shared" si="17"/>
        <v>0</v>
      </c>
    </row>
    <row r="180" spans="1:19" ht="15" x14ac:dyDescent="0.2">
      <c r="A180" s="67"/>
      <c r="B180" s="67"/>
      <c r="C180" s="68"/>
      <c r="D180" s="67"/>
      <c r="E180" s="68"/>
      <c r="F180" s="67"/>
      <c r="G180" s="74">
        <f t="shared" si="13"/>
        <v>8921.42</v>
      </c>
      <c r="H180" s="51">
        <f t="shared" si="13"/>
        <v>424</v>
      </c>
      <c r="I180" s="51"/>
      <c r="J180" s="51"/>
      <c r="K180" s="67"/>
      <c r="L180" s="51" t="str">
        <f t="shared" si="16"/>
        <v xml:space="preserve"> </v>
      </c>
      <c r="M180" s="67"/>
      <c r="N180" s="72"/>
      <c r="O180" s="72"/>
      <c r="P180" s="73">
        <f t="shared" si="15"/>
        <v>0</v>
      </c>
      <c r="S180" s="167" t="b">
        <f t="shared" si="17"/>
        <v>0</v>
      </c>
    </row>
    <row r="181" spans="1:19" ht="15" x14ac:dyDescent="0.2">
      <c r="A181" s="67"/>
      <c r="B181" s="67"/>
      <c r="C181" s="68"/>
      <c r="D181" s="67"/>
      <c r="E181" s="68"/>
      <c r="F181" s="67"/>
      <c r="G181" s="74">
        <f t="shared" si="13"/>
        <v>8921.42</v>
      </c>
      <c r="H181" s="51">
        <f t="shared" si="13"/>
        <v>424</v>
      </c>
      <c r="I181" s="51"/>
      <c r="J181" s="51"/>
      <c r="K181" s="67"/>
      <c r="L181" s="51" t="str">
        <f t="shared" si="16"/>
        <v xml:space="preserve"> </v>
      </c>
      <c r="M181" s="67"/>
      <c r="N181" s="72"/>
      <c r="O181" s="72"/>
      <c r="P181" s="73">
        <f t="shared" si="15"/>
        <v>0</v>
      </c>
      <c r="S181" s="167" t="b">
        <f t="shared" si="17"/>
        <v>0</v>
      </c>
    </row>
    <row r="182" spans="1:19" ht="15" x14ac:dyDescent="0.2">
      <c r="A182" s="67"/>
      <c r="B182" s="67"/>
      <c r="C182" s="68"/>
      <c r="D182" s="67"/>
      <c r="E182" s="68"/>
      <c r="F182" s="67"/>
      <c r="G182" s="74">
        <f t="shared" si="13"/>
        <v>8921.42</v>
      </c>
      <c r="H182" s="51">
        <f t="shared" si="13"/>
        <v>424</v>
      </c>
      <c r="I182" s="51"/>
      <c r="J182" s="51"/>
      <c r="K182" s="67"/>
      <c r="L182" s="51" t="str">
        <f t="shared" si="16"/>
        <v xml:space="preserve"> </v>
      </c>
      <c r="M182" s="67"/>
      <c r="N182" s="72"/>
      <c r="O182" s="72"/>
      <c r="P182" s="73">
        <f t="shared" si="15"/>
        <v>0</v>
      </c>
      <c r="S182" s="167" t="b">
        <f t="shared" si="17"/>
        <v>0</v>
      </c>
    </row>
    <row r="183" spans="1:19" ht="15" x14ac:dyDescent="0.2">
      <c r="A183" s="67"/>
      <c r="B183" s="67"/>
      <c r="C183" s="68"/>
      <c r="D183" s="67"/>
      <c r="E183" s="68"/>
      <c r="F183" s="67"/>
      <c r="G183" s="74">
        <f t="shared" ref="G183:H209" si="18">G182-E183+C183</f>
        <v>8921.42</v>
      </c>
      <c r="H183" s="51">
        <f t="shared" si="18"/>
        <v>424</v>
      </c>
      <c r="I183" s="51"/>
      <c r="J183" s="51"/>
      <c r="K183" s="67"/>
      <c r="L183" s="51" t="str">
        <f t="shared" si="16"/>
        <v xml:space="preserve"> </v>
      </c>
      <c r="M183" s="67"/>
      <c r="N183" s="72"/>
      <c r="O183" s="72"/>
      <c r="P183" s="73">
        <f t="shared" si="15"/>
        <v>0</v>
      </c>
      <c r="S183" s="167" t="b">
        <f t="shared" si="17"/>
        <v>0</v>
      </c>
    </row>
    <row r="184" spans="1:19" ht="15" x14ac:dyDescent="0.2">
      <c r="A184" s="67"/>
      <c r="B184" s="67"/>
      <c r="C184" s="68"/>
      <c r="D184" s="67"/>
      <c r="E184" s="68"/>
      <c r="F184" s="67"/>
      <c r="G184" s="74">
        <f t="shared" si="18"/>
        <v>8921.42</v>
      </c>
      <c r="H184" s="51">
        <f t="shared" si="18"/>
        <v>424</v>
      </c>
      <c r="I184" s="51"/>
      <c r="J184" s="51"/>
      <c r="K184" s="67"/>
      <c r="L184" s="51" t="str">
        <f t="shared" ref="L184:L210" si="19">IF(D182&gt;0,D182," ")</f>
        <v xml:space="preserve"> </v>
      </c>
      <c r="M184" s="67"/>
      <c r="N184" s="72"/>
      <c r="O184" s="72"/>
      <c r="P184" s="73">
        <f t="shared" si="15"/>
        <v>0</v>
      </c>
      <c r="S184" s="167" t="b">
        <f t="shared" si="17"/>
        <v>0</v>
      </c>
    </row>
    <row r="185" spans="1:19" ht="15" x14ac:dyDescent="0.2">
      <c r="A185" s="67"/>
      <c r="B185" s="67"/>
      <c r="C185" s="68"/>
      <c r="D185" s="67"/>
      <c r="E185" s="68"/>
      <c r="F185" s="67"/>
      <c r="G185" s="74">
        <f t="shared" si="18"/>
        <v>8921.42</v>
      </c>
      <c r="H185" s="51">
        <f t="shared" si="18"/>
        <v>424</v>
      </c>
      <c r="I185" s="51"/>
      <c r="J185" s="51"/>
      <c r="K185" s="67"/>
      <c r="L185" s="51" t="str">
        <f t="shared" si="19"/>
        <v xml:space="preserve"> </v>
      </c>
      <c r="M185" s="67"/>
      <c r="N185" s="72"/>
      <c r="O185" s="72"/>
      <c r="P185" s="73">
        <f t="shared" si="15"/>
        <v>0</v>
      </c>
      <c r="S185" s="167" t="b">
        <f t="shared" si="17"/>
        <v>0</v>
      </c>
    </row>
    <row r="186" spans="1:19" ht="15" x14ac:dyDescent="0.2">
      <c r="A186" s="67"/>
      <c r="B186" s="67"/>
      <c r="C186" s="68"/>
      <c r="D186" s="67"/>
      <c r="E186" s="68"/>
      <c r="F186" s="67"/>
      <c r="G186" s="74">
        <f t="shared" si="18"/>
        <v>8921.42</v>
      </c>
      <c r="H186" s="51">
        <f t="shared" si="18"/>
        <v>424</v>
      </c>
      <c r="I186" s="51"/>
      <c r="J186" s="51"/>
      <c r="K186" s="67"/>
      <c r="L186" s="51" t="str">
        <f t="shared" si="19"/>
        <v xml:space="preserve"> </v>
      </c>
      <c r="M186" s="67"/>
      <c r="N186" s="72"/>
      <c r="O186" s="72"/>
      <c r="P186" s="73">
        <f t="shared" si="15"/>
        <v>0</v>
      </c>
      <c r="S186" s="167" t="b">
        <f t="shared" si="17"/>
        <v>0</v>
      </c>
    </row>
    <row r="187" spans="1:19" ht="15" x14ac:dyDescent="0.2">
      <c r="A187" s="67"/>
      <c r="B187" s="67"/>
      <c r="C187" s="68"/>
      <c r="D187" s="67"/>
      <c r="E187" s="68"/>
      <c r="F187" s="67"/>
      <c r="G187" s="74">
        <f t="shared" si="18"/>
        <v>8921.42</v>
      </c>
      <c r="H187" s="51">
        <f t="shared" si="18"/>
        <v>424</v>
      </c>
      <c r="I187" s="51"/>
      <c r="J187" s="51"/>
      <c r="K187" s="67"/>
      <c r="L187" s="51" t="str">
        <f t="shared" si="19"/>
        <v xml:space="preserve"> </v>
      </c>
      <c r="M187" s="67"/>
      <c r="N187" s="72"/>
      <c r="O187" s="72"/>
      <c r="P187" s="73">
        <f t="shared" si="15"/>
        <v>0</v>
      </c>
      <c r="S187" s="167" t="b">
        <f t="shared" si="17"/>
        <v>0</v>
      </c>
    </row>
    <row r="188" spans="1:19" ht="15" x14ac:dyDescent="0.2">
      <c r="A188" s="67"/>
      <c r="B188" s="67"/>
      <c r="C188" s="68"/>
      <c r="D188" s="67"/>
      <c r="E188" s="68"/>
      <c r="F188" s="67"/>
      <c r="G188" s="74">
        <f t="shared" si="18"/>
        <v>8921.42</v>
      </c>
      <c r="H188" s="51">
        <f t="shared" si="18"/>
        <v>424</v>
      </c>
      <c r="I188" s="51"/>
      <c r="J188" s="51"/>
      <c r="K188" s="67"/>
      <c r="L188" s="51" t="str">
        <f t="shared" si="19"/>
        <v xml:space="preserve"> </v>
      </c>
      <c r="M188" s="67"/>
      <c r="N188" s="72"/>
      <c r="O188" s="72"/>
      <c r="P188" s="73">
        <f t="shared" si="15"/>
        <v>0</v>
      </c>
      <c r="S188" s="167" t="b">
        <f t="shared" si="17"/>
        <v>0</v>
      </c>
    </row>
    <row r="189" spans="1:19" ht="15" x14ac:dyDescent="0.2">
      <c r="A189" s="67"/>
      <c r="B189" s="67"/>
      <c r="C189" s="68"/>
      <c r="D189" s="67"/>
      <c r="E189" s="68"/>
      <c r="F189" s="67"/>
      <c r="G189" s="74">
        <f t="shared" si="18"/>
        <v>8921.42</v>
      </c>
      <c r="H189" s="51">
        <f t="shared" si="18"/>
        <v>424</v>
      </c>
      <c r="I189" s="51"/>
      <c r="J189" s="51"/>
      <c r="K189" s="67"/>
      <c r="L189" s="51" t="str">
        <f t="shared" si="19"/>
        <v xml:space="preserve"> </v>
      </c>
      <c r="M189" s="67"/>
      <c r="N189" s="72"/>
      <c r="O189" s="72"/>
      <c r="P189" s="73">
        <f t="shared" si="15"/>
        <v>0</v>
      </c>
      <c r="S189" s="167" t="b">
        <f t="shared" si="17"/>
        <v>0</v>
      </c>
    </row>
    <row r="190" spans="1:19" ht="15" x14ac:dyDescent="0.2">
      <c r="A190" s="67"/>
      <c r="B190" s="67"/>
      <c r="C190" s="68"/>
      <c r="D190" s="67"/>
      <c r="E190" s="68"/>
      <c r="F190" s="67"/>
      <c r="G190" s="74">
        <f t="shared" si="18"/>
        <v>8921.42</v>
      </c>
      <c r="H190" s="51">
        <f t="shared" si="18"/>
        <v>424</v>
      </c>
      <c r="I190" s="51"/>
      <c r="J190" s="51"/>
      <c r="K190" s="67"/>
      <c r="L190" s="51" t="str">
        <f t="shared" si="19"/>
        <v xml:space="preserve"> </v>
      </c>
      <c r="M190" s="67"/>
      <c r="N190" s="72"/>
      <c r="O190" s="72"/>
      <c r="P190" s="73">
        <f t="shared" si="15"/>
        <v>0</v>
      </c>
      <c r="S190" s="167" t="b">
        <f t="shared" si="17"/>
        <v>0</v>
      </c>
    </row>
    <row r="191" spans="1:19" ht="15" x14ac:dyDescent="0.2">
      <c r="A191" s="67"/>
      <c r="B191" s="67"/>
      <c r="C191" s="68"/>
      <c r="D191" s="67"/>
      <c r="E191" s="68"/>
      <c r="F191" s="67"/>
      <c r="G191" s="74">
        <f t="shared" si="18"/>
        <v>8921.42</v>
      </c>
      <c r="H191" s="51">
        <f t="shared" si="18"/>
        <v>424</v>
      </c>
      <c r="I191" s="51"/>
      <c r="J191" s="51"/>
      <c r="K191" s="67"/>
      <c r="L191" s="51" t="str">
        <f t="shared" si="19"/>
        <v xml:space="preserve"> </v>
      </c>
      <c r="M191" s="67"/>
      <c r="N191" s="72"/>
      <c r="O191" s="72"/>
      <c r="P191" s="73">
        <f t="shared" si="15"/>
        <v>0</v>
      </c>
      <c r="S191" s="167" t="b">
        <f t="shared" si="17"/>
        <v>0</v>
      </c>
    </row>
    <row r="192" spans="1:19" ht="15" x14ac:dyDescent="0.2">
      <c r="A192" s="67"/>
      <c r="B192" s="67"/>
      <c r="C192" s="68"/>
      <c r="D192" s="67"/>
      <c r="E192" s="68"/>
      <c r="F192" s="67"/>
      <c r="G192" s="74">
        <f t="shared" si="18"/>
        <v>8921.42</v>
      </c>
      <c r="H192" s="51">
        <f t="shared" si="18"/>
        <v>424</v>
      </c>
      <c r="I192" s="51"/>
      <c r="J192" s="51"/>
      <c r="K192" s="67"/>
      <c r="L192" s="51" t="str">
        <f t="shared" si="19"/>
        <v xml:space="preserve"> </v>
      </c>
      <c r="M192" s="67"/>
      <c r="N192" s="72"/>
      <c r="O192" s="72"/>
      <c r="P192" s="73">
        <f t="shared" si="15"/>
        <v>0</v>
      </c>
      <c r="S192" s="167" t="b">
        <f t="shared" si="17"/>
        <v>0</v>
      </c>
    </row>
    <row r="193" spans="1:19" ht="15" x14ac:dyDescent="0.2">
      <c r="A193" s="67"/>
      <c r="B193" s="67"/>
      <c r="C193" s="68"/>
      <c r="D193" s="67"/>
      <c r="E193" s="68"/>
      <c r="F193" s="67"/>
      <c r="G193" s="74">
        <f t="shared" si="18"/>
        <v>8921.42</v>
      </c>
      <c r="H193" s="51">
        <f t="shared" si="18"/>
        <v>424</v>
      </c>
      <c r="I193" s="51"/>
      <c r="J193" s="51"/>
      <c r="K193" s="67"/>
      <c r="L193" s="51" t="str">
        <f t="shared" si="19"/>
        <v xml:space="preserve"> </v>
      </c>
      <c r="M193" s="67"/>
      <c r="N193" s="72"/>
      <c r="O193" s="72"/>
      <c r="P193" s="73">
        <f t="shared" si="15"/>
        <v>0</v>
      </c>
      <c r="S193" s="167" t="b">
        <f t="shared" si="17"/>
        <v>0</v>
      </c>
    </row>
    <row r="194" spans="1:19" ht="15" x14ac:dyDescent="0.2">
      <c r="A194" s="67"/>
      <c r="B194" s="67"/>
      <c r="C194" s="68"/>
      <c r="D194" s="67"/>
      <c r="E194" s="68"/>
      <c r="F194" s="67"/>
      <c r="G194" s="74">
        <f t="shared" si="18"/>
        <v>8921.42</v>
      </c>
      <c r="H194" s="51">
        <f t="shared" si="18"/>
        <v>424</v>
      </c>
      <c r="I194" s="51"/>
      <c r="J194" s="51"/>
      <c r="K194" s="67"/>
      <c r="L194" s="51" t="str">
        <f t="shared" si="19"/>
        <v xml:space="preserve"> </v>
      </c>
      <c r="M194" s="67"/>
      <c r="N194" s="72"/>
      <c r="O194" s="72"/>
      <c r="P194" s="73">
        <f t="shared" si="15"/>
        <v>0</v>
      </c>
      <c r="S194" s="167" t="b">
        <f t="shared" ref="S194:S214" si="20">IF((F192)&gt;=1,SUM(E192))</f>
        <v>0</v>
      </c>
    </row>
    <row r="195" spans="1:19" ht="15" x14ac:dyDescent="0.2">
      <c r="A195" s="67"/>
      <c r="B195" s="67"/>
      <c r="C195" s="68"/>
      <c r="D195" s="67"/>
      <c r="E195" s="68"/>
      <c r="F195" s="67"/>
      <c r="G195" s="74">
        <f t="shared" si="18"/>
        <v>8921.42</v>
      </c>
      <c r="H195" s="51">
        <f t="shared" si="18"/>
        <v>424</v>
      </c>
      <c r="I195" s="51"/>
      <c r="J195" s="51"/>
      <c r="K195" s="67"/>
      <c r="L195" s="51" t="str">
        <f t="shared" si="19"/>
        <v xml:space="preserve"> </v>
      </c>
      <c r="M195" s="67"/>
      <c r="N195" s="72"/>
      <c r="O195" s="72"/>
      <c r="P195" s="73">
        <f t="shared" si="15"/>
        <v>0</v>
      </c>
      <c r="S195" s="167" t="b">
        <f t="shared" si="20"/>
        <v>0</v>
      </c>
    </row>
    <row r="196" spans="1:19" ht="15" x14ac:dyDescent="0.2">
      <c r="A196" s="67"/>
      <c r="B196" s="67"/>
      <c r="C196" s="68"/>
      <c r="D196" s="67"/>
      <c r="E196" s="68"/>
      <c r="F196" s="67"/>
      <c r="G196" s="74">
        <f t="shared" si="18"/>
        <v>8921.42</v>
      </c>
      <c r="H196" s="51">
        <f t="shared" si="18"/>
        <v>424</v>
      </c>
      <c r="I196" s="51"/>
      <c r="J196" s="51"/>
      <c r="K196" s="67"/>
      <c r="L196" s="51" t="str">
        <f t="shared" si="19"/>
        <v xml:space="preserve"> </v>
      </c>
      <c r="M196" s="67"/>
      <c r="N196" s="72"/>
      <c r="O196" s="72"/>
      <c r="P196" s="73">
        <f t="shared" si="15"/>
        <v>0</v>
      </c>
      <c r="S196" s="167" t="b">
        <f t="shared" si="20"/>
        <v>0</v>
      </c>
    </row>
    <row r="197" spans="1:19" ht="15" x14ac:dyDescent="0.2">
      <c r="A197" s="67"/>
      <c r="B197" s="67"/>
      <c r="C197" s="68"/>
      <c r="D197" s="67"/>
      <c r="E197" s="68"/>
      <c r="F197" s="67"/>
      <c r="G197" s="74">
        <f t="shared" si="18"/>
        <v>8921.42</v>
      </c>
      <c r="H197" s="51">
        <f t="shared" si="18"/>
        <v>424</v>
      </c>
      <c r="I197" s="51"/>
      <c r="J197" s="51"/>
      <c r="K197" s="67"/>
      <c r="L197" s="51" t="str">
        <f t="shared" si="19"/>
        <v xml:space="preserve"> </v>
      </c>
      <c r="M197" s="67"/>
      <c r="N197" s="72"/>
      <c r="O197" s="72"/>
      <c r="P197" s="73">
        <f t="shared" si="15"/>
        <v>0</v>
      </c>
      <c r="S197" s="167" t="b">
        <f t="shared" si="20"/>
        <v>0</v>
      </c>
    </row>
    <row r="198" spans="1:19" ht="15" x14ac:dyDescent="0.2">
      <c r="A198" s="67"/>
      <c r="B198" s="67"/>
      <c r="C198" s="68"/>
      <c r="D198" s="67"/>
      <c r="E198" s="68"/>
      <c r="F198" s="67"/>
      <c r="G198" s="74">
        <f t="shared" si="18"/>
        <v>8921.42</v>
      </c>
      <c r="H198" s="51">
        <f t="shared" si="18"/>
        <v>424</v>
      </c>
      <c r="I198" s="51"/>
      <c r="J198" s="51"/>
      <c r="K198" s="67"/>
      <c r="L198" s="51" t="str">
        <f t="shared" si="19"/>
        <v xml:space="preserve"> </v>
      </c>
      <c r="M198" s="67"/>
      <c r="N198" s="72"/>
      <c r="O198" s="72"/>
      <c r="P198" s="73">
        <f t="shared" si="15"/>
        <v>0</v>
      </c>
      <c r="S198" s="167" t="b">
        <f t="shared" si="20"/>
        <v>0</v>
      </c>
    </row>
    <row r="199" spans="1:19" ht="15" x14ac:dyDescent="0.2">
      <c r="A199" s="67"/>
      <c r="B199" s="67"/>
      <c r="C199" s="68"/>
      <c r="D199" s="67"/>
      <c r="E199" s="68"/>
      <c r="F199" s="67"/>
      <c r="G199" s="74">
        <f t="shared" si="18"/>
        <v>8921.42</v>
      </c>
      <c r="H199" s="51">
        <f t="shared" si="18"/>
        <v>424</v>
      </c>
      <c r="I199" s="51"/>
      <c r="J199" s="51"/>
      <c r="K199" s="67"/>
      <c r="L199" s="51" t="str">
        <f t="shared" si="19"/>
        <v xml:space="preserve"> </v>
      </c>
      <c r="M199" s="67"/>
      <c r="N199" s="72"/>
      <c r="O199" s="72"/>
      <c r="P199" s="73">
        <f t="shared" si="15"/>
        <v>0</v>
      </c>
      <c r="S199" s="167" t="b">
        <f t="shared" si="20"/>
        <v>0</v>
      </c>
    </row>
    <row r="200" spans="1:19" ht="15" x14ac:dyDescent="0.2">
      <c r="A200" s="67"/>
      <c r="B200" s="67"/>
      <c r="C200" s="68"/>
      <c r="D200" s="67"/>
      <c r="E200" s="68"/>
      <c r="F200" s="67"/>
      <c r="G200" s="74">
        <f t="shared" si="18"/>
        <v>8921.42</v>
      </c>
      <c r="H200" s="51">
        <f t="shared" si="18"/>
        <v>424</v>
      </c>
      <c r="I200" s="51"/>
      <c r="J200" s="51"/>
      <c r="K200" s="67"/>
      <c r="L200" s="51" t="str">
        <f t="shared" si="19"/>
        <v xml:space="preserve"> </v>
      </c>
      <c r="M200" s="67"/>
      <c r="N200" s="72"/>
      <c r="O200" s="72"/>
      <c r="P200" s="73">
        <f t="shared" si="15"/>
        <v>0</v>
      </c>
      <c r="S200" s="167" t="b">
        <f t="shared" si="20"/>
        <v>0</v>
      </c>
    </row>
    <row r="201" spans="1:19" ht="15" x14ac:dyDescent="0.2">
      <c r="A201" s="67"/>
      <c r="B201" s="67"/>
      <c r="C201" s="68"/>
      <c r="D201" s="67"/>
      <c r="E201" s="68"/>
      <c r="F201" s="67"/>
      <c r="G201" s="74">
        <f t="shared" si="18"/>
        <v>8921.42</v>
      </c>
      <c r="H201" s="51">
        <f t="shared" si="18"/>
        <v>424</v>
      </c>
      <c r="I201" s="51"/>
      <c r="J201" s="51"/>
      <c r="K201" s="67"/>
      <c r="L201" s="51" t="str">
        <f t="shared" si="19"/>
        <v xml:space="preserve"> </v>
      </c>
      <c r="M201" s="67"/>
      <c r="N201" s="72"/>
      <c r="O201" s="72"/>
      <c r="P201" s="73">
        <f t="shared" si="15"/>
        <v>0</v>
      </c>
      <c r="S201" s="167" t="b">
        <f t="shared" si="20"/>
        <v>0</v>
      </c>
    </row>
    <row r="202" spans="1:19" ht="15" x14ac:dyDescent="0.2">
      <c r="A202" s="67"/>
      <c r="B202" s="67"/>
      <c r="C202" s="68"/>
      <c r="D202" s="67"/>
      <c r="E202" s="68"/>
      <c r="F202" s="67"/>
      <c r="G202" s="74">
        <f t="shared" si="18"/>
        <v>8921.42</v>
      </c>
      <c r="H202" s="51">
        <f t="shared" si="18"/>
        <v>424</v>
      </c>
      <c r="I202" s="51"/>
      <c r="J202" s="51"/>
      <c r="K202" s="67"/>
      <c r="L202" s="51" t="str">
        <f t="shared" si="19"/>
        <v xml:space="preserve"> </v>
      </c>
      <c r="M202" s="67"/>
      <c r="N202" s="72"/>
      <c r="O202" s="72"/>
      <c r="P202" s="73">
        <f t="shared" si="15"/>
        <v>0</v>
      </c>
      <c r="S202" s="167" t="b">
        <f t="shared" si="20"/>
        <v>0</v>
      </c>
    </row>
    <row r="203" spans="1:19" ht="15" x14ac:dyDescent="0.2">
      <c r="A203" s="67"/>
      <c r="B203" s="67"/>
      <c r="C203" s="68"/>
      <c r="D203" s="67"/>
      <c r="E203" s="68"/>
      <c r="F203" s="67"/>
      <c r="G203" s="74">
        <f t="shared" si="18"/>
        <v>8921.42</v>
      </c>
      <c r="H203" s="51">
        <f t="shared" si="18"/>
        <v>424</v>
      </c>
      <c r="I203" s="51"/>
      <c r="J203" s="51"/>
      <c r="K203" s="67"/>
      <c r="L203" s="51" t="str">
        <f t="shared" si="19"/>
        <v xml:space="preserve"> </v>
      </c>
      <c r="M203" s="67"/>
      <c r="N203" s="72"/>
      <c r="O203" s="72"/>
      <c r="P203" s="73">
        <f t="shared" ref="P203:P214" si="21">O203*G201</f>
        <v>0</v>
      </c>
      <c r="S203" s="167" t="b">
        <f t="shared" si="20"/>
        <v>0</v>
      </c>
    </row>
    <row r="204" spans="1:19" ht="15" x14ac:dyDescent="0.2">
      <c r="A204" s="67"/>
      <c r="B204" s="67"/>
      <c r="C204" s="68"/>
      <c r="D204" s="67"/>
      <c r="E204" s="68"/>
      <c r="F204" s="67"/>
      <c r="G204" s="74">
        <f t="shared" si="18"/>
        <v>8921.42</v>
      </c>
      <c r="H204" s="51">
        <f t="shared" si="18"/>
        <v>424</v>
      </c>
      <c r="I204" s="51"/>
      <c r="J204" s="51"/>
      <c r="K204" s="67"/>
      <c r="L204" s="51" t="str">
        <f t="shared" si="19"/>
        <v xml:space="preserve"> </v>
      </c>
      <c r="M204" s="67"/>
      <c r="N204" s="72"/>
      <c r="O204" s="72"/>
      <c r="P204" s="73">
        <f t="shared" si="21"/>
        <v>0</v>
      </c>
      <c r="S204" s="167" t="b">
        <f t="shared" si="20"/>
        <v>0</v>
      </c>
    </row>
    <row r="205" spans="1:19" ht="15" x14ac:dyDescent="0.2">
      <c r="A205" s="67"/>
      <c r="B205" s="67"/>
      <c r="C205" s="68"/>
      <c r="D205" s="67"/>
      <c r="E205" s="68"/>
      <c r="F205" s="67"/>
      <c r="G205" s="74">
        <f t="shared" si="18"/>
        <v>8921.42</v>
      </c>
      <c r="H205" s="51">
        <f t="shared" si="18"/>
        <v>424</v>
      </c>
      <c r="I205" s="51"/>
      <c r="J205" s="51"/>
      <c r="K205" s="67"/>
      <c r="L205" s="51" t="str">
        <f t="shared" si="19"/>
        <v xml:space="preserve"> </v>
      </c>
      <c r="M205" s="67"/>
      <c r="N205" s="72"/>
      <c r="O205" s="72"/>
      <c r="P205" s="73">
        <f t="shared" si="21"/>
        <v>0</v>
      </c>
      <c r="S205" s="167" t="b">
        <f t="shared" si="20"/>
        <v>0</v>
      </c>
    </row>
    <row r="206" spans="1:19" ht="15" x14ac:dyDescent="0.2">
      <c r="A206" s="67"/>
      <c r="B206" s="67"/>
      <c r="C206" s="68"/>
      <c r="D206" s="67"/>
      <c r="E206" s="68"/>
      <c r="F206" s="67"/>
      <c r="G206" s="74">
        <f t="shared" si="18"/>
        <v>8921.42</v>
      </c>
      <c r="H206" s="51">
        <f t="shared" si="18"/>
        <v>424</v>
      </c>
      <c r="I206" s="51"/>
      <c r="J206" s="51"/>
      <c r="K206" s="67"/>
      <c r="L206" s="51" t="str">
        <f t="shared" si="19"/>
        <v xml:space="preserve"> </v>
      </c>
      <c r="M206" s="67"/>
      <c r="N206" s="72"/>
      <c r="O206" s="72"/>
      <c r="P206" s="73">
        <f t="shared" si="21"/>
        <v>0</v>
      </c>
      <c r="S206" s="167" t="b">
        <f t="shared" si="20"/>
        <v>0</v>
      </c>
    </row>
    <row r="207" spans="1:19" ht="15" x14ac:dyDescent="0.2">
      <c r="A207" s="67"/>
      <c r="B207" s="67"/>
      <c r="C207" s="68"/>
      <c r="D207" s="67"/>
      <c r="E207" s="68"/>
      <c r="F207" s="67"/>
      <c r="G207" s="74">
        <f t="shared" si="18"/>
        <v>8921.42</v>
      </c>
      <c r="H207" s="51">
        <f t="shared" si="18"/>
        <v>424</v>
      </c>
      <c r="I207" s="51"/>
      <c r="J207" s="51"/>
      <c r="K207" s="67"/>
      <c r="L207" s="51" t="str">
        <f t="shared" si="19"/>
        <v xml:space="preserve"> </v>
      </c>
      <c r="M207" s="67"/>
      <c r="N207" s="72"/>
      <c r="O207" s="72"/>
      <c r="P207" s="73">
        <f t="shared" si="21"/>
        <v>0</v>
      </c>
      <c r="S207" s="167" t="b">
        <f t="shared" si="20"/>
        <v>0</v>
      </c>
    </row>
    <row r="208" spans="1:19" ht="15" x14ac:dyDescent="0.2">
      <c r="A208" s="67"/>
      <c r="B208" s="67"/>
      <c r="C208" s="68"/>
      <c r="D208" s="67"/>
      <c r="E208" s="68"/>
      <c r="F208" s="67"/>
      <c r="G208" s="74">
        <f t="shared" si="18"/>
        <v>8921.42</v>
      </c>
      <c r="H208" s="51">
        <f t="shared" si="18"/>
        <v>424</v>
      </c>
      <c r="I208" s="51"/>
      <c r="J208" s="51"/>
      <c r="K208" s="67"/>
      <c r="L208" s="51" t="str">
        <f t="shared" si="19"/>
        <v xml:space="preserve"> </v>
      </c>
      <c r="M208" s="67"/>
      <c r="N208" s="72"/>
      <c r="O208" s="72"/>
      <c r="P208" s="73">
        <f t="shared" si="21"/>
        <v>0</v>
      </c>
      <c r="S208" s="167" t="b">
        <f t="shared" si="20"/>
        <v>0</v>
      </c>
    </row>
    <row r="209" spans="1:21" ht="15" x14ac:dyDescent="0.2">
      <c r="A209" s="67"/>
      <c r="B209" s="67"/>
      <c r="C209" s="68"/>
      <c r="D209" s="67"/>
      <c r="E209" s="68"/>
      <c r="F209" s="67"/>
      <c r="G209" s="74">
        <f t="shared" si="18"/>
        <v>8921.42</v>
      </c>
      <c r="H209" s="51">
        <f t="shared" si="18"/>
        <v>424</v>
      </c>
      <c r="I209" s="67"/>
      <c r="J209" s="67"/>
      <c r="K209" s="67"/>
      <c r="L209" s="51" t="str">
        <f t="shared" si="19"/>
        <v xml:space="preserve"> </v>
      </c>
      <c r="M209" s="67"/>
      <c r="N209" s="72"/>
      <c r="O209" s="72"/>
      <c r="P209" s="73">
        <f t="shared" si="21"/>
        <v>0</v>
      </c>
      <c r="S209" s="167" t="b">
        <f t="shared" si="20"/>
        <v>0</v>
      </c>
    </row>
    <row r="210" spans="1:21" ht="15" x14ac:dyDescent="0.2">
      <c r="A210" s="67"/>
      <c r="B210" s="67"/>
      <c r="C210" s="68"/>
      <c r="D210" s="67"/>
      <c r="E210" s="68"/>
      <c r="F210" s="67"/>
      <c r="G210" s="74">
        <f t="shared" ref="G210:H212" si="22">G209-E210+C210</f>
        <v>8921.42</v>
      </c>
      <c r="H210" s="51">
        <f t="shared" si="22"/>
        <v>424</v>
      </c>
      <c r="I210" s="67"/>
      <c r="J210" s="67"/>
      <c r="K210" s="67"/>
      <c r="L210" s="51" t="str">
        <f t="shared" si="19"/>
        <v xml:space="preserve"> </v>
      </c>
      <c r="M210" s="67"/>
      <c r="N210" s="72"/>
      <c r="O210" s="72"/>
      <c r="P210" s="73">
        <f t="shared" si="21"/>
        <v>0</v>
      </c>
      <c r="S210" s="167" t="b">
        <f t="shared" si="20"/>
        <v>0</v>
      </c>
    </row>
    <row r="211" spans="1:21" ht="15" x14ac:dyDescent="0.2">
      <c r="A211" s="67"/>
      <c r="B211" s="67"/>
      <c r="C211" s="68"/>
      <c r="D211" s="67"/>
      <c r="E211" s="68"/>
      <c r="F211" s="67"/>
      <c r="G211" s="74">
        <f t="shared" si="22"/>
        <v>8921.42</v>
      </c>
      <c r="H211" s="51">
        <f t="shared" si="22"/>
        <v>424</v>
      </c>
      <c r="I211" s="67"/>
      <c r="J211" s="67"/>
      <c r="K211" s="67"/>
      <c r="L211" s="67"/>
      <c r="M211" s="67"/>
      <c r="N211" s="72"/>
      <c r="O211" s="72"/>
      <c r="P211" s="73">
        <f t="shared" si="21"/>
        <v>0</v>
      </c>
      <c r="S211" s="167" t="b">
        <f t="shared" si="20"/>
        <v>0</v>
      </c>
    </row>
    <row r="212" spans="1:21" ht="15" x14ac:dyDescent="0.2">
      <c r="G212" s="74">
        <f t="shared" si="22"/>
        <v>8921.42</v>
      </c>
      <c r="H212" s="51">
        <f t="shared" si="22"/>
        <v>424</v>
      </c>
      <c r="K212" s="67"/>
      <c r="L212" s="67"/>
      <c r="M212" s="67"/>
      <c r="N212" s="72"/>
      <c r="O212" s="72"/>
      <c r="P212" s="73">
        <f t="shared" si="21"/>
        <v>0</v>
      </c>
      <c r="S212" s="167" t="b">
        <f t="shared" si="20"/>
        <v>0</v>
      </c>
    </row>
    <row r="213" spans="1:21" ht="15" x14ac:dyDescent="0.2">
      <c r="A213" s="9"/>
      <c r="B213" s="9"/>
      <c r="C213" s="11"/>
      <c r="D213" s="9"/>
      <c r="E213" s="11"/>
      <c r="F213" s="9"/>
      <c r="G213" s="11"/>
      <c r="H213" s="9"/>
      <c r="I213" s="9"/>
      <c r="J213" s="9"/>
      <c r="K213" s="67"/>
      <c r="L213" s="67"/>
      <c r="M213" s="67"/>
      <c r="N213" s="72"/>
      <c r="O213" s="72"/>
      <c r="P213" s="73">
        <f t="shared" si="21"/>
        <v>0</v>
      </c>
      <c r="S213" s="167" t="b">
        <f t="shared" si="20"/>
        <v>0</v>
      </c>
    </row>
    <row r="214" spans="1:21" ht="15" x14ac:dyDescent="0.2">
      <c r="A214" s="9"/>
      <c r="B214" s="9"/>
      <c r="C214" s="11"/>
      <c r="D214" s="9"/>
      <c r="E214" s="11"/>
      <c r="F214" s="9"/>
      <c r="G214" s="11"/>
      <c r="H214" s="9"/>
      <c r="I214" s="9"/>
      <c r="J214" s="9"/>
      <c r="P214" s="73">
        <f t="shared" si="21"/>
        <v>0</v>
      </c>
      <c r="S214" s="167" t="b">
        <f t="shared" si="20"/>
        <v>0</v>
      </c>
    </row>
    <row r="215" spans="1:21" x14ac:dyDescent="0.2">
      <c r="A215" s="9"/>
      <c r="B215" s="9"/>
      <c r="C215" s="11"/>
      <c r="D215" s="9"/>
      <c r="E215" s="11"/>
      <c r="F215" s="9"/>
      <c r="G215" s="11"/>
      <c r="H215" s="9"/>
      <c r="I215" s="9"/>
      <c r="J215" s="9"/>
      <c r="K215" s="9"/>
      <c r="L215" s="9"/>
      <c r="M215" s="9"/>
      <c r="N215" s="12"/>
      <c r="O215" s="12"/>
      <c r="P215" s="12"/>
      <c r="Q215" s="9"/>
      <c r="R215" s="9"/>
      <c r="S215" s="276" t="e">
        <f>SUM(S9:S214)</f>
        <v>#REF!</v>
      </c>
      <c r="T215" s="277" t="e">
        <f>SUM(C9:C212)-S215</f>
        <v>#REF!</v>
      </c>
      <c r="U215" s="9"/>
    </row>
    <row r="216" spans="1:21" x14ac:dyDescent="0.2">
      <c r="A216" s="9"/>
      <c r="B216" s="9"/>
      <c r="C216" s="11"/>
      <c r="D216" s="9"/>
      <c r="E216" s="11"/>
      <c r="F216" s="9"/>
      <c r="G216" s="11"/>
      <c r="H216" s="9"/>
      <c r="I216" s="9"/>
      <c r="J216" s="9"/>
      <c r="K216" s="9"/>
      <c r="L216" s="9"/>
      <c r="M216" s="9"/>
      <c r="N216" s="12"/>
      <c r="O216" s="12"/>
      <c r="P216" s="12"/>
      <c r="Q216" s="9"/>
      <c r="R216" s="9"/>
      <c r="S216" s="278"/>
      <c r="T216" s="278"/>
      <c r="U216" s="9"/>
    </row>
    <row r="217" spans="1:21" x14ac:dyDescent="0.2">
      <c r="A217" s="9"/>
      <c r="B217" s="9"/>
      <c r="C217" s="11"/>
      <c r="D217" s="9"/>
      <c r="E217" s="11"/>
      <c r="F217" s="9"/>
      <c r="G217" s="11"/>
      <c r="H217" s="9"/>
      <c r="I217" s="9"/>
      <c r="J217" s="9"/>
      <c r="K217" s="9"/>
      <c r="L217" s="9"/>
      <c r="M217" s="9"/>
      <c r="N217" s="12"/>
      <c r="O217" s="12"/>
      <c r="P217" s="12"/>
      <c r="Q217" s="9"/>
      <c r="R217" s="9"/>
      <c r="S217" s="278"/>
      <c r="T217" s="278"/>
      <c r="U217" s="9"/>
    </row>
    <row r="218" spans="1:21" x14ac:dyDescent="0.2">
      <c r="K218" s="9"/>
      <c r="L218" s="9"/>
      <c r="M218" s="9"/>
      <c r="N218" s="12"/>
      <c r="O218" s="12"/>
      <c r="P218" s="12"/>
      <c r="Q218" s="9"/>
      <c r="R218" s="9"/>
      <c r="S218" s="278"/>
      <c r="T218" s="278"/>
      <c r="U218" s="9"/>
    </row>
    <row r="219" spans="1:21" x14ac:dyDescent="0.2">
      <c r="K219" s="9"/>
      <c r="L219" s="9"/>
      <c r="M219" s="9"/>
      <c r="N219" s="12"/>
      <c r="O219" s="12"/>
      <c r="P219" s="12"/>
      <c r="Q219" s="9"/>
      <c r="R219" s="9"/>
      <c r="S219" s="278"/>
      <c r="T219" s="278"/>
      <c r="U219" s="9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42" right="0.41" top="1" bottom="1" header="0" footer="0"/>
  <pageSetup scale="2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2" tint="-0.499984740745262"/>
  </sheetPr>
  <dimension ref="A2:R208"/>
  <sheetViews>
    <sheetView topLeftCell="A5" zoomScale="160" zoomScaleNormal="160" workbookViewId="0">
      <pane ySplit="4" topLeftCell="A9" activePane="bottomLeft" state="frozen"/>
      <selection activeCell="A5" sqref="A5"/>
      <selection pane="bottomLeft" activeCell="E25" sqref="E25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417</v>
      </c>
      <c r="D5" s="31"/>
      <c r="E5" s="30"/>
      <c r="F5" s="32"/>
      <c r="G5" s="4"/>
      <c r="H5" s="28" t="s">
        <v>1</v>
      </c>
      <c r="I5" s="30" t="s">
        <v>36</v>
      </c>
    </row>
    <row r="6" spans="1:18" ht="13.5" thickBot="1" x14ac:dyDescent="0.25">
      <c r="B6" s="5"/>
      <c r="C6" s="6"/>
      <c r="F6" s="5"/>
      <c r="G6" s="6"/>
      <c r="K6" s="641" t="s">
        <v>22</v>
      </c>
      <c r="L6" s="642"/>
      <c r="M6" s="643"/>
    </row>
    <row r="7" spans="1:18" x14ac:dyDescent="0.2">
      <c r="A7" s="641" t="s">
        <v>2</v>
      </c>
      <c r="B7" s="643"/>
      <c r="C7" s="648" t="s">
        <v>3</v>
      </c>
      <c r="D7" s="649"/>
      <c r="E7" s="648" t="s">
        <v>4</v>
      </c>
      <c r="F7" s="649"/>
      <c r="G7" s="648" t="s">
        <v>5</v>
      </c>
      <c r="H7" s="649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24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x14ac:dyDescent="0.2">
      <c r="A9" s="9" t="s">
        <v>355</v>
      </c>
      <c r="B9" s="133"/>
      <c r="C9" s="11"/>
      <c r="D9" s="9"/>
      <c r="E9" s="11"/>
      <c r="F9" s="9"/>
      <c r="G9" s="11">
        <v>763.48</v>
      </c>
      <c r="H9" s="9">
        <v>117</v>
      </c>
      <c r="I9" s="119"/>
      <c r="J9" s="49" t="s">
        <v>142</v>
      </c>
      <c r="K9" s="9"/>
      <c r="L9" s="9" t="str">
        <f t="shared" ref="L9:L66" si="0">IF(D9&gt;0,D9," ")</f>
        <v xml:space="preserve"> </v>
      </c>
      <c r="M9" s="9"/>
      <c r="P9" s="12" t="e">
        <f>O9*#REF!</f>
        <v>#REF!</v>
      </c>
      <c r="R9" s="3"/>
    </row>
    <row r="10" spans="1:18" x14ac:dyDescent="0.2">
      <c r="A10" s="9"/>
      <c r="B10" s="133"/>
      <c r="C10" s="11"/>
      <c r="D10" s="9"/>
      <c r="E10" s="11">
        <v>763.48</v>
      </c>
      <c r="F10" s="9">
        <v>117</v>
      </c>
      <c r="G10" s="11">
        <f t="shared" ref="G10:H17" si="1">G9-E10+C10</f>
        <v>0</v>
      </c>
      <c r="H10" s="9">
        <f t="shared" si="1"/>
        <v>0</v>
      </c>
      <c r="I10" s="119"/>
      <c r="J10" s="49"/>
      <c r="K10" s="9"/>
      <c r="L10" s="9" t="str">
        <f t="shared" si="0"/>
        <v xml:space="preserve"> </v>
      </c>
      <c r="N10" s="110"/>
      <c r="P10" s="12" t="e">
        <f>O10*#REF!</f>
        <v>#REF!</v>
      </c>
      <c r="R10" s="3"/>
    </row>
    <row r="11" spans="1:18" x14ac:dyDescent="0.2">
      <c r="A11" s="9"/>
      <c r="B11" s="133"/>
      <c r="C11" s="11"/>
      <c r="D11" s="9"/>
      <c r="E11" s="11"/>
      <c r="F11" s="9"/>
      <c r="G11" s="11">
        <f t="shared" si="1"/>
        <v>0</v>
      </c>
      <c r="H11" s="9">
        <f t="shared" si="1"/>
        <v>0</v>
      </c>
      <c r="I11" s="119"/>
      <c r="J11" s="49"/>
      <c r="K11" s="9"/>
      <c r="L11" s="9" t="str">
        <f t="shared" si="0"/>
        <v xml:space="preserve"> </v>
      </c>
      <c r="N11" s="110"/>
      <c r="P11" s="12" t="e">
        <f>O11*#REF!</f>
        <v>#REF!</v>
      </c>
      <c r="R11" s="3"/>
    </row>
    <row r="12" spans="1:18" x14ac:dyDescent="0.2">
      <c r="A12" s="9"/>
      <c r="B12" s="133"/>
      <c r="C12" s="11"/>
      <c r="D12" s="9"/>
      <c r="E12" s="11"/>
      <c r="F12" s="9"/>
      <c r="G12" s="11">
        <f t="shared" si="1"/>
        <v>0</v>
      </c>
      <c r="H12" s="9">
        <f t="shared" si="1"/>
        <v>0</v>
      </c>
      <c r="I12" s="119"/>
      <c r="J12" s="49"/>
      <c r="K12" s="9"/>
      <c r="L12" s="9" t="str">
        <f t="shared" si="0"/>
        <v xml:space="preserve"> </v>
      </c>
      <c r="N12" s="110"/>
      <c r="P12" s="12" t="e">
        <f>O12*#REF!</f>
        <v>#REF!</v>
      </c>
      <c r="R12" s="3"/>
    </row>
    <row r="13" spans="1:18" x14ac:dyDescent="0.2">
      <c r="A13" s="9"/>
      <c r="B13" s="133"/>
      <c r="C13" s="11"/>
      <c r="D13" s="9"/>
      <c r="E13" s="11"/>
      <c r="F13" s="9"/>
      <c r="G13" s="11">
        <f t="shared" si="1"/>
        <v>0</v>
      </c>
      <c r="H13" s="9">
        <f t="shared" si="1"/>
        <v>0</v>
      </c>
      <c r="I13" s="49"/>
      <c r="J13" s="49"/>
      <c r="K13" s="9"/>
      <c r="L13" s="9" t="str">
        <f t="shared" si="0"/>
        <v xml:space="preserve"> </v>
      </c>
      <c r="N13" s="110"/>
      <c r="P13" s="12"/>
      <c r="R13" s="3"/>
    </row>
    <row r="14" spans="1:18" x14ac:dyDescent="0.2">
      <c r="A14" s="9"/>
      <c r="B14" s="133"/>
      <c r="C14" s="11"/>
      <c r="D14" s="9"/>
      <c r="E14" s="11"/>
      <c r="F14" s="9"/>
      <c r="G14" s="11">
        <f t="shared" si="1"/>
        <v>0</v>
      </c>
      <c r="H14" s="9">
        <f t="shared" si="1"/>
        <v>0</v>
      </c>
      <c r="I14" s="119"/>
      <c r="J14" s="49"/>
      <c r="K14" s="9"/>
      <c r="L14" s="9" t="str">
        <f t="shared" si="0"/>
        <v xml:space="preserve"> </v>
      </c>
      <c r="N14" s="110"/>
      <c r="O14" s="10"/>
      <c r="P14" s="12" t="e">
        <f>O14*#REF!</f>
        <v>#REF!</v>
      </c>
      <c r="R14" s="3"/>
    </row>
    <row r="15" spans="1:18" x14ac:dyDescent="0.2">
      <c r="A15" s="9"/>
      <c r="B15" s="133"/>
      <c r="C15" s="11"/>
      <c r="D15" s="9"/>
      <c r="E15" s="11"/>
      <c r="F15" s="9"/>
      <c r="G15" s="11">
        <f t="shared" si="1"/>
        <v>0</v>
      </c>
      <c r="H15" s="9">
        <f t="shared" si="1"/>
        <v>0</v>
      </c>
      <c r="I15" s="119"/>
      <c r="J15" s="49"/>
      <c r="K15" s="9"/>
      <c r="L15" s="9" t="str">
        <f t="shared" si="0"/>
        <v xml:space="preserve"> </v>
      </c>
      <c r="N15" s="110"/>
      <c r="P15" s="12" t="e">
        <f>O15*#REF!</f>
        <v>#REF!</v>
      </c>
      <c r="R15" s="3"/>
    </row>
    <row r="16" spans="1:18" x14ac:dyDescent="0.2">
      <c r="B16" s="133"/>
      <c r="F16" s="9"/>
      <c r="G16" s="11">
        <f t="shared" si="1"/>
        <v>0</v>
      </c>
      <c r="H16" s="9">
        <f t="shared" si="1"/>
        <v>0</v>
      </c>
      <c r="I16" s="34"/>
      <c r="J16" s="49"/>
      <c r="L16" s="9" t="str">
        <f t="shared" si="0"/>
        <v xml:space="preserve"> </v>
      </c>
      <c r="N16" s="110"/>
      <c r="P16" s="12" t="e">
        <f>O16*#REF!</f>
        <v>#REF!</v>
      </c>
      <c r="R16" s="3"/>
    </row>
    <row r="17" spans="2:18" x14ac:dyDescent="0.2">
      <c r="B17" s="133"/>
      <c r="F17" s="9"/>
      <c r="G17" s="11">
        <f t="shared" si="1"/>
        <v>0</v>
      </c>
      <c r="H17" s="9">
        <f t="shared" si="1"/>
        <v>0</v>
      </c>
      <c r="I17" s="119"/>
      <c r="J17" s="49"/>
      <c r="L17" s="9" t="str">
        <f t="shared" si="0"/>
        <v xml:space="preserve"> </v>
      </c>
      <c r="N17" s="110"/>
      <c r="P17" s="12" t="e">
        <f>O17*#REF!</f>
        <v>#REF!</v>
      </c>
      <c r="R17" s="3"/>
    </row>
    <row r="18" spans="2:18" x14ac:dyDescent="0.2">
      <c r="B18" s="133"/>
      <c r="F18" s="9"/>
      <c r="G18" s="11">
        <f t="shared" ref="G18:G28" si="2">G17-E18+C18</f>
        <v>0</v>
      </c>
      <c r="H18" s="9">
        <f t="shared" ref="G18:H81" si="3">H17-F18+D18</f>
        <v>0</v>
      </c>
      <c r="I18" s="119"/>
      <c r="J18" s="49"/>
      <c r="L18" s="9" t="str">
        <f t="shared" si="0"/>
        <v xml:space="preserve"> </v>
      </c>
      <c r="N18" s="110"/>
      <c r="P18" s="12">
        <f t="shared" ref="P18:P49" si="4">O18*G9</f>
        <v>0</v>
      </c>
    </row>
    <row r="19" spans="2:18" x14ac:dyDescent="0.2">
      <c r="B19" s="133"/>
      <c r="F19" s="9"/>
      <c r="G19" s="11">
        <f t="shared" si="2"/>
        <v>0</v>
      </c>
      <c r="H19" s="9">
        <f t="shared" si="3"/>
        <v>0</v>
      </c>
      <c r="I19" s="119"/>
      <c r="J19" s="49"/>
      <c r="L19" s="9" t="str">
        <f t="shared" si="0"/>
        <v xml:space="preserve"> </v>
      </c>
      <c r="N19" s="110"/>
      <c r="P19" s="12">
        <f t="shared" si="4"/>
        <v>0</v>
      </c>
    </row>
    <row r="20" spans="2:18" x14ac:dyDescent="0.2">
      <c r="B20" s="133"/>
      <c r="F20" s="9"/>
      <c r="G20" s="11">
        <f t="shared" si="2"/>
        <v>0</v>
      </c>
      <c r="H20" s="9">
        <f t="shared" si="3"/>
        <v>0</v>
      </c>
      <c r="I20" s="119"/>
      <c r="J20" s="49"/>
      <c r="L20" s="9" t="str">
        <f t="shared" si="0"/>
        <v xml:space="preserve"> </v>
      </c>
      <c r="N20" s="110"/>
      <c r="P20" s="12">
        <f t="shared" si="4"/>
        <v>0</v>
      </c>
    </row>
    <row r="21" spans="2:18" x14ac:dyDescent="0.2">
      <c r="B21" s="133"/>
      <c r="F21" s="9"/>
      <c r="G21" s="11">
        <f t="shared" si="2"/>
        <v>0</v>
      </c>
      <c r="H21" s="9">
        <f t="shared" si="3"/>
        <v>0</v>
      </c>
      <c r="I21" s="119"/>
      <c r="J21" s="49"/>
      <c r="L21" s="9" t="str">
        <f t="shared" si="0"/>
        <v xml:space="preserve"> </v>
      </c>
      <c r="N21" s="110"/>
      <c r="P21" s="12">
        <f t="shared" si="4"/>
        <v>0</v>
      </c>
    </row>
    <row r="22" spans="2:18" x14ac:dyDescent="0.2">
      <c r="B22" s="133"/>
      <c r="F22" s="9"/>
      <c r="G22" s="11">
        <f t="shared" si="2"/>
        <v>0</v>
      </c>
      <c r="H22" s="9">
        <f t="shared" si="3"/>
        <v>0</v>
      </c>
      <c r="I22" s="49"/>
      <c r="J22" s="49"/>
      <c r="L22" s="9" t="str">
        <f t="shared" si="0"/>
        <v xml:space="preserve"> </v>
      </c>
      <c r="N22" s="110"/>
      <c r="P22" s="12">
        <f t="shared" si="4"/>
        <v>0</v>
      </c>
    </row>
    <row r="23" spans="2:18" x14ac:dyDescent="0.2">
      <c r="B23" s="133"/>
      <c r="G23" s="11">
        <f t="shared" si="2"/>
        <v>0</v>
      </c>
      <c r="H23" s="9">
        <f t="shared" si="3"/>
        <v>0</v>
      </c>
      <c r="I23" s="9"/>
      <c r="J23" s="34"/>
      <c r="L23" s="9" t="str">
        <f t="shared" si="0"/>
        <v xml:space="preserve"> </v>
      </c>
      <c r="N23" s="110"/>
      <c r="P23" s="12">
        <f t="shared" si="4"/>
        <v>0</v>
      </c>
    </row>
    <row r="24" spans="2:18" x14ac:dyDescent="0.2">
      <c r="G24" s="11">
        <f t="shared" si="2"/>
        <v>0</v>
      </c>
      <c r="H24" s="9">
        <f t="shared" si="3"/>
        <v>0</v>
      </c>
      <c r="I24" s="9"/>
      <c r="J24" s="34"/>
      <c r="L24" s="9" t="str">
        <f t="shared" si="0"/>
        <v xml:space="preserve"> </v>
      </c>
      <c r="N24" s="110"/>
      <c r="P24" s="12">
        <f t="shared" si="4"/>
        <v>0</v>
      </c>
    </row>
    <row r="25" spans="2:18" x14ac:dyDescent="0.2">
      <c r="G25" s="11">
        <f t="shared" si="2"/>
        <v>0</v>
      </c>
      <c r="H25" s="9">
        <f t="shared" si="3"/>
        <v>0</v>
      </c>
      <c r="I25" s="9"/>
      <c r="J25" s="34"/>
      <c r="L25" s="9" t="str">
        <f t="shared" si="0"/>
        <v xml:space="preserve"> </v>
      </c>
      <c r="N25" s="110"/>
      <c r="P25" s="12">
        <f t="shared" si="4"/>
        <v>0</v>
      </c>
    </row>
    <row r="26" spans="2:18" x14ac:dyDescent="0.2">
      <c r="G26" s="11">
        <f t="shared" si="2"/>
        <v>0</v>
      </c>
      <c r="H26" s="9">
        <f t="shared" si="3"/>
        <v>0</v>
      </c>
      <c r="I26" s="9"/>
      <c r="J26" s="34"/>
      <c r="L26" s="9" t="str">
        <f t="shared" si="0"/>
        <v xml:space="preserve"> </v>
      </c>
      <c r="N26" s="110"/>
      <c r="P26" s="12">
        <f t="shared" si="4"/>
        <v>0</v>
      </c>
    </row>
    <row r="27" spans="2:18" x14ac:dyDescent="0.2">
      <c r="G27" s="11">
        <f t="shared" si="2"/>
        <v>0</v>
      </c>
      <c r="H27" s="9">
        <f t="shared" si="3"/>
        <v>0</v>
      </c>
      <c r="I27" s="9"/>
      <c r="J27" s="9"/>
      <c r="L27" s="9" t="str">
        <f t="shared" si="0"/>
        <v xml:space="preserve"> </v>
      </c>
      <c r="N27" s="110"/>
      <c r="P27" s="12">
        <f t="shared" si="4"/>
        <v>0</v>
      </c>
    </row>
    <row r="28" spans="2:18" x14ac:dyDescent="0.2">
      <c r="G28" s="11">
        <f t="shared" si="2"/>
        <v>0</v>
      </c>
      <c r="H28" s="9">
        <f t="shared" si="3"/>
        <v>0</v>
      </c>
      <c r="I28" s="9"/>
      <c r="J28" s="9"/>
      <c r="L28" s="9" t="str">
        <f t="shared" si="0"/>
        <v xml:space="preserve"> </v>
      </c>
      <c r="N28" s="110"/>
      <c r="P28" s="12">
        <f t="shared" si="4"/>
        <v>0</v>
      </c>
    </row>
    <row r="29" spans="2:18" x14ac:dyDescent="0.2">
      <c r="G29" s="11">
        <f t="shared" si="3"/>
        <v>0</v>
      </c>
      <c r="H29" s="9">
        <f t="shared" si="3"/>
        <v>0</v>
      </c>
      <c r="I29" s="9"/>
      <c r="J29" s="9"/>
      <c r="L29" s="9" t="str">
        <f t="shared" si="0"/>
        <v xml:space="preserve"> </v>
      </c>
      <c r="N29" s="110"/>
      <c r="P29" s="12">
        <f t="shared" si="4"/>
        <v>0</v>
      </c>
    </row>
    <row r="30" spans="2:18" x14ac:dyDescent="0.2">
      <c r="G30" s="11">
        <f t="shared" si="3"/>
        <v>0</v>
      </c>
      <c r="H30" s="9">
        <f t="shared" si="3"/>
        <v>0</v>
      </c>
      <c r="I30" s="9"/>
      <c r="J30" s="9"/>
      <c r="L30" s="9" t="str">
        <f t="shared" si="0"/>
        <v xml:space="preserve"> </v>
      </c>
      <c r="N30" s="110"/>
      <c r="P30" s="12">
        <f t="shared" si="4"/>
        <v>0</v>
      </c>
    </row>
    <row r="31" spans="2:18" x14ac:dyDescent="0.2">
      <c r="G31" s="11">
        <f t="shared" si="3"/>
        <v>0</v>
      </c>
      <c r="H31" s="9">
        <f t="shared" si="3"/>
        <v>0</v>
      </c>
      <c r="I31" s="9"/>
      <c r="J31" s="9"/>
      <c r="L31" s="9" t="str">
        <f t="shared" si="0"/>
        <v xml:space="preserve"> </v>
      </c>
      <c r="N31" s="110"/>
      <c r="P31" s="12">
        <f t="shared" si="4"/>
        <v>0</v>
      </c>
    </row>
    <row r="32" spans="2:18" x14ac:dyDescent="0.2">
      <c r="G32" s="11">
        <f t="shared" si="3"/>
        <v>0</v>
      </c>
      <c r="H32" s="9">
        <f t="shared" si="3"/>
        <v>0</v>
      </c>
      <c r="I32" s="9"/>
      <c r="J32" s="9"/>
      <c r="L32" s="9" t="str">
        <f t="shared" si="0"/>
        <v xml:space="preserve"> </v>
      </c>
      <c r="N32" s="110"/>
      <c r="P32" s="12">
        <f t="shared" si="4"/>
        <v>0</v>
      </c>
    </row>
    <row r="33" spans="7:16" customFormat="1" x14ac:dyDescent="0.2">
      <c r="G33" s="11">
        <f t="shared" si="3"/>
        <v>0</v>
      </c>
      <c r="H33" s="9">
        <f t="shared" si="3"/>
        <v>0</v>
      </c>
      <c r="I33" s="9"/>
      <c r="J33" s="9"/>
      <c r="L33" s="9" t="str">
        <f t="shared" si="0"/>
        <v xml:space="preserve"> </v>
      </c>
      <c r="N33" s="110"/>
      <c r="O33" s="3"/>
      <c r="P33" s="12">
        <f t="shared" si="4"/>
        <v>0</v>
      </c>
    </row>
    <row r="34" spans="7:16" customFormat="1" x14ac:dyDescent="0.2">
      <c r="G34" s="11">
        <f t="shared" si="3"/>
        <v>0</v>
      </c>
      <c r="H34" s="9">
        <f t="shared" si="3"/>
        <v>0</v>
      </c>
      <c r="I34" s="9"/>
      <c r="J34" s="9"/>
      <c r="L34" s="9" t="str">
        <f t="shared" si="0"/>
        <v xml:space="preserve"> </v>
      </c>
      <c r="N34" s="110"/>
      <c r="O34" s="3"/>
      <c r="P34" s="12">
        <f t="shared" si="4"/>
        <v>0</v>
      </c>
    </row>
    <row r="35" spans="7:16" customFormat="1" x14ac:dyDescent="0.2">
      <c r="G35" s="11">
        <f t="shared" si="3"/>
        <v>0</v>
      </c>
      <c r="H35" s="9">
        <f t="shared" si="3"/>
        <v>0</v>
      </c>
      <c r="I35" s="9"/>
      <c r="J35" s="9"/>
      <c r="L35" s="9" t="str">
        <f t="shared" si="0"/>
        <v xml:space="preserve"> </v>
      </c>
      <c r="N35" s="110"/>
      <c r="O35" s="3"/>
      <c r="P35" s="12">
        <f t="shared" si="4"/>
        <v>0</v>
      </c>
    </row>
    <row r="36" spans="7:16" customFormat="1" x14ac:dyDescent="0.2">
      <c r="G36" s="11">
        <f t="shared" si="3"/>
        <v>0</v>
      </c>
      <c r="H36" s="9">
        <f t="shared" si="3"/>
        <v>0</v>
      </c>
      <c r="I36" s="9"/>
      <c r="J36" s="9"/>
      <c r="L36" s="9" t="str">
        <f t="shared" si="0"/>
        <v xml:space="preserve"> </v>
      </c>
      <c r="N36" s="110"/>
      <c r="O36" s="3"/>
      <c r="P36" s="12">
        <f t="shared" si="4"/>
        <v>0</v>
      </c>
    </row>
    <row r="37" spans="7:16" customFormat="1" x14ac:dyDescent="0.2">
      <c r="G37" s="11">
        <f t="shared" si="3"/>
        <v>0</v>
      </c>
      <c r="H37" s="9">
        <f t="shared" si="3"/>
        <v>0</v>
      </c>
      <c r="I37" s="9"/>
      <c r="J37" s="9"/>
      <c r="L37" s="9" t="str">
        <f t="shared" si="0"/>
        <v xml:space="preserve"> </v>
      </c>
      <c r="N37" s="110"/>
      <c r="O37" s="3"/>
      <c r="P37" s="12">
        <f t="shared" si="4"/>
        <v>0</v>
      </c>
    </row>
    <row r="38" spans="7:16" customFormat="1" x14ac:dyDescent="0.2">
      <c r="G38" s="11">
        <f t="shared" si="3"/>
        <v>0</v>
      </c>
      <c r="H38" s="9">
        <f t="shared" si="3"/>
        <v>0</v>
      </c>
      <c r="I38" s="9"/>
      <c r="J38" s="9"/>
      <c r="L38" s="9" t="str">
        <f t="shared" si="0"/>
        <v xml:space="preserve"> </v>
      </c>
      <c r="N38" s="110"/>
      <c r="O38" s="3"/>
      <c r="P38" s="12">
        <f t="shared" si="4"/>
        <v>0</v>
      </c>
    </row>
    <row r="39" spans="7:16" customFormat="1" x14ac:dyDescent="0.2">
      <c r="G39" s="11">
        <f t="shared" si="3"/>
        <v>0</v>
      </c>
      <c r="H39" s="9">
        <f t="shared" si="3"/>
        <v>0</v>
      </c>
      <c r="I39" s="9"/>
      <c r="J39" s="9"/>
      <c r="L39" s="9" t="str">
        <f t="shared" si="0"/>
        <v xml:space="preserve"> </v>
      </c>
      <c r="N39" s="110"/>
      <c r="O39" s="3"/>
      <c r="P39" s="12">
        <f t="shared" si="4"/>
        <v>0</v>
      </c>
    </row>
    <row r="40" spans="7:16" customFormat="1" x14ac:dyDescent="0.2">
      <c r="G40" s="11">
        <f t="shared" si="3"/>
        <v>0</v>
      </c>
      <c r="H40" s="9">
        <f t="shared" si="3"/>
        <v>0</v>
      </c>
      <c r="I40" s="9"/>
      <c r="J40" s="9"/>
      <c r="L40" s="9" t="str">
        <f t="shared" si="0"/>
        <v xml:space="preserve"> </v>
      </c>
      <c r="N40" s="110"/>
      <c r="O40" s="3"/>
      <c r="P40" s="12">
        <f t="shared" si="4"/>
        <v>0</v>
      </c>
    </row>
    <row r="41" spans="7:16" customFormat="1" x14ac:dyDescent="0.2">
      <c r="G41" s="11">
        <f t="shared" si="3"/>
        <v>0</v>
      </c>
      <c r="H41" s="9">
        <f t="shared" si="3"/>
        <v>0</v>
      </c>
      <c r="I41" s="9"/>
      <c r="J41" s="9"/>
      <c r="L41" s="9" t="str">
        <f t="shared" si="0"/>
        <v xml:space="preserve"> </v>
      </c>
      <c r="N41" s="110"/>
      <c r="O41" s="3"/>
      <c r="P41" s="12">
        <f t="shared" si="4"/>
        <v>0</v>
      </c>
    </row>
    <row r="42" spans="7:16" customFormat="1" x14ac:dyDescent="0.2">
      <c r="G42" s="11">
        <f t="shared" si="3"/>
        <v>0</v>
      </c>
      <c r="H42" s="9">
        <f t="shared" si="3"/>
        <v>0</v>
      </c>
      <c r="I42" s="9"/>
      <c r="J42" s="9"/>
      <c r="L42" s="9" t="str">
        <f t="shared" si="0"/>
        <v xml:space="preserve"> </v>
      </c>
      <c r="N42" s="110"/>
      <c r="O42" s="3"/>
      <c r="P42" s="12">
        <f t="shared" si="4"/>
        <v>0</v>
      </c>
    </row>
    <row r="43" spans="7:16" customFormat="1" x14ac:dyDescent="0.2">
      <c r="G43" s="11">
        <f t="shared" si="3"/>
        <v>0</v>
      </c>
      <c r="H43" s="9">
        <f t="shared" si="3"/>
        <v>0</v>
      </c>
      <c r="I43" s="9"/>
      <c r="J43" s="9"/>
      <c r="L43" s="9" t="str">
        <f t="shared" si="0"/>
        <v xml:space="preserve"> </v>
      </c>
      <c r="N43" s="110"/>
      <c r="O43" s="3"/>
      <c r="P43" s="12">
        <f t="shared" si="4"/>
        <v>0</v>
      </c>
    </row>
    <row r="44" spans="7:16" customFormat="1" x14ac:dyDescent="0.2">
      <c r="G44" s="11">
        <f t="shared" si="3"/>
        <v>0</v>
      </c>
      <c r="H44" s="9">
        <f t="shared" si="3"/>
        <v>0</v>
      </c>
      <c r="I44" s="9"/>
      <c r="J44" s="9"/>
      <c r="L44" s="9" t="str">
        <f t="shared" si="0"/>
        <v xml:space="preserve"> </v>
      </c>
      <c r="N44" s="110"/>
      <c r="O44" s="3"/>
      <c r="P44" s="12">
        <f t="shared" si="4"/>
        <v>0</v>
      </c>
    </row>
    <row r="45" spans="7:16" customFormat="1" x14ac:dyDescent="0.2">
      <c r="G45" s="11">
        <f t="shared" si="3"/>
        <v>0</v>
      </c>
      <c r="H45" s="9">
        <f t="shared" si="3"/>
        <v>0</v>
      </c>
      <c r="I45" s="9"/>
      <c r="J45" s="9"/>
      <c r="L45" s="9" t="str">
        <f t="shared" si="0"/>
        <v xml:space="preserve"> </v>
      </c>
      <c r="N45" s="110"/>
      <c r="O45" s="3"/>
      <c r="P45" s="12">
        <f t="shared" si="4"/>
        <v>0</v>
      </c>
    </row>
    <row r="46" spans="7:16" customFormat="1" x14ac:dyDescent="0.2">
      <c r="G46" s="11">
        <f t="shared" si="3"/>
        <v>0</v>
      </c>
      <c r="H46" s="9">
        <f t="shared" si="3"/>
        <v>0</v>
      </c>
      <c r="I46" s="9"/>
      <c r="J46" s="9"/>
      <c r="L46" s="9" t="str">
        <f t="shared" si="0"/>
        <v xml:space="preserve"> </v>
      </c>
      <c r="N46" s="110"/>
      <c r="O46" s="3"/>
      <c r="P46" s="12">
        <f t="shared" si="4"/>
        <v>0</v>
      </c>
    </row>
    <row r="47" spans="7:16" customFormat="1" x14ac:dyDescent="0.2">
      <c r="G47" s="11">
        <f t="shared" si="3"/>
        <v>0</v>
      </c>
      <c r="H47" s="9">
        <f t="shared" si="3"/>
        <v>0</v>
      </c>
      <c r="I47" s="9"/>
      <c r="J47" s="9"/>
      <c r="L47" s="9" t="str">
        <f t="shared" si="0"/>
        <v xml:space="preserve"> </v>
      </c>
      <c r="N47" s="110"/>
      <c r="O47" s="3"/>
      <c r="P47" s="12">
        <f t="shared" si="4"/>
        <v>0</v>
      </c>
    </row>
    <row r="48" spans="7:16" customFormat="1" x14ac:dyDescent="0.2">
      <c r="G48" s="11">
        <f t="shared" si="3"/>
        <v>0</v>
      </c>
      <c r="H48" s="9">
        <f t="shared" si="3"/>
        <v>0</v>
      </c>
      <c r="I48" s="9"/>
      <c r="J48" s="9"/>
      <c r="L48" s="9" t="str">
        <f t="shared" si="0"/>
        <v xml:space="preserve"> </v>
      </c>
      <c r="N48" s="110"/>
      <c r="O48" s="3"/>
      <c r="P48" s="12">
        <f t="shared" si="4"/>
        <v>0</v>
      </c>
    </row>
    <row r="49" spans="7:16" customFormat="1" x14ac:dyDescent="0.2">
      <c r="G49" s="11">
        <f t="shared" si="3"/>
        <v>0</v>
      </c>
      <c r="H49" s="9">
        <f t="shared" si="3"/>
        <v>0</v>
      </c>
      <c r="I49" s="9"/>
      <c r="J49" s="9"/>
      <c r="L49" s="9" t="str">
        <f t="shared" si="0"/>
        <v xml:space="preserve"> </v>
      </c>
      <c r="N49" s="110"/>
      <c r="O49" s="3"/>
      <c r="P49" s="12">
        <f t="shared" si="4"/>
        <v>0</v>
      </c>
    </row>
    <row r="50" spans="7:16" customFormat="1" x14ac:dyDescent="0.2">
      <c r="G50" s="11">
        <f t="shared" si="3"/>
        <v>0</v>
      </c>
      <c r="H50" s="9">
        <f t="shared" si="3"/>
        <v>0</v>
      </c>
      <c r="I50" s="9"/>
      <c r="J50" s="9"/>
      <c r="L50" s="9" t="str">
        <f t="shared" si="0"/>
        <v xml:space="preserve"> </v>
      </c>
      <c r="N50" s="110"/>
      <c r="O50" s="3"/>
      <c r="P50" s="12">
        <f t="shared" ref="P50:P81" si="5">O50*G41</f>
        <v>0</v>
      </c>
    </row>
    <row r="51" spans="7:16" customFormat="1" x14ac:dyDescent="0.2">
      <c r="G51" s="11">
        <f t="shared" si="3"/>
        <v>0</v>
      </c>
      <c r="H51" s="9">
        <f t="shared" si="3"/>
        <v>0</v>
      </c>
      <c r="I51" s="9"/>
      <c r="J51" s="9"/>
      <c r="L51" s="9" t="str">
        <f t="shared" si="0"/>
        <v xml:space="preserve"> </v>
      </c>
      <c r="N51" s="110"/>
      <c r="O51" s="3"/>
      <c r="P51" s="12">
        <f t="shared" si="5"/>
        <v>0</v>
      </c>
    </row>
    <row r="52" spans="7:16" customFormat="1" x14ac:dyDescent="0.2">
      <c r="G52" s="11">
        <f t="shared" si="3"/>
        <v>0</v>
      </c>
      <c r="H52" s="9">
        <f t="shared" si="3"/>
        <v>0</v>
      </c>
      <c r="I52" s="9"/>
      <c r="J52" s="9"/>
      <c r="L52" s="9" t="str">
        <f t="shared" si="0"/>
        <v xml:space="preserve"> </v>
      </c>
      <c r="N52" s="110"/>
      <c r="O52" s="3"/>
      <c r="P52" s="12">
        <f t="shared" si="5"/>
        <v>0</v>
      </c>
    </row>
    <row r="53" spans="7:16" customFormat="1" x14ac:dyDescent="0.2">
      <c r="G53" s="11">
        <f t="shared" si="3"/>
        <v>0</v>
      </c>
      <c r="H53" s="9">
        <f t="shared" si="3"/>
        <v>0</v>
      </c>
      <c r="I53" s="9"/>
      <c r="J53" s="9"/>
      <c r="L53" s="9" t="str">
        <f t="shared" si="0"/>
        <v xml:space="preserve"> </v>
      </c>
      <c r="N53" s="110"/>
      <c r="O53" s="3"/>
      <c r="P53" s="12">
        <f t="shared" si="5"/>
        <v>0</v>
      </c>
    </row>
    <row r="54" spans="7:16" customFormat="1" x14ac:dyDescent="0.2">
      <c r="G54" s="11">
        <f t="shared" si="3"/>
        <v>0</v>
      </c>
      <c r="H54" s="9">
        <f t="shared" si="3"/>
        <v>0</v>
      </c>
      <c r="I54" s="9"/>
      <c r="J54" s="9"/>
      <c r="L54" s="9" t="str">
        <f t="shared" si="0"/>
        <v xml:space="preserve"> </v>
      </c>
      <c r="N54" s="110"/>
      <c r="O54" s="3"/>
      <c r="P54" s="12">
        <f t="shared" si="5"/>
        <v>0</v>
      </c>
    </row>
    <row r="55" spans="7:16" customFormat="1" x14ac:dyDescent="0.2">
      <c r="G55" s="11">
        <f t="shared" si="3"/>
        <v>0</v>
      </c>
      <c r="H55" s="9">
        <f t="shared" si="3"/>
        <v>0</v>
      </c>
      <c r="I55" s="9"/>
      <c r="J55" s="9"/>
      <c r="L55" s="9" t="str">
        <f t="shared" si="0"/>
        <v xml:space="preserve"> </v>
      </c>
      <c r="N55" s="110"/>
      <c r="O55" s="3"/>
      <c r="P55" s="12">
        <f t="shared" si="5"/>
        <v>0</v>
      </c>
    </row>
    <row r="56" spans="7:16" customFormat="1" x14ac:dyDescent="0.2">
      <c r="G56" s="11">
        <f t="shared" si="3"/>
        <v>0</v>
      </c>
      <c r="H56" s="9">
        <f t="shared" si="3"/>
        <v>0</v>
      </c>
      <c r="I56" s="9"/>
      <c r="J56" s="9"/>
      <c r="L56" s="9" t="str">
        <f t="shared" si="0"/>
        <v xml:space="preserve"> </v>
      </c>
      <c r="N56" s="110"/>
      <c r="O56" s="3"/>
      <c r="P56" s="12">
        <f t="shared" si="5"/>
        <v>0</v>
      </c>
    </row>
    <row r="57" spans="7:16" customFormat="1" x14ac:dyDescent="0.2">
      <c r="G57" s="11">
        <f t="shared" si="3"/>
        <v>0</v>
      </c>
      <c r="H57" s="9">
        <f t="shared" si="3"/>
        <v>0</v>
      </c>
      <c r="I57" s="9"/>
      <c r="J57" s="9"/>
      <c r="L57" s="9" t="str">
        <f t="shared" si="0"/>
        <v xml:space="preserve"> </v>
      </c>
      <c r="N57" s="110"/>
      <c r="O57" s="3"/>
      <c r="P57" s="12">
        <f t="shared" si="5"/>
        <v>0</v>
      </c>
    </row>
    <row r="58" spans="7:16" customFormat="1" x14ac:dyDescent="0.2">
      <c r="G58" s="11">
        <f t="shared" si="3"/>
        <v>0</v>
      </c>
      <c r="H58" s="9">
        <f t="shared" si="3"/>
        <v>0</v>
      </c>
      <c r="I58" s="9"/>
      <c r="J58" s="9"/>
      <c r="L58" s="9" t="str">
        <f t="shared" si="0"/>
        <v xml:space="preserve"> </v>
      </c>
      <c r="N58" s="110"/>
      <c r="O58" s="3"/>
      <c r="P58" s="12">
        <f t="shared" si="5"/>
        <v>0</v>
      </c>
    </row>
    <row r="59" spans="7:16" customFormat="1" x14ac:dyDescent="0.2">
      <c r="G59" s="11">
        <f t="shared" si="3"/>
        <v>0</v>
      </c>
      <c r="H59" s="9">
        <f t="shared" si="3"/>
        <v>0</v>
      </c>
      <c r="I59" s="9"/>
      <c r="J59" s="9"/>
      <c r="L59" s="9" t="str">
        <f t="shared" si="0"/>
        <v xml:space="preserve"> </v>
      </c>
      <c r="N59" s="110"/>
      <c r="O59" s="3"/>
      <c r="P59" s="12">
        <f t="shared" si="5"/>
        <v>0</v>
      </c>
    </row>
    <row r="60" spans="7:16" customFormat="1" x14ac:dyDescent="0.2">
      <c r="G60" s="11">
        <f t="shared" si="3"/>
        <v>0</v>
      </c>
      <c r="H60" s="9">
        <f t="shared" si="3"/>
        <v>0</v>
      </c>
      <c r="I60" s="9"/>
      <c r="J60" s="9"/>
      <c r="L60" s="9" t="str">
        <f t="shared" si="0"/>
        <v xml:space="preserve"> </v>
      </c>
      <c r="N60" s="110"/>
      <c r="O60" s="3"/>
      <c r="P60" s="12">
        <f t="shared" si="5"/>
        <v>0</v>
      </c>
    </row>
    <row r="61" spans="7:16" customFormat="1" x14ac:dyDescent="0.2">
      <c r="G61" s="11">
        <f t="shared" si="3"/>
        <v>0</v>
      </c>
      <c r="H61" s="9">
        <f t="shared" si="3"/>
        <v>0</v>
      </c>
      <c r="I61" s="9"/>
      <c r="J61" s="9"/>
      <c r="L61" s="9" t="str">
        <f t="shared" si="0"/>
        <v xml:space="preserve"> </v>
      </c>
      <c r="N61" s="110"/>
      <c r="O61" s="3"/>
      <c r="P61" s="12">
        <f t="shared" si="5"/>
        <v>0</v>
      </c>
    </row>
    <row r="62" spans="7:16" customFormat="1" x14ac:dyDescent="0.2">
      <c r="G62" s="11">
        <f t="shared" si="3"/>
        <v>0</v>
      </c>
      <c r="H62" s="9">
        <f t="shared" si="3"/>
        <v>0</v>
      </c>
      <c r="I62" s="9"/>
      <c r="J62" s="9"/>
      <c r="L62" s="9" t="str">
        <f t="shared" si="0"/>
        <v xml:space="preserve"> </v>
      </c>
      <c r="N62" s="110"/>
      <c r="O62" s="3"/>
      <c r="P62" s="12">
        <f t="shared" si="5"/>
        <v>0</v>
      </c>
    </row>
    <row r="63" spans="7:16" customFormat="1" x14ac:dyDescent="0.2">
      <c r="G63" s="11">
        <f t="shared" si="3"/>
        <v>0</v>
      </c>
      <c r="H63" s="9">
        <f t="shared" si="3"/>
        <v>0</v>
      </c>
      <c r="I63" s="9"/>
      <c r="J63" s="9"/>
      <c r="L63" s="9" t="str">
        <f t="shared" si="0"/>
        <v xml:space="preserve"> </v>
      </c>
      <c r="N63" s="110"/>
      <c r="O63" s="3"/>
      <c r="P63" s="12">
        <f t="shared" si="5"/>
        <v>0</v>
      </c>
    </row>
    <row r="64" spans="7:16" customFormat="1" x14ac:dyDescent="0.2">
      <c r="G64" s="11">
        <f t="shared" si="3"/>
        <v>0</v>
      </c>
      <c r="H64" s="9">
        <f t="shared" si="3"/>
        <v>0</v>
      </c>
      <c r="I64" s="9"/>
      <c r="J64" s="9"/>
      <c r="L64" s="9" t="str">
        <f t="shared" si="0"/>
        <v xml:space="preserve"> </v>
      </c>
      <c r="N64" s="110"/>
      <c r="O64" s="3"/>
      <c r="P64" s="12">
        <f t="shared" si="5"/>
        <v>0</v>
      </c>
    </row>
    <row r="65" spans="7:16" customFormat="1" x14ac:dyDescent="0.2">
      <c r="G65" s="11">
        <f t="shared" si="3"/>
        <v>0</v>
      </c>
      <c r="H65" s="9">
        <f t="shared" si="3"/>
        <v>0</v>
      </c>
      <c r="I65" s="9"/>
      <c r="J65" s="9"/>
      <c r="L65" s="9" t="str">
        <f t="shared" si="0"/>
        <v xml:space="preserve"> </v>
      </c>
      <c r="N65" s="110"/>
      <c r="O65" s="3"/>
      <c r="P65" s="12">
        <f t="shared" si="5"/>
        <v>0</v>
      </c>
    </row>
    <row r="66" spans="7:16" customFormat="1" x14ac:dyDescent="0.2">
      <c r="G66" s="11">
        <f t="shared" si="3"/>
        <v>0</v>
      </c>
      <c r="H66" s="9">
        <f t="shared" si="3"/>
        <v>0</v>
      </c>
      <c r="I66" s="9"/>
      <c r="J66" s="9"/>
      <c r="L66" s="9" t="str">
        <f t="shared" si="0"/>
        <v xml:space="preserve"> </v>
      </c>
      <c r="N66" s="110"/>
      <c r="O66" s="3"/>
      <c r="P66" s="12">
        <f t="shared" si="5"/>
        <v>0</v>
      </c>
    </row>
    <row r="67" spans="7:16" customFormat="1" x14ac:dyDescent="0.2">
      <c r="G67" s="11">
        <f t="shared" si="3"/>
        <v>0</v>
      </c>
      <c r="H67" s="9">
        <f t="shared" si="3"/>
        <v>0</v>
      </c>
      <c r="I67" s="9"/>
      <c r="J67" s="9"/>
      <c r="L67" s="9" t="str">
        <f t="shared" ref="L67:L130" si="6">IF(D67&gt;0,D67," ")</f>
        <v xml:space="preserve"> </v>
      </c>
      <c r="N67" s="110"/>
      <c r="O67" s="3"/>
      <c r="P67" s="12">
        <f t="shared" si="5"/>
        <v>0</v>
      </c>
    </row>
    <row r="68" spans="7:16" customFormat="1" x14ac:dyDescent="0.2">
      <c r="G68" s="11">
        <f t="shared" si="3"/>
        <v>0</v>
      </c>
      <c r="H68" s="9">
        <f t="shared" si="3"/>
        <v>0</v>
      </c>
      <c r="I68" s="9"/>
      <c r="J68" s="9"/>
      <c r="L68" s="9" t="str">
        <f t="shared" si="6"/>
        <v xml:space="preserve"> </v>
      </c>
      <c r="N68" s="3"/>
      <c r="O68" s="3"/>
      <c r="P68" s="12">
        <f t="shared" si="5"/>
        <v>0</v>
      </c>
    </row>
    <row r="69" spans="7:16" customFormat="1" x14ac:dyDescent="0.2">
      <c r="G69" s="11">
        <f t="shared" si="3"/>
        <v>0</v>
      </c>
      <c r="H69" s="9">
        <f t="shared" si="3"/>
        <v>0</v>
      </c>
      <c r="I69" s="9"/>
      <c r="J69" s="9"/>
      <c r="L69" s="9" t="str">
        <f t="shared" si="6"/>
        <v xml:space="preserve"> </v>
      </c>
      <c r="N69" s="3"/>
      <c r="O69" s="3"/>
      <c r="P69" s="12">
        <f t="shared" si="5"/>
        <v>0</v>
      </c>
    </row>
    <row r="70" spans="7:16" customFormat="1" x14ac:dyDescent="0.2">
      <c r="G70" s="11">
        <f t="shared" si="3"/>
        <v>0</v>
      </c>
      <c r="H70" s="9">
        <f t="shared" si="3"/>
        <v>0</v>
      </c>
      <c r="I70" s="9"/>
      <c r="J70" s="9"/>
      <c r="L70" s="9" t="str">
        <f t="shared" si="6"/>
        <v xml:space="preserve"> </v>
      </c>
      <c r="N70" s="3"/>
      <c r="O70" s="3"/>
      <c r="P70" s="12">
        <f t="shared" si="5"/>
        <v>0</v>
      </c>
    </row>
    <row r="71" spans="7:16" customFormat="1" x14ac:dyDescent="0.2">
      <c r="G71" s="11">
        <f t="shared" si="3"/>
        <v>0</v>
      </c>
      <c r="H71" s="9">
        <f t="shared" si="3"/>
        <v>0</v>
      </c>
      <c r="I71" s="9"/>
      <c r="J71" s="9"/>
      <c r="L71" s="9" t="str">
        <f t="shared" si="6"/>
        <v xml:space="preserve"> </v>
      </c>
      <c r="N71" s="3"/>
      <c r="O71" s="3"/>
      <c r="P71" s="12">
        <f t="shared" si="5"/>
        <v>0</v>
      </c>
    </row>
    <row r="72" spans="7:16" customFormat="1" x14ac:dyDescent="0.2">
      <c r="G72" s="11">
        <f t="shared" si="3"/>
        <v>0</v>
      </c>
      <c r="H72" s="9">
        <f t="shared" si="3"/>
        <v>0</v>
      </c>
      <c r="I72" s="9"/>
      <c r="J72" s="9"/>
      <c r="L72" s="9" t="str">
        <f t="shared" si="6"/>
        <v xml:space="preserve"> </v>
      </c>
      <c r="N72" s="3"/>
      <c r="O72" s="3"/>
      <c r="P72" s="12">
        <f t="shared" si="5"/>
        <v>0</v>
      </c>
    </row>
    <row r="73" spans="7:16" customFormat="1" x14ac:dyDescent="0.2">
      <c r="G73" s="11">
        <f t="shared" si="3"/>
        <v>0</v>
      </c>
      <c r="H73" s="9">
        <f t="shared" si="3"/>
        <v>0</v>
      </c>
      <c r="I73" s="9"/>
      <c r="J73" s="9"/>
      <c r="L73" s="9" t="str">
        <f t="shared" si="6"/>
        <v xml:space="preserve"> </v>
      </c>
      <c r="N73" s="3"/>
      <c r="O73" s="3"/>
      <c r="P73" s="12">
        <f t="shared" si="5"/>
        <v>0</v>
      </c>
    </row>
    <row r="74" spans="7:16" customFormat="1" x14ac:dyDescent="0.2">
      <c r="G74" s="11">
        <f t="shared" si="3"/>
        <v>0</v>
      </c>
      <c r="H74" s="9">
        <f t="shared" si="3"/>
        <v>0</v>
      </c>
      <c r="I74" s="9"/>
      <c r="J74" s="9"/>
      <c r="L74" s="9" t="str">
        <f t="shared" si="6"/>
        <v xml:space="preserve"> </v>
      </c>
      <c r="N74" s="3"/>
      <c r="O74" s="3"/>
      <c r="P74" s="12">
        <f t="shared" si="5"/>
        <v>0</v>
      </c>
    </row>
    <row r="75" spans="7:16" customFormat="1" x14ac:dyDescent="0.2">
      <c r="G75" s="11">
        <f t="shared" si="3"/>
        <v>0</v>
      </c>
      <c r="H75" s="9">
        <f t="shared" si="3"/>
        <v>0</v>
      </c>
      <c r="I75" s="9"/>
      <c r="J75" s="9"/>
      <c r="L75" s="9" t="str">
        <f t="shared" si="6"/>
        <v xml:space="preserve"> </v>
      </c>
      <c r="N75" s="3"/>
      <c r="O75" s="3"/>
      <c r="P75" s="12">
        <f t="shared" si="5"/>
        <v>0</v>
      </c>
    </row>
    <row r="76" spans="7:16" customFormat="1" x14ac:dyDescent="0.2">
      <c r="G76" s="11">
        <f t="shared" si="3"/>
        <v>0</v>
      </c>
      <c r="H76" s="9">
        <f t="shared" si="3"/>
        <v>0</v>
      </c>
      <c r="I76" s="9"/>
      <c r="J76" s="9"/>
      <c r="L76" s="9" t="str">
        <f t="shared" si="6"/>
        <v xml:space="preserve"> </v>
      </c>
      <c r="N76" s="3"/>
      <c r="O76" s="3"/>
      <c r="P76" s="12">
        <f t="shared" si="5"/>
        <v>0</v>
      </c>
    </row>
    <row r="77" spans="7:16" customFormat="1" x14ac:dyDescent="0.2">
      <c r="G77" s="11">
        <f t="shared" si="3"/>
        <v>0</v>
      </c>
      <c r="H77" s="9">
        <f t="shared" si="3"/>
        <v>0</v>
      </c>
      <c r="I77" s="9"/>
      <c r="J77" s="9"/>
      <c r="L77" s="9" t="str">
        <f t="shared" si="6"/>
        <v xml:space="preserve"> </v>
      </c>
      <c r="N77" s="3"/>
      <c r="O77" s="3"/>
      <c r="P77" s="12">
        <f t="shared" si="5"/>
        <v>0</v>
      </c>
    </row>
    <row r="78" spans="7:16" customFormat="1" x14ac:dyDescent="0.2">
      <c r="G78" s="11">
        <f t="shared" si="3"/>
        <v>0</v>
      </c>
      <c r="H78" s="9">
        <f t="shared" si="3"/>
        <v>0</v>
      </c>
      <c r="I78" s="9"/>
      <c r="J78" s="9"/>
      <c r="L78" s="9" t="str">
        <f t="shared" si="6"/>
        <v xml:space="preserve"> </v>
      </c>
      <c r="N78" s="3"/>
      <c r="O78" s="3"/>
      <c r="P78" s="12">
        <f t="shared" si="5"/>
        <v>0</v>
      </c>
    </row>
    <row r="79" spans="7:16" customFormat="1" x14ac:dyDescent="0.2">
      <c r="G79" s="11">
        <f t="shared" si="3"/>
        <v>0</v>
      </c>
      <c r="H79" s="9">
        <f t="shared" si="3"/>
        <v>0</v>
      </c>
      <c r="I79" s="9"/>
      <c r="J79" s="9"/>
      <c r="L79" s="9" t="str">
        <f t="shared" si="6"/>
        <v xml:space="preserve"> </v>
      </c>
      <c r="N79" s="3"/>
      <c r="O79" s="3"/>
      <c r="P79" s="12">
        <f t="shared" si="5"/>
        <v>0</v>
      </c>
    </row>
    <row r="80" spans="7:16" customFormat="1" x14ac:dyDescent="0.2">
      <c r="G80" s="11">
        <f t="shared" si="3"/>
        <v>0</v>
      </c>
      <c r="H80" s="9">
        <f t="shared" si="3"/>
        <v>0</v>
      </c>
      <c r="I80" s="9"/>
      <c r="J80" s="9"/>
      <c r="L80" s="9" t="str">
        <f t="shared" si="6"/>
        <v xml:space="preserve"> </v>
      </c>
      <c r="N80" s="3"/>
      <c r="O80" s="3"/>
      <c r="P80" s="12">
        <f t="shared" si="5"/>
        <v>0</v>
      </c>
    </row>
    <row r="81" spans="7:16" customFormat="1" x14ac:dyDescent="0.2">
      <c r="G81" s="11">
        <f t="shared" si="3"/>
        <v>0</v>
      </c>
      <c r="H81" s="9">
        <f t="shared" si="3"/>
        <v>0</v>
      </c>
      <c r="I81" s="9"/>
      <c r="J81" s="9"/>
      <c r="L81" s="9" t="str">
        <f t="shared" si="6"/>
        <v xml:space="preserve"> </v>
      </c>
      <c r="N81" s="3"/>
      <c r="O81" s="3"/>
      <c r="P81" s="12">
        <f t="shared" si="5"/>
        <v>0</v>
      </c>
    </row>
    <row r="82" spans="7:16" customFormat="1" x14ac:dyDescent="0.2">
      <c r="G82" s="11">
        <f t="shared" ref="G82:H109" si="7">G81-E82+C82</f>
        <v>0</v>
      </c>
      <c r="H82" s="9">
        <f t="shared" si="7"/>
        <v>0</v>
      </c>
      <c r="I82" s="9"/>
      <c r="J82" s="9"/>
      <c r="L82" s="9" t="str">
        <f t="shared" si="6"/>
        <v xml:space="preserve"> </v>
      </c>
      <c r="N82" s="3"/>
      <c r="O82" s="3"/>
      <c r="P82" s="12">
        <f t="shared" ref="P82:P113" si="8">O82*G73</f>
        <v>0</v>
      </c>
    </row>
    <row r="83" spans="7:16" customFormat="1" x14ac:dyDescent="0.2">
      <c r="G83" s="11">
        <f t="shared" si="7"/>
        <v>0</v>
      </c>
      <c r="H83" s="9">
        <f t="shared" si="7"/>
        <v>0</v>
      </c>
      <c r="I83" s="9"/>
      <c r="J83" s="9"/>
      <c r="L83" s="9" t="str">
        <f t="shared" si="6"/>
        <v xml:space="preserve"> </v>
      </c>
      <c r="N83" s="3"/>
      <c r="O83" s="3"/>
      <c r="P83" s="12">
        <f t="shared" si="8"/>
        <v>0</v>
      </c>
    </row>
    <row r="84" spans="7:16" customFormat="1" x14ac:dyDescent="0.2">
      <c r="G84" s="11">
        <f t="shared" si="7"/>
        <v>0</v>
      </c>
      <c r="H84" s="9">
        <f t="shared" si="7"/>
        <v>0</v>
      </c>
      <c r="I84" s="9"/>
      <c r="J84" s="9"/>
      <c r="L84" s="9" t="str">
        <f t="shared" si="6"/>
        <v xml:space="preserve"> </v>
      </c>
      <c r="N84" s="3"/>
      <c r="O84" s="3"/>
      <c r="P84" s="12">
        <f t="shared" si="8"/>
        <v>0</v>
      </c>
    </row>
    <row r="85" spans="7:16" customFormat="1" x14ac:dyDescent="0.2">
      <c r="G85" s="11">
        <f t="shared" si="7"/>
        <v>0</v>
      </c>
      <c r="H85" s="9">
        <f t="shared" si="7"/>
        <v>0</v>
      </c>
      <c r="I85" s="9"/>
      <c r="J85" s="9"/>
      <c r="L85" s="9" t="str">
        <f t="shared" si="6"/>
        <v xml:space="preserve"> </v>
      </c>
      <c r="N85" s="3"/>
      <c r="O85" s="3"/>
      <c r="P85" s="12">
        <f t="shared" si="8"/>
        <v>0</v>
      </c>
    </row>
    <row r="86" spans="7:16" customFormat="1" x14ac:dyDescent="0.2">
      <c r="G86" s="11">
        <f t="shared" si="7"/>
        <v>0</v>
      </c>
      <c r="H86" s="9">
        <f t="shared" si="7"/>
        <v>0</v>
      </c>
      <c r="I86" s="9"/>
      <c r="J86" s="9"/>
      <c r="L86" s="9" t="str">
        <f t="shared" si="6"/>
        <v xml:space="preserve"> </v>
      </c>
      <c r="N86" s="3"/>
      <c r="O86" s="3"/>
      <c r="P86" s="12">
        <f t="shared" si="8"/>
        <v>0</v>
      </c>
    </row>
    <row r="87" spans="7:16" customFormat="1" x14ac:dyDescent="0.2">
      <c r="G87" s="11">
        <f t="shared" si="7"/>
        <v>0</v>
      </c>
      <c r="H87" s="9">
        <f t="shared" si="7"/>
        <v>0</v>
      </c>
      <c r="I87" s="9"/>
      <c r="J87" s="9"/>
      <c r="L87" s="9" t="str">
        <f t="shared" si="6"/>
        <v xml:space="preserve"> </v>
      </c>
      <c r="N87" s="3"/>
      <c r="O87" s="3"/>
      <c r="P87" s="12">
        <f t="shared" si="8"/>
        <v>0</v>
      </c>
    </row>
    <row r="88" spans="7:16" customFormat="1" x14ac:dyDescent="0.2">
      <c r="G88" s="11">
        <f t="shared" si="7"/>
        <v>0</v>
      </c>
      <c r="H88" s="9">
        <f t="shared" si="7"/>
        <v>0</v>
      </c>
      <c r="I88" s="9"/>
      <c r="J88" s="9"/>
      <c r="L88" s="9" t="str">
        <f t="shared" si="6"/>
        <v xml:space="preserve"> </v>
      </c>
      <c r="N88" s="3"/>
      <c r="O88" s="3"/>
      <c r="P88" s="12">
        <f t="shared" si="8"/>
        <v>0</v>
      </c>
    </row>
    <row r="89" spans="7:16" customFormat="1" x14ac:dyDescent="0.2">
      <c r="G89" s="11">
        <f t="shared" si="7"/>
        <v>0</v>
      </c>
      <c r="H89" s="9">
        <f t="shared" si="7"/>
        <v>0</v>
      </c>
      <c r="I89" s="9"/>
      <c r="J89" s="9"/>
      <c r="L89" s="9" t="str">
        <f t="shared" si="6"/>
        <v xml:space="preserve"> </v>
      </c>
      <c r="N89" s="3"/>
      <c r="O89" s="3"/>
      <c r="P89" s="12">
        <f t="shared" si="8"/>
        <v>0</v>
      </c>
    </row>
    <row r="90" spans="7:16" customFormat="1" x14ac:dyDescent="0.2">
      <c r="G90" s="11">
        <f t="shared" si="7"/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N90" s="3"/>
      <c r="O90" s="3"/>
      <c r="P90" s="12">
        <f t="shared" si="8"/>
        <v>0</v>
      </c>
    </row>
    <row r="91" spans="7:16" customFormat="1" x14ac:dyDescent="0.2">
      <c r="G91" s="11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N91" s="3"/>
      <c r="O91" s="3"/>
      <c r="P91" s="12">
        <f t="shared" si="8"/>
        <v>0</v>
      </c>
    </row>
    <row r="92" spans="7:16" customFormat="1" x14ac:dyDescent="0.2">
      <c r="G92" s="11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N92" s="3"/>
      <c r="O92" s="3"/>
      <c r="P92" s="12">
        <f t="shared" si="8"/>
        <v>0</v>
      </c>
    </row>
    <row r="93" spans="7:16" customFormat="1" x14ac:dyDescent="0.2">
      <c r="G93" s="11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N93" s="3"/>
      <c r="O93" s="3"/>
      <c r="P93" s="12">
        <f t="shared" si="8"/>
        <v>0</v>
      </c>
    </row>
    <row r="94" spans="7:16" customFormat="1" x14ac:dyDescent="0.2">
      <c r="G94" s="11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N94" s="3"/>
      <c r="O94" s="3"/>
      <c r="P94" s="12">
        <f t="shared" si="8"/>
        <v>0</v>
      </c>
    </row>
    <row r="95" spans="7:16" customFormat="1" x14ac:dyDescent="0.2">
      <c r="G95" s="11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N95" s="3"/>
      <c r="O95" s="3"/>
      <c r="P95" s="12">
        <f t="shared" si="8"/>
        <v>0</v>
      </c>
    </row>
    <row r="96" spans="7:16" customFormat="1" x14ac:dyDescent="0.2">
      <c r="G96" s="11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N96" s="3"/>
      <c r="O96" s="3"/>
      <c r="P96" s="12">
        <f t="shared" si="8"/>
        <v>0</v>
      </c>
    </row>
    <row r="97" spans="7:16" customFormat="1" x14ac:dyDescent="0.2">
      <c r="G97" s="11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N97" s="3"/>
      <c r="O97" s="3"/>
      <c r="P97" s="12">
        <f t="shared" si="8"/>
        <v>0</v>
      </c>
    </row>
    <row r="98" spans="7:16" customFormat="1" x14ac:dyDescent="0.2">
      <c r="G98" s="11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N98" s="3"/>
      <c r="O98" s="3"/>
      <c r="P98" s="12">
        <f t="shared" si="8"/>
        <v>0</v>
      </c>
    </row>
    <row r="99" spans="7:16" customFormat="1" x14ac:dyDescent="0.2">
      <c r="G99" s="11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N99" s="3"/>
      <c r="O99" s="3"/>
      <c r="P99" s="12">
        <f t="shared" si="8"/>
        <v>0</v>
      </c>
    </row>
    <row r="100" spans="7:16" customFormat="1" x14ac:dyDescent="0.2">
      <c r="G100" s="11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N100" s="3"/>
      <c r="O100" s="3"/>
      <c r="P100" s="12">
        <f t="shared" si="8"/>
        <v>0</v>
      </c>
    </row>
    <row r="101" spans="7:16" customFormat="1" x14ac:dyDescent="0.2">
      <c r="G101" s="11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N101" s="3"/>
      <c r="O101" s="3"/>
      <c r="P101" s="12">
        <f t="shared" si="8"/>
        <v>0</v>
      </c>
    </row>
    <row r="102" spans="7:16" customFormat="1" x14ac:dyDescent="0.2">
      <c r="G102" s="11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N102" s="3"/>
      <c r="O102" s="3"/>
      <c r="P102" s="12">
        <f t="shared" si="8"/>
        <v>0</v>
      </c>
    </row>
    <row r="103" spans="7:16" customFormat="1" x14ac:dyDescent="0.2">
      <c r="G103" s="11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N103" s="3"/>
      <c r="O103" s="3"/>
      <c r="P103" s="12">
        <f t="shared" si="8"/>
        <v>0</v>
      </c>
    </row>
    <row r="104" spans="7:16" customFormat="1" x14ac:dyDescent="0.2">
      <c r="G104" s="11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N104" s="3"/>
      <c r="O104" s="3"/>
      <c r="P104" s="12">
        <f t="shared" si="8"/>
        <v>0</v>
      </c>
    </row>
    <row r="105" spans="7:16" customFormat="1" x14ac:dyDescent="0.2">
      <c r="G105" s="11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N105" s="3"/>
      <c r="O105" s="3"/>
      <c r="P105" s="12">
        <f t="shared" si="8"/>
        <v>0</v>
      </c>
    </row>
    <row r="106" spans="7:16" customFormat="1" x14ac:dyDescent="0.2">
      <c r="G106" s="11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N106" s="3"/>
      <c r="O106" s="3"/>
      <c r="P106" s="12">
        <f t="shared" si="8"/>
        <v>0</v>
      </c>
    </row>
    <row r="107" spans="7:16" customFormat="1" x14ac:dyDescent="0.2">
      <c r="G107" s="11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N107" s="3"/>
      <c r="O107" s="3"/>
      <c r="P107" s="12">
        <f t="shared" si="8"/>
        <v>0</v>
      </c>
    </row>
    <row r="108" spans="7:16" customFormat="1" x14ac:dyDescent="0.2">
      <c r="G108" s="11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N108" s="3"/>
      <c r="O108" s="3"/>
      <c r="P108" s="12">
        <f t="shared" si="8"/>
        <v>0</v>
      </c>
    </row>
    <row r="109" spans="7:16" customFormat="1" x14ac:dyDescent="0.2">
      <c r="G109" s="11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N109" s="3"/>
      <c r="O109" s="3"/>
      <c r="P109" s="12">
        <f t="shared" si="8"/>
        <v>0</v>
      </c>
    </row>
    <row r="110" spans="7:16" customFormat="1" x14ac:dyDescent="0.2">
      <c r="G110" s="11">
        <f t="shared" ref="G110:H173" si="9">G109-E110+C110</f>
        <v>0</v>
      </c>
      <c r="H110" s="9">
        <f t="shared" si="9"/>
        <v>0</v>
      </c>
      <c r="I110" s="9"/>
      <c r="J110" s="9"/>
      <c r="L110" s="9" t="str">
        <f t="shared" si="6"/>
        <v xml:space="preserve"> </v>
      </c>
      <c r="N110" s="3"/>
      <c r="O110" s="3"/>
      <c r="P110" s="12">
        <f t="shared" si="8"/>
        <v>0</v>
      </c>
    </row>
    <row r="111" spans="7:16" customFormat="1" x14ac:dyDescent="0.2">
      <c r="G111" s="11">
        <f t="shared" si="9"/>
        <v>0</v>
      </c>
      <c r="H111" s="9">
        <f t="shared" si="9"/>
        <v>0</v>
      </c>
      <c r="I111" s="9"/>
      <c r="J111" s="9"/>
      <c r="L111" s="9" t="str">
        <f t="shared" si="6"/>
        <v xml:space="preserve"> </v>
      </c>
      <c r="N111" s="3"/>
      <c r="O111" s="3"/>
      <c r="P111" s="12">
        <f t="shared" si="8"/>
        <v>0</v>
      </c>
    </row>
    <row r="112" spans="7:16" customFormat="1" x14ac:dyDescent="0.2">
      <c r="G112" s="11">
        <f t="shared" si="9"/>
        <v>0</v>
      </c>
      <c r="H112" s="9">
        <f t="shared" si="9"/>
        <v>0</v>
      </c>
      <c r="I112" s="9"/>
      <c r="J112" s="9"/>
      <c r="L112" s="9" t="str">
        <f t="shared" si="6"/>
        <v xml:space="preserve"> </v>
      </c>
      <c r="N112" s="3"/>
      <c r="O112" s="3"/>
      <c r="P112" s="12">
        <f t="shared" si="8"/>
        <v>0</v>
      </c>
    </row>
    <row r="113" spans="7:16" customFormat="1" x14ac:dyDescent="0.2">
      <c r="G113" s="11">
        <f t="shared" si="9"/>
        <v>0</v>
      </c>
      <c r="H113" s="9">
        <f t="shared" si="9"/>
        <v>0</v>
      </c>
      <c r="I113" s="9"/>
      <c r="J113" s="9"/>
      <c r="L113" s="9" t="str">
        <f t="shared" si="6"/>
        <v xml:space="preserve"> </v>
      </c>
      <c r="N113" s="3"/>
      <c r="O113" s="3"/>
      <c r="P113" s="12">
        <f t="shared" si="8"/>
        <v>0</v>
      </c>
    </row>
    <row r="114" spans="7:16" customFormat="1" x14ac:dyDescent="0.2">
      <c r="G114" s="11">
        <f t="shared" si="9"/>
        <v>0</v>
      </c>
      <c r="H114" s="9">
        <f t="shared" si="9"/>
        <v>0</v>
      </c>
      <c r="I114" s="9"/>
      <c r="J114" s="9"/>
      <c r="L114" s="9" t="str">
        <f t="shared" si="6"/>
        <v xml:space="preserve"> </v>
      </c>
      <c r="N114" s="3"/>
      <c r="O114" s="3"/>
      <c r="P114" s="12">
        <f t="shared" ref="P114:P145" si="10">O114*G105</f>
        <v>0</v>
      </c>
    </row>
    <row r="115" spans="7:16" customFormat="1" x14ac:dyDescent="0.2">
      <c r="G115" s="11">
        <f t="shared" si="9"/>
        <v>0</v>
      </c>
      <c r="H115" s="9">
        <f t="shared" si="9"/>
        <v>0</v>
      </c>
      <c r="I115" s="9"/>
      <c r="J115" s="9"/>
      <c r="L115" s="9" t="str">
        <f t="shared" si="6"/>
        <v xml:space="preserve"> </v>
      </c>
      <c r="N115" s="3"/>
      <c r="O115" s="3"/>
      <c r="P115" s="12">
        <f t="shared" si="10"/>
        <v>0</v>
      </c>
    </row>
    <row r="116" spans="7:16" customFormat="1" x14ac:dyDescent="0.2">
      <c r="G116" s="11">
        <f t="shared" si="9"/>
        <v>0</v>
      </c>
      <c r="H116" s="9">
        <f t="shared" si="9"/>
        <v>0</v>
      </c>
      <c r="I116" s="9"/>
      <c r="J116" s="9"/>
      <c r="L116" s="9" t="str">
        <f t="shared" si="6"/>
        <v xml:space="preserve"> </v>
      </c>
      <c r="N116" s="3"/>
      <c r="O116" s="3"/>
      <c r="P116" s="12">
        <f t="shared" si="10"/>
        <v>0</v>
      </c>
    </row>
    <row r="117" spans="7:16" customFormat="1" x14ac:dyDescent="0.2">
      <c r="G117" s="11">
        <f t="shared" si="9"/>
        <v>0</v>
      </c>
      <c r="H117" s="9">
        <f t="shared" si="9"/>
        <v>0</v>
      </c>
      <c r="I117" s="9"/>
      <c r="J117" s="9"/>
      <c r="L117" s="9" t="str">
        <f t="shared" si="6"/>
        <v xml:space="preserve"> </v>
      </c>
      <c r="N117" s="3"/>
      <c r="O117" s="3"/>
      <c r="P117" s="12">
        <f t="shared" si="10"/>
        <v>0</v>
      </c>
    </row>
    <row r="118" spans="7:16" customFormat="1" x14ac:dyDescent="0.2">
      <c r="G118" s="11">
        <f t="shared" si="9"/>
        <v>0</v>
      </c>
      <c r="H118" s="9">
        <f t="shared" si="9"/>
        <v>0</v>
      </c>
      <c r="I118" s="9"/>
      <c r="J118" s="9"/>
      <c r="L118" s="9" t="str">
        <f t="shared" si="6"/>
        <v xml:space="preserve"> </v>
      </c>
      <c r="N118" s="3"/>
      <c r="O118" s="3"/>
      <c r="P118" s="12">
        <f t="shared" si="10"/>
        <v>0</v>
      </c>
    </row>
    <row r="119" spans="7:16" customFormat="1" x14ac:dyDescent="0.2">
      <c r="G119" s="11">
        <f t="shared" si="9"/>
        <v>0</v>
      </c>
      <c r="H119" s="9">
        <f t="shared" si="9"/>
        <v>0</v>
      </c>
      <c r="I119" s="9"/>
      <c r="J119" s="9"/>
      <c r="L119" s="9" t="str">
        <f t="shared" si="6"/>
        <v xml:space="preserve"> </v>
      </c>
      <c r="N119" s="3"/>
      <c r="O119" s="3"/>
      <c r="P119" s="12">
        <f t="shared" si="10"/>
        <v>0</v>
      </c>
    </row>
    <row r="120" spans="7:16" customFormat="1" x14ac:dyDescent="0.2">
      <c r="G120" s="11">
        <f t="shared" si="9"/>
        <v>0</v>
      </c>
      <c r="H120" s="9">
        <f t="shared" si="9"/>
        <v>0</v>
      </c>
      <c r="I120" s="9"/>
      <c r="J120" s="9"/>
      <c r="L120" s="9" t="str">
        <f t="shared" si="6"/>
        <v xml:space="preserve"> </v>
      </c>
      <c r="N120" s="3"/>
      <c r="O120" s="3"/>
      <c r="P120" s="12">
        <f t="shared" si="10"/>
        <v>0</v>
      </c>
    </row>
    <row r="121" spans="7:16" customFormat="1" x14ac:dyDescent="0.2">
      <c r="G121" s="11">
        <f t="shared" si="9"/>
        <v>0</v>
      </c>
      <c r="H121" s="9">
        <f t="shared" si="9"/>
        <v>0</v>
      </c>
      <c r="I121" s="9"/>
      <c r="J121" s="9"/>
      <c r="L121" s="9" t="str">
        <f t="shared" si="6"/>
        <v xml:space="preserve"> </v>
      </c>
      <c r="N121" s="3"/>
      <c r="O121" s="3"/>
      <c r="P121" s="12">
        <f t="shared" si="10"/>
        <v>0</v>
      </c>
    </row>
    <row r="122" spans="7:16" customFormat="1" x14ac:dyDescent="0.2">
      <c r="G122" s="11">
        <f t="shared" si="9"/>
        <v>0</v>
      </c>
      <c r="H122" s="9">
        <f t="shared" si="9"/>
        <v>0</v>
      </c>
      <c r="I122" s="9"/>
      <c r="J122" s="9"/>
      <c r="L122" s="9" t="str">
        <f t="shared" si="6"/>
        <v xml:space="preserve"> </v>
      </c>
      <c r="N122" s="3"/>
      <c r="O122" s="3"/>
      <c r="P122" s="12">
        <f t="shared" si="10"/>
        <v>0</v>
      </c>
    </row>
    <row r="123" spans="7:16" customFormat="1" x14ac:dyDescent="0.2">
      <c r="G123" s="11">
        <f t="shared" si="9"/>
        <v>0</v>
      </c>
      <c r="H123" s="9">
        <f t="shared" si="9"/>
        <v>0</v>
      </c>
      <c r="I123" s="9"/>
      <c r="J123" s="9"/>
      <c r="L123" s="9" t="str">
        <f t="shared" si="6"/>
        <v xml:space="preserve"> </v>
      </c>
      <c r="N123" s="3"/>
      <c r="O123" s="3"/>
      <c r="P123" s="12">
        <f t="shared" si="10"/>
        <v>0</v>
      </c>
    </row>
    <row r="124" spans="7:16" customFormat="1" x14ac:dyDescent="0.2">
      <c r="G124" s="11">
        <f t="shared" si="9"/>
        <v>0</v>
      </c>
      <c r="H124" s="9">
        <f t="shared" si="9"/>
        <v>0</v>
      </c>
      <c r="I124" s="9"/>
      <c r="J124" s="9"/>
      <c r="L124" s="9" t="str">
        <f t="shared" si="6"/>
        <v xml:space="preserve"> </v>
      </c>
      <c r="N124" s="3"/>
      <c r="O124" s="3"/>
      <c r="P124" s="12">
        <f t="shared" si="10"/>
        <v>0</v>
      </c>
    </row>
    <row r="125" spans="7:16" customFormat="1" x14ac:dyDescent="0.2">
      <c r="G125" s="11">
        <f t="shared" si="9"/>
        <v>0</v>
      </c>
      <c r="H125" s="9">
        <f t="shared" si="9"/>
        <v>0</v>
      </c>
      <c r="I125" s="9"/>
      <c r="J125" s="9"/>
      <c r="L125" s="9" t="str">
        <f t="shared" si="6"/>
        <v xml:space="preserve"> </v>
      </c>
      <c r="N125" s="3"/>
      <c r="O125" s="3"/>
      <c r="P125" s="12">
        <f t="shared" si="10"/>
        <v>0</v>
      </c>
    </row>
    <row r="126" spans="7:16" customFormat="1" x14ac:dyDescent="0.2">
      <c r="G126" s="11">
        <f t="shared" si="9"/>
        <v>0</v>
      </c>
      <c r="H126" s="9">
        <f t="shared" si="9"/>
        <v>0</v>
      </c>
      <c r="I126" s="9"/>
      <c r="J126" s="9"/>
      <c r="L126" s="9" t="str">
        <f t="shared" si="6"/>
        <v xml:space="preserve"> </v>
      </c>
      <c r="N126" s="3"/>
      <c r="O126" s="3"/>
      <c r="P126" s="12">
        <f t="shared" si="10"/>
        <v>0</v>
      </c>
    </row>
    <row r="127" spans="7:16" customFormat="1" x14ac:dyDescent="0.2">
      <c r="G127" s="11">
        <f t="shared" si="9"/>
        <v>0</v>
      </c>
      <c r="H127" s="9">
        <f t="shared" si="9"/>
        <v>0</v>
      </c>
      <c r="I127" s="9"/>
      <c r="J127" s="9"/>
      <c r="L127" s="9" t="str">
        <f t="shared" si="6"/>
        <v xml:space="preserve"> </v>
      </c>
      <c r="N127" s="3"/>
      <c r="O127" s="3"/>
      <c r="P127" s="12">
        <f t="shared" si="10"/>
        <v>0</v>
      </c>
    </row>
    <row r="128" spans="7:16" customFormat="1" x14ac:dyDescent="0.2">
      <c r="G128" s="11">
        <f t="shared" si="9"/>
        <v>0</v>
      </c>
      <c r="H128" s="9">
        <f t="shared" si="9"/>
        <v>0</v>
      </c>
      <c r="I128" s="9"/>
      <c r="J128" s="9"/>
      <c r="L128" s="9" t="str">
        <f t="shared" si="6"/>
        <v xml:space="preserve"> </v>
      </c>
      <c r="N128" s="3"/>
      <c r="O128" s="3"/>
      <c r="P128" s="12">
        <f t="shared" si="10"/>
        <v>0</v>
      </c>
    </row>
    <row r="129" spans="7:16" customFormat="1" x14ac:dyDescent="0.2">
      <c r="G129" s="11">
        <f t="shared" si="9"/>
        <v>0</v>
      </c>
      <c r="H129" s="9">
        <f t="shared" si="9"/>
        <v>0</v>
      </c>
      <c r="I129" s="9"/>
      <c r="J129" s="9"/>
      <c r="L129" s="9" t="str">
        <f t="shared" si="6"/>
        <v xml:space="preserve"> </v>
      </c>
      <c r="N129" s="3"/>
      <c r="O129" s="3"/>
      <c r="P129" s="12">
        <f t="shared" si="10"/>
        <v>0</v>
      </c>
    </row>
    <row r="130" spans="7:16" customFormat="1" x14ac:dyDescent="0.2">
      <c r="G130" s="11">
        <f t="shared" si="9"/>
        <v>0</v>
      </c>
      <c r="H130" s="9">
        <f t="shared" si="9"/>
        <v>0</v>
      </c>
      <c r="I130" s="9"/>
      <c r="J130" s="9"/>
      <c r="L130" s="9" t="str">
        <f t="shared" si="6"/>
        <v xml:space="preserve"> </v>
      </c>
      <c r="N130" s="3"/>
      <c r="O130" s="3"/>
      <c r="P130" s="12">
        <f t="shared" si="10"/>
        <v>0</v>
      </c>
    </row>
    <row r="131" spans="7:16" customFormat="1" x14ac:dyDescent="0.2">
      <c r="G131" s="11">
        <f t="shared" si="9"/>
        <v>0</v>
      </c>
      <c r="H131" s="9">
        <f t="shared" si="9"/>
        <v>0</v>
      </c>
      <c r="I131" s="9"/>
      <c r="J131" s="9"/>
      <c r="L131" s="9" t="str">
        <f t="shared" ref="L131:L194" si="11">IF(D131&gt;0,D131," ")</f>
        <v xml:space="preserve"> </v>
      </c>
      <c r="N131" s="3"/>
      <c r="O131" s="3"/>
      <c r="P131" s="12">
        <f t="shared" si="10"/>
        <v>0</v>
      </c>
    </row>
    <row r="132" spans="7:16" customFormat="1" x14ac:dyDescent="0.2">
      <c r="G132" s="11">
        <f t="shared" si="9"/>
        <v>0</v>
      </c>
      <c r="H132" s="9">
        <f t="shared" si="9"/>
        <v>0</v>
      </c>
      <c r="I132" s="9"/>
      <c r="J132" s="9"/>
      <c r="L132" s="9" t="str">
        <f t="shared" si="11"/>
        <v xml:space="preserve"> </v>
      </c>
      <c r="N132" s="3"/>
      <c r="O132" s="3"/>
      <c r="P132" s="12">
        <f t="shared" si="10"/>
        <v>0</v>
      </c>
    </row>
    <row r="133" spans="7:16" customFormat="1" x14ac:dyDescent="0.2">
      <c r="G133" s="11">
        <f t="shared" si="9"/>
        <v>0</v>
      </c>
      <c r="H133" s="9">
        <f t="shared" si="9"/>
        <v>0</v>
      </c>
      <c r="I133" s="9"/>
      <c r="J133" s="9"/>
      <c r="L133" s="9" t="str">
        <f t="shared" si="11"/>
        <v xml:space="preserve"> </v>
      </c>
      <c r="N133" s="3"/>
      <c r="O133" s="3"/>
      <c r="P133" s="12">
        <f t="shared" si="10"/>
        <v>0</v>
      </c>
    </row>
    <row r="134" spans="7:16" customFormat="1" x14ac:dyDescent="0.2">
      <c r="G134" s="11">
        <f t="shared" si="9"/>
        <v>0</v>
      </c>
      <c r="H134" s="9">
        <f t="shared" si="9"/>
        <v>0</v>
      </c>
      <c r="I134" s="9"/>
      <c r="J134" s="9"/>
      <c r="L134" s="9" t="str">
        <f t="shared" si="11"/>
        <v xml:space="preserve"> </v>
      </c>
      <c r="N134" s="3"/>
      <c r="O134" s="3"/>
      <c r="P134" s="12">
        <f t="shared" si="10"/>
        <v>0</v>
      </c>
    </row>
    <row r="135" spans="7:16" customFormat="1" x14ac:dyDescent="0.2">
      <c r="G135" s="11">
        <f t="shared" si="9"/>
        <v>0</v>
      </c>
      <c r="H135" s="9">
        <f t="shared" si="9"/>
        <v>0</v>
      </c>
      <c r="I135" s="9"/>
      <c r="J135" s="9"/>
      <c r="L135" s="9" t="str">
        <f t="shared" si="11"/>
        <v xml:space="preserve"> </v>
      </c>
      <c r="N135" s="3"/>
      <c r="O135" s="3"/>
      <c r="P135" s="12">
        <f t="shared" si="10"/>
        <v>0</v>
      </c>
    </row>
    <row r="136" spans="7:16" customFormat="1" x14ac:dyDescent="0.2">
      <c r="G136" s="11">
        <f t="shared" si="9"/>
        <v>0</v>
      </c>
      <c r="H136" s="9">
        <f t="shared" si="9"/>
        <v>0</v>
      </c>
      <c r="I136" s="9"/>
      <c r="J136" s="9"/>
      <c r="L136" s="9" t="str">
        <f t="shared" si="11"/>
        <v xml:space="preserve"> </v>
      </c>
      <c r="N136" s="3"/>
      <c r="O136" s="3"/>
      <c r="P136" s="12">
        <f t="shared" si="10"/>
        <v>0</v>
      </c>
    </row>
    <row r="137" spans="7:16" customFormat="1" x14ac:dyDescent="0.2">
      <c r="G137" s="11">
        <f t="shared" si="9"/>
        <v>0</v>
      </c>
      <c r="H137" s="9">
        <f t="shared" si="9"/>
        <v>0</v>
      </c>
      <c r="I137" s="9"/>
      <c r="J137" s="9"/>
      <c r="L137" s="9" t="str">
        <f t="shared" si="11"/>
        <v xml:space="preserve"> </v>
      </c>
      <c r="N137" s="3"/>
      <c r="O137" s="3"/>
      <c r="P137" s="12">
        <f t="shared" si="10"/>
        <v>0</v>
      </c>
    </row>
    <row r="138" spans="7:16" customFormat="1" x14ac:dyDescent="0.2">
      <c r="G138" s="11">
        <f t="shared" si="9"/>
        <v>0</v>
      </c>
      <c r="H138" s="9">
        <f t="shared" si="9"/>
        <v>0</v>
      </c>
      <c r="I138" s="9"/>
      <c r="J138" s="9"/>
      <c r="L138" s="9" t="str">
        <f t="shared" si="11"/>
        <v xml:space="preserve"> </v>
      </c>
      <c r="N138" s="3"/>
      <c r="O138" s="3"/>
      <c r="P138" s="12">
        <f t="shared" si="10"/>
        <v>0</v>
      </c>
    </row>
    <row r="139" spans="7:16" customFormat="1" x14ac:dyDescent="0.2">
      <c r="G139" s="11">
        <f t="shared" si="9"/>
        <v>0</v>
      </c>
      <c r="H139" s="9">
        <f t="shared" si="9"/>
        <v>0</v>
      </c>
      <c r="I139" s="9"/>
      <c r="J139" s="9"/>
      <c r="L139" s="9" t="str">
        <f t="shared" si="11"/>
        <v xml:space="preserve"> </v>
      </c>
      <c r="N139" s="3"/>
      <c r="O139" s="3"/>
      <c r="P139" s="12">
        <f t="shared" si="10"/>
        <v>0</v>
      </c>
    </row>
    <row r="140" spans="7:16" customFormat="1" x14ac:dyDescent="0.2">
      <c r="G140" s="11">
        <f t="shared" si="9"/>
        <v>0</v>
      </c>
      <c r="H140" s="9">
        <f t="shared" si="9"/>
        <v>0</v>
      </c>
      <c r="I140" s="9"/>
      <c r="J140" s="9"/>
      <c r="L140" s="9" t="str">
        <f t="shared" si="11"/>
        <v xml:space="preserve"> </v>
      </c>
      <c r="N140" s="3"/>
      <c r="O140" s="3"/>
      <c r="P140" s="12">
        <f t="shared" si="10"/>
        <v>0</v>
      </c>
    </row>
    <row r="141" spans="7:16" customFormat="1" x14ac:dyDescent="0.2">
      <c r="G141" s="11">
        <f t="shared" si="9"/>
        <v>0</v>
      </c>
      <c r="H141" s="9">
        <f t="shared" si="9"/>
        <v>0</v>
      </c>
      <c r="I141" s="9"/>
      <c r="J141" s="9"/>
      <c r="L141" s="9" t="str">
        <f t="shared" si="11"/>
        <v xml:space="preserve"> </v>
      </c>
      <c r="N141" s="3"/>
      <c r="O141" s="3"/>
      <c r="P141" s="12">
        <f t="shared" si="10"/>
        <v>0</v>
      </c>
    </row>
    <row r="142" spans="7:16" customFormat="1" x14ac:dyDescent="0.2">
      <c r="G142" s="11">
        <f t="shared" si="9"/>
        <v>0</v>
      </c>
      <c r="H142" s="9">
        <f t="shared" si="9"/>
        <v>0</v>
      </c>
      <c r="I142" s="9"/>
      <c r="J142" s="9"/>
      <c r="L142" s="9" t="str">
        <f t="shared" si="11"/>
        <v xml:space="preserve"> </v>
      </c>
      <c r="N142" s="3"/>
      <c r="O142" s="3"/>
      <c r="P142" s="12">
        <f t="shared" si="10"/>
        <v>0</v>
      </c>
    </row>
    <row r="143" spans="7:16" customFormat="1" x14ac:dyDescent="0.2">
      <c r="G143" s="11">
        <f t="shared" si="9"/>
        <v>0</v>
      </c>
      <c r="H143" s="9">
        <f t="shared" si="9"/>
        <v>0</v>
      </c>
      <c r="I143" s="9"/>
      <c r="J143" s="9"/>
      <c r="L143" s="9" t="str">
        <f t="shared" si="11"/>
        <v xml:space="preserve"> </v>
      </c>
      <c r="N143" s="3"/>
      <c r="O143" s="3"/>
      <c r="P143" s="12">
        <f t="shared" si="10"/>
        <v>0</v>
      </c>
    </row>
    <row r="144" spans="7:16" customFormat="1" x14ac:dyDescent="0.2">
      <c r="G144" s="11">
        <f t="shared" si="9"/>
        <v>0</v>
      </c>
      <c r="H144" s="9">
        <f t="shared" si="9"/>
        <v>0</v>
      </c>
      <c r="I144" s="9"/>
      <c r="J144" s="9"/>
      <c r="L144" s="9" t="str">
        <f t="shared" si="11"/>
        <v xml:space="preserve"> </v>
      </c>
      <c r="N144" s="3"/>
      <c r="O144" s="3"/>
      <c r="P144" s="12">
        <f t="shared" si="10"/>
        <v>0</v>
      </c>
    </row>
    <row r="145" spans="7:16" customFormat="1" x14ac:dyDescent="0.2">
      <c r="G145" s="11">
        <f t="shared" si="9"/>
        <v>0</v>
      </c>
      <c r="H145" s="9">
        <f t="shared" si="9"/>
        <v>0</v>
      </c>
      <c r="I145" s="9"/>
      <c r="J145" s="9"/>
      <c r="L145" s="9" t="str">
        <f t="shared" si="11"/>
        <v xml:space="preserve"> </v>
      </c>
      <c r="N145" s="3"/>
      <c r="O145" s="3"/>
      <c r="P145" s="12">
        <f t="shared" si="10"/>
        <v>0</v>
      </c>
    </row>
    <row r="146" spans="7:16" customFormat="1" x14ac:dyDescent="0.2">
      <c r="G146" s="11">
        <f t="shared" si="9"/>
        <v>0</v>
      </c>
      <c r="H146" s="9">
        <f t="shared" si="9"/>
        <v>0</v>
      </c>
      <c r="I146" s="9"/>
      <c r="J146" s="9"/>
      <c r="L146" s="9" t="str">
        <f t="shared" si="11"/>
        <v xml:space="preserve"> </v>
      </c>
      <c r="N146" s="3"/>
      <c r="O146" s="3"/>
      <c r="P146" s="12">
        <f t="shared" ref="P146:P177" si="12">O146*G137</f>
        <v>0</v>
      </c>
    </row>
    <row r="147" spans="7:16" customFormat="1" x14ac:dyDescent="0.2">
      <c r="G147" s="11">
        <f t="shared" si="9"/>
        <v>0</v>
      </c>
      <c r="H147" s="9">
        <f t="shared" si="9"/>
        <v>0</v>
      </c>
      <c r="I147" s="9"/>
      <c r="J147" s="9"/>
      <c r="L147" s="9" t="str">
        <f t="shared" si="11"/>
        <v xml:space="preserve"> </v>
      </c>
      <c r="N147" s="3"/>
      <c r="O147" s="3"/>
      <c r="P147" s="12">
        <f t="shared" si="12"/>
        <v>0</v>
      </c>
    </row>
    <row r="148" spans="7:16" customFormat="1" x14ac:dyDescent="0.2">
      <c r="G148" s="11">
        <f t="shared" si="9"/>
        <v>0</v>
      </c>
      <c r="H148" s="9">
        <f t="shared" si="9"/>
        <v>0</v>
      </c>
      <c r="I148" s="9"/>
      <c r="J148" s="9"/>
      <c r="L148" s="9" t="str">
        <f t="shared" si="11"/>
        <v xml:space="preserve"> </v>
      </c>
      <c r="N148" s="3"/>
      <c r="O148" s="3"/>
      <c r="P148" s="12">
        <f t="shared" si="12"/>
        <v>0</v>
      </c>
    </row>
    <row r="149" spans="7:16" customFormat="1" x14ac:dyDescent="0.2">
      <c r="G149" s="11">
        <f t="shared" si="9"/>
        <v>0</v>
      </c>
      <c r="H149" s="9">
        <f t="shared" si="9"/>
        <v>0</v>
      </c>
      <c r="I149" s="9"/>
      <c r="J149" s="9"/>
      <c r="L149" s="9" t="str">
        <f t="shared" si="11"/>
        <v xml:space="preserve"> </v>
      </c>
      <c r="N149" s="3"/>
      <c r="O149" s="3"/>
      <c r="P149" s="12">
        <f t="shared" si="12"/>
        <v>0</v>
      </c>
    </row>
    <row r="150" spans="7:16" customFormat="1" x14ac:dyDescent="0.2">
      <c r="G150" s="11">
        <f t="shared" si="9"/>
        <v>0</v>
      </c>
      <c r="H150" s="9">
        <f t="shared" si="9"/>
        <v>0</v>
      </c>
      <c r="I150" s="9"/>
      <c r="J150" s="9"/>
      <c r="L150" s="9" t="str">
        <f t="shared" si="11"/>
        <v xml:space="preserve"> </v>
      </c>
      <c r="N150" s="3"/>
      <c r="O150" s="3"/>
      <c r="P150" s="12">
        <f t="shared" si="12"/>
        <v>0</v>
      </c>
    </row>
    <row r="151" spans="7:16" customFormat="1" x14ac:dyDescent="0.2">
      <c r="G151" s="11">
        <f t="shared" si="9"/>
        <v>0</v>
      </c>
      <c r="H151" s="9">
        <f t="shared" si="9"/>
        <v>0</v>
      </c>
      <c r="I151" s="9"/>
      <c r="J151" s="9"/>
      <c r="L151" s="9" t="str">
        <f t="shared" si="11"/>
        <v xml:space="preserve"> </v>
      </c>
      <c r="N151" s="3"/>
      <c r="O151" s="3"/>
      <c r="P151" s="12">
        <f t="shared" si="12"/>
        <v>0</v>
      </c>
    </row>
    <row r="152" spans="7:16" customFormat="1" x14ac:dyDescent="0.2">
      <c r="G152" s="11">
        <f t="shared" si="9"/>
        <v>0</v>
      </c>
      <c r="H152" s="9">
        <f t="shared" si="9"/>
        <v>0</v>
      </c>
      <c r="I152" s="9"/>
      <c r="J152" s="9"/>
      <c r="L152" s="9" t="str">
        <f t="shared" si="11"/>
        <v xml:space="preserve"> </v>
      </c>
      <c r="N152" s="3"/>
      <c r="O152" s="3"/>
      <c r="P152" s="12">
        <f t="shared" si="12"/>
        <v>0</v>
      </c>
    </row>
    <row r="153" spans="7:16" customFormat="1" x14ac:dyDescent="0.2">
      <c r="G153" s="11">
        <f t="shared" si="9"/>
        <v>0</v>
      </c>
      <c r="H153" s="9">
        <f t="shared" si="9"/>
        <v>0</v>
      </c>
      <c r="I153" s="9"/>
      <c r="J153" s="9"/>
      <c r="L153" s="9" t="str">
        <f t="shared" si="11"/>
        <v xml:space="preserve"> </v>
      </c>
      <c r="N153" s="3"/>
      <c r="O153" s="3"/>
      <c r="P153" s="12">
        <f t="shared" si="12"/>
        <v>0</v>
      </c>
    </row>
    <row r="154" spans="7:16" customFormat="1" x14ac:dyDescent="0.2">
      <c r="G154" s="11">
        <f t="shared" si="9"/>
        <v>0</v>
      </c>
      <c r="H154" s="9">
        <f t="shared" si="9"/>
        <v>0</v>
      </c>
      <c r="I154" s="9"/>
      <c r="J154" s="9"/>
      <c r="L154" s="9" t="str">
        <f t="shared" si="11"/>
        <v xml:space="preserve"> </v>
      </c>
      <c r="N154" s="3"/>
      <c r="O154" s="3"/>
      <c r="P154" s="12">
        <f t="shared" si="12"/>
        <v>0</v>
      </c>
    </row>
    <row r="155" spans="7:16" customFormat="1" x14ac:dyDescent="0.2">
      <c r="G155" s="11">
        <f t="shared" si="9"/>
        <v>0</v>
      </c>
      <c r="H155" s="9">
        <f t="shared" si="9"/>
        <v>0</v>
      </c>
      <c r="I155" s="9"/>
      <c r="J155" s="9"/>
      <c r="L155" s="9" t="str">
        <f t="shared" si="11"/>
        <v xml:space="preserve"> </v>
      </c>
      <c r="N155" s="3"/>
      <c r="O155" s="3"/>
      <c r="P155" s="12">
        <f t="shared" si="12"/>
        <v>0</v>
      </c>
    </row>
    <row r="156" spans="7:16" customFormat="1" x14ac:dyDescent="0.2">
      <c r="G156" s="11">
        <f t="shared" si="9"/>
        <v>0</v>
      </c>
      <c r="H156" s="9">
        <f t="shared" si="9"/>
        <v>0</v>
      </c>
      <c r="I156" s="9"/>
      <c r="J156" s="9"/>
      <c r="L156" s="9" t="str">
        <f t="shared" si="11"/>
        <v xml:space="preserve"> </v>
      </c>
      <c r="N156" s="3"/>
      <c r="O156" s="3"/>
      <c r="P156" s="12">
        <f t="shared" si="12"/>
        <v>0</v>
      </c>
    </row>
    <row r="157" spans="7:16" customFormat="1" x14ac:dyDescent="0.2">
      <c r="G157" s="11">
        <f t="shared" si="9"/>
        <v>0</v>
      </c>
      <c r="H157" s="9">
        <f t="shared" si="9"/>
        <v>0</v>
      </c>
      <c r="I157" s="9"/>
      <c r="J157" s="9"/>
      <c r="L157" s="9" t="str">
        <f t="shared" si="11"/>
        <v xml:space="preserve"> </v>
      </c>
      <c r="N157" s="3"/>
      <c r="O157" s="3"/>
      <c r="P157" s="12">
        <f t="shared" si="12"/>
        <v>0</v>
      </c>
    </row>
    <row r="158" spans="7:16" customFormat="1" x14ac:dyDescent="0.2">
      <c r="G158" s="11">
        <f t="shared" si="9"/>
        <v>0</v>
      </c>
      <c r="H158" s="9">
        <f t="shared" si="9"/>
        <v>0</v>
      </c>
      <c r="I158" s="9"/>
      <c r="J158" s="9"/>
      <c r="L158" s="9" t="str">
        <f t="shared" si="11"/>
        <v xml:space="preserve"> </v>
      </c>
      <c r="N158" s="3"/>
      <c r="O158" s="3"/>
      <c r="P158" s="12">
        <f t="shared" si="12"/>
        <v>0</v>
      </c>
    </row>
    <row r="159" spans="7:16" customFormat="1" x14ac:dyDescent="0.2">
      <c r="G159" s="11">
        <f t="shared" si="9"/>
        <v>0</v>
      </c>
      <c r="H159" s="9">
        <f t="shared" si="9"/>
        <v>0</v>
      </c>
      <c r="I159" s="9"/>
      <c r="J159" s="9"/>
      <c r="L159" s="9" t="str">
        <f t="shared" si="11"/>
        <v xml:space="preserve"> </v>
      </c>
      <c r="N159" s="3"/>
      <c r="O159" s="3"/>
      <c r="P159" s="12">
        <f t="shared" si="12"/>
        <v>0</v>
      </c>
    </row>
    <row r="160" spans="7:16" customFormat="1" x14ac:dyDescent="0.2">
      <c r="G160" s="11">
        <f t="shared" si="9"/>
        <v>0</v>
      </c>
      <c r="H160" s="9">
        <f t="shared" si="9"/>
        <v>0</v>
      </c>
      <c r="I160" s="9"/>
      <c r="J160" s="9"/>
      <c r="L160" s="9" t="str">
        <f t="shared" si="11"/>
        <v xml:space="preserve"> </v>
      </c>
      <c r="N160" s="3"/>
      <c r="O160" s="3"/>
      <c r="P160" s="12">
        <f t="shared" si="12"/>
        <v>0</v>
      </c>
    </row>
    <row r="161" spans="7:16" customFormat="1" x14ac:dyDescent="0.2">
      <c r="G161" s="11">
        <f t="shared" si="9"/>
        <v>0</v>
      </c>
      <c r="H161" s="9">
        <f t="shared" si="9"/>
        <v>0</v>
      </c>
      <c r="I161" s="9"/>
      <c r="J161" s="9"/>
      <c r="L161" s="9" t="str">
        <f t="shared" si="11"/>
        <v xml:space="preserve"> </v>
      </c>
      <c r="N161" s="3"/>
      <c r="O161" s="3"/>
      <c r="P161" s="12">
        <f t="shared" si="12"/>
        <v>0</v>
      </c>
    </row>
    <row r="162" spans="7:16" customFormat="1" x14ac:dyDescent="0.2">
      <c r="G162" s="11">
        <f t="shared" si="9"/>
        <v>0</v>
      </c>
      <c r="H162" s="9">
        <f t="shared" si="9"/>
        <v>0</v>
      </c>
      <c r="I162" s="9"/>
      <c r="J162" s="9"/>
      <c r="L162" s="9" t="str">
        <f t="shared" si="11"/>
        <v xml:space="preserve"> </v>
      </c>
      <c r="N162" s="3"/>
      <c r="O162" s="3"/>
      <c r="P162" s="12">
        <f t="shared" si="12"/>
        <v>0</v>
      </c>
    </row>
    <row r="163" spans="7:16" customFormat="1" x14ac:dyDescent="0.2">
      <c r="G163" s="11">
        <f t="shared" si="9"/>
        <v>0</v>
      </c>
      <c r="H163" s="9">
        <f t="shared" si="9"/>
        <v>0</v>
      </c>
      <c r="I163" s="9"/>
      <c r="J163" s="9"/>
      <c r="L163" s="9" t="str">
        <f t="shared" si="11"/>
        <v xml:space="preserve"> </v>
      </c>
      <c r="N163" s="3"/>
      <c r="O163" s="3"/>
      <c r="P163" s="12">
        <f t="shared" si="12"/>
        <v>0</v>
      </c>
    </row>
    <row r="164" spans="7:16" customFormat="1" x14ac:dyDescent="0.2">
      <c r="G164" s="11">
        <f t="shared" si="9"/>
        <v>0</v>
      </c>
      <c r="H164" s="9">
        <f t="shared" si="9"/>
        <v>0</v>
      </c>
      <c r="I164" s="9"/>
      <c r="J164" s="9"/>
      <c r="L164" s="9" t="str">
        <f t="shared" si="11"/>
        <v xml:space="preserve"> </v>
      </c>
      <c r="N164" s="3"/>
      <c r="O164" s="3"/>
      <c r="P164" s="12">
        <f t="shared" si="12"/>
        <v>0</v>
      </c>
    </row>
    <row r="165" spans="7:16" customFormat="1" x14ac:dyDescent="0.2">
      <c r="G165" s="11">
        <f t="shared" si="9"/>
        <v>0</v>
      </c>
      <c r="H165" s="9">
        <f t="shared" si="9"/>
        <v>0</v>
      </c>
      <c r="I165" s="9"/>
      <c r="J165" s="9"/>
      <c r="L165" s="9" t="str">
        <f t="shared" si="11"/>
        <v xml:space="preserve"> </v>
      </c>
      <c r="N165" s="3"/>
      <c r="O165" s="3"/>
      <c r="P165" s="12">
        <f t="shared" si="12"/>
        <v>0</v>
      </c>
    </row>
    <row r="166" spans="7:16" customFormat="1" x14ac:dyDescent="0.2">
      <c r="G166" s="11">
        <f t="shared" si="9"/>
        <v>0</v>
      </c>
      <c r="H166" s="9">
        <f t="shared" si="9"/>
        <v>0</v>
      </c>
      <c r="I166" s="9"/>
      <c r="J166" s="9"/>
      <c r="L166" s="9" t="str">
        <f t="shared" si="11"/>
        <v xml:space="preserve"> </v>
      </c>
      <c r="N166" s="3"/>
      <c r="O166" s="3"/>
      <c r="P166" s="12">
        <f t="shared" si="12"/>
        <v>0</v>
      </c>
    </row>
    <row r="167" spans="7:16" customFormat="1" x14ac:dyDescent="0.2">
      <c r="G167" s="11">
        <f t="shared" si="9"/>
        <v>0</v>
      </c>
      <c r="H167" s="9">
        <f t="shared" si="9"/>
        <v>0</v>
      </c>
      <c r="I167" s="9"/>
      <c r="J167" s="9"/>
      <c r="L167" s="9" t="str">
        <f t="shared" si="11"/>
        <v xml:space="preserve"> </v>
      </c>
      <c r="N167" s="3"/>
      <c r="O167" s="3"/>
      <c r="P167" s="12">
        <f t="shared" si="12"/>
        <v>0</v>
      </c>
    </row>
    <row r="168" spans="7:16" customFormat="1" x14ac:dyDescent="0.2">
      <c r="G168" s="11">
        <f t="shared" si="9"/>
        <v>0</v>
      </c>
      <c r="H168" s="9">
        <f t="shared" si="9"/>
        <v>0</v>
      </c>
      <c r="I168" s="9"/>
      <c r="J168" s="9"/>
      <c r="L168" s="9" t="str">
        <f t="shared" si="11"/>
        <v xml:space="preserve"> </v>
      </c>
      <c r="N168" s="3"/>
      <c r="O168" s="3"/>
      <c r="P168" s="12">
        <f t="shared" si="12"/>
        <v>0</v>
      </c>
    </row>
    <row r="169" spans="7:16" customFormat="1" x14ac:dyDescent="0.2">
      <c r="G169" s="11">
        <f t="shared" si="9"/>
        <v>0</v>
      </c>
      <c r="H169" s="9">
        <f t="shared" si="9"/>
        <v>0</v>
      </c>
      <c r="I169" s="9"/>
      <c r="J169" s="9"/>
      <c r="L169" s="9" t="str">
        <f t="shared" si="11"/>
        <v xml:space="preserve"> </v>
      </c>
      <c r="N169" s="3"/>
      <c r="O169" s="3"/>
      <c r="P169" s="12">
        <f t="shared" si="12"/>
        <v>0</v>
      </c>
    </row>
    <row r="170" spans="7:16" customFormat="1" x14ac:dyDescent="0.2">
      <c r="G170" s="11">
        <f t="shared" si="9"/>
        <v>0</v>
      </c>
      <c r="H170" s="9">
        <f t="shared" si="9"/>
        <v>0</v>
      </c>
      <c r="I170" s="9"/>
      <c r="J170" s="9"/>
      <c r="L170" s="9" t="str">
        <f t="shared" si="11"/>
        <v xml:space="preserve"> </v>
      </c>
      <c r="N170" s="3"/>
      <c r="O170" s="3"/>
      <c r="P170" s="12">
        <f t="shared" si="12"/>
        <v>0</v>
      </c>
    </row>
    <row r="171" spans="7:16" customFormat="1" x14ac:dyDescent="0.2">
      <c r="G171" s="11">
        <f t="shared" si="9"/>
        <v>0</v>
      </c>
      <c r="H171" s="9">
        <f t="shared" si="9"/>
        <v>0</v>
      </c>
      <c r="I171" s="9"/>
      <c r="J171" s="9"/>
      <c r="L171" s="9" t="str">
        <f t="shared" si="11"/>
        <v xml:space="preserve"> </v>
      </c>
      <c r="N171" s="3"/>
      <c r="O171" s="3"/>
      <c r="P171" s="12">
        <f t="shared" si="12"/>
        <v>0</v>
      </c>
    </row>
    <row r="172" spans="7:16" customFormat="1" x14ac:dyDescent="0.2">
      <c r="G172" s="11">
        <f t="shared" si="9"/>
        <v>0</v>
      </c>
      <c r="H172" s="9">
        <f t="shared" si="9"/>
        <v>0</v>
      </c>
      <c r="I172" s="9"/>
      <c r="J172" s="9"/>
      <c r="L172" s="9" t="str">
        <f t="shared" si="11"/>
        <v xml:space="preserve"> </v>
      </c>
      <c r="N172" s="3"/>
      <c r="O172" s="3"/>
      <c r="P172" s="12">
        <f t="shared" si="12"/>
        <v>0</v>
      </c>
    </row>
    <row r="173" spans="7:16" customFormat="1" x14ac:dyDescent="0.2">
      <c r="G173" s="11">
        <f t="shared" si="9"/>
        <v>0</v>
      </c>
      <c r="H173" s="9">
        <f t="shared" si="9"/>
        <v>0</v>
      </c>
      <c r="I173" s="9"/>
      <c r="J173" s="9"/>
      <c r="L173" s="9" t="str">
        <f t="shared" si="11"/>
        <v xml:space="preserve"> </v>
      </c>
      <c r="N173" s="3"/>
      <c r="O173" s="3"/>
      <c r="P173" s="12">
        <f t="shared" si="12"/>
        <v>0</v>
      </c>
    </row>
    <row r="174" spans="7:16" customFormat="1" x14ac:dyDescent="0.2">
      <c r="G174" s="11">
        <f t="shared" ref="G174:H199" si="13">G173-E174+C174</f>
        <v>0</v>
      </c>
      <c r="H174" s="9">
        <f t="shared" si="13"/>
        <v>0</v>
      </c>
      <c r="I174" s="9"/>
      <c r="J174" s="9"/>
      <c r="L174" s="9" t="str">
        <f t="shared" si="11"/>
        <v xml:space="preserve"> </v>
      </c>
      <c r="N174" s="3"/>
      <c r="O174" s="3"/>
      <c r="P174" s="12">
        <f t="shared" si="12"/>
        <v>0</v>
      </c>
    </row>
    <row r="175" spans="7:16" customFormat="1" x14ac:dyDescent="0.2">
      <c r="G175" s="11">
        <f t="shared" si="13"/>
        <v>0</v>
      </c>
      <c r="H175" s="9">
        <f t="shared" si="13"/>
        <v>0</v>
      </c>
      <c r="I175" s="9"/>
      <c r="J175" s="9"/>
      <c r="L175" s="9" t="str">
        <f t="shared" si="11"/>
        <v xml:space="preserve"> </v>
      </c>
      <c r="N175" s="3"/>
      <c r="O175" s="3"/>
      <c r="P175" s="12">
        <f t="shared" si="12"/>
        <v>0</v>
      </c>
    </row>
    <row r="176" spans="7:16" customFormat="1" x14ac:dyDescent="0.2">
      <c r="G176" s="11">
        <f t="shared" si="13"/>
        <v>0</v>
      </c>
      <c r="H176" s="9">
        <f t="shared" si="13"/>
        <v>0</v>
      </c>
      <c r="I176" s="9"/>
      <c r="J176" s="9"/>
      <c r="L176" s="9" t="str">
        <f t="shared" si="11"/>
        <v xml:space="preserve"> </v>
      </c>
      <c r="N176" s="3"/>
      <c r="O176" s="3"/>
      <c r="P176" s="12">
        <f t="shared" si="12"/>
        <v>0</v>
      </c>
    </row>
    <row r="177" spans="7:16" customFormat="1" x14ac:dyDescent="0.2">
      <c r="G177" s="11">
        <f t="shared" si="13"/>
        <v>0</v>
      </c>
      <c r="H177" s="9">
        <f t="shared" si="13"/>
        <v>0</v>
      </c>
      <c r="I177" s="9"/>
      <c r="J177" s="9"/>
      <c r="L177" s="9" t="str">
        <f t="shared" si="11"/>
        <v xml:space="preserve"> </v>
      </c>
      <c r="N177" s="3"/>
      <c r="O177" s="3"/>
      <c r="P177" s="12">
        <f t="shared" si="12"/>
        <v>0</v>
      </c>
    </row>
    <row r="178" spans="7:16" customFormat="1" x14ac:dyDescent="0.2">
      <c r="G178" s="11">
        <f t="shared" si="13"/>
        <v>0</v>
      </c>
      <c r="H178" s="9">
        <f t="shared" si="13"/>
        <v>0</v>
      </c>
      <c r="I178" s="9"/>
      <c r="J178" s="9"/>
      <c r="L178" s="9" t="str">
        <f t="shared" si="11"/>
        <v xml:space="preserve"> </v>
      </c>
      <c r="N178" s="3"/>
      <c r="O178" s="3"/>
      <c r="P178" s="12">
        <f t="shared" ref="P178:P208" si="14">O178*G169</f>
        <v>0</v>
      </c>
    </row>
    <row r="179" spans="7:16" customFormat="1" x14ac:dyDescent="0.2">
      <c r="G179" s="11">
        <f t="shared" si="13"/>
        <v>0</v>
      </c>
      <c r="H179" s="9">
        <f t="shared" si="13"/>
        <v>0</v>
      </c>
      <c r="I179" s="9"/>
      <c r="J179" s="9"/>
      <c r="L179" s="9" t="str">
        <f t="shared" si="11"/>
        <v xml:space="preserve"> </v>
      </c>
      <c r="N179" s="3"/>
      <c r="O179" s="3"/>
      <c r="P179" s="12">
        <f t="shared" si="14"/>
        <v>0</v>
      </c>
    </row>
    <row r="180" spans="7:16" customFormat="1" x14ac:dyDescent="0.2">
      <c r="G180" s="11">
        <f t="shared" si="13"/>
        <v>0</v>
      </c>
      <c r="H180" s="9">
        <f t="shared" si="13"/>
        <v>0</v>
      </c>
      <c r="I180" s="9"/>
      <c r="J180" s="9"/>
      <c r="L180" s="9" t="str">
        <f t="shared" si="11"/>
        <v xml:space="preserve"> </v>
      </c>
      <c r="N180" s="3"/>
      <c r="O180" s="3"/>
      <c r="P180" s="12">
        <f t="shared" si="14"/>
        <v>0</v>
      </c>
    </row>
    <row r="181" spans="7:16" customFormat="1" x14ac:dyDescent="0.2">
      <c r="G181" s="11">
        <f t="shared" si="13"/>
        <v>0</v>
      </c>
      <c r="H181" s="9">
        <f t="shared" si="13"/>
        <v>0</v>
      </c>
      <c r="I181" s="9"/>
      <c r="J181" s="9"/>
      <c r="L181" s="9" t="str">
        <f t="shared" si="11"/>
        <v xml:space="preserve"> </v>
      </c>
      <c r="N181" s="3"/>
      <c r="O181" s="3"/>
      <c r="P181" s="12">
        <f t="shared" si="14"/>
        <v>0</v>
      </c>
    </row>
    <row r="182" spans="7:16" customFormat="1" x14ac:dyDescent="0.2">
      <c r="G182" s="11">
        <f t="shared" si="13"/>
        <v>0</v>
      </c>
      <c r="H182" s="9">
        <f t="shared" si="13"/>
        <v>0</v>
      </c>
      <c r="I182" s="9"/>
      <c r="J182" s="9"/>
      <c r="L182" s="9" t="str">
        <f t="shared" si="11"/>
        <v xml:space="preserve"> </v>
      </c>
      <c r="N182" s="3"/>
      <c r="O182" s="3"/>
      <c r="P182" s="12">
        <f t="shared" si="14"/>
        <v>0</v>
      </c>
    </row>
    <row r="183" spans="7:16" customFormat="1" x14ac:dyDescent="0.2">
      <c r="G183" s="11">
        <f t="shared" si="13"/>
        <v>0</v>
      </c>
      <c r="H183" s="9">
        <f t="shared" si="13"/>
        <v>0</v>
      </c>
      <c r="I183" s="9"/>
      <c r="J183" s="9"/>
      <c r="L183" s="9" t="str">
        <f t="shared" si="11"/>
        <v xml:space="preserve"> </v>
      </c>
      <c r="N183" s="3"/>
      <c r="O183" s="3"/>
      <c r="P183" s="12">
        <f t="shared" si="14"/>
        <v>0</v>
      </c>
    </row>
    <row r="184" spans="7:16" customFormat="1" x14ac:dyDescent="0.2">
      <c r="G184" s="11">
        <f t="shared" si="13"/>
        <v>0</v>
      </c>
      <c r="H184" s="9">
        <f t="shared" si="13"/>
        <v>0</v>
      </c>
      <c r="I184" s="9"/>
      <c r="J184" s="9"/>
      <c r="L184" s="9" t="str">
        <f t="shared" si="11"/>
        <v xml:space="preserve"> </v>
      </c>
      <c r="N184" s="3"/>
      <c r="O184" s="3"/>
      <c r="P184" s="12">
        <f t="shared" si="14"/>
        <v>0</v>
      </c>
    </row>
    <row r="185" spans="7:16" customFormat="1" x14ac:dyDescent="0.2">
      <c r="G185" s="11">
        <f t="shared" si="13"/>
        <v>0</v>
      </c>
      <c r="H185" s="9">
        <f t="shared" si="13"/>
        <v>0</v>
      </c>
      <c r="I185" s="9"/>
      <c r="J185" s="9"/>
      <c r="L185" s="9" t="str">
        <f t="shared" si="11"/>
        <v xml:space="preserve"> </v>
      </c>
      <c r="N185" s="3"/>
      <c r="O185" s="3"/>
      <c r="P185" s="12">
        <f t="shared" si="14"/>
        <v>0</v>
      </c>
    </row>
    <row r="186" spans="7:16" customFormat="1" x14ac:dyDescent="0.2">
      <c r="G186" s="11">
        <f t="shared" si="13"/>
        <v>0</v>
      </c>
      <c r="H186" s="9">
        <f t="shared" si="13"/>
        <v>0</v>
      </c>
      <c r="I186" s="9"/>
      <c r="J186" s="9"/>
      <c r="L186" s="9" t="str">
        <f t="shared" si="11"/>
        <v xml:space="preserve"> </v>
      </c>
      <c r="N186" s="3"/>
      <c r="O186" s="3"/>
      <c r="P186" s="12">
        <f t="shared" si="14"/>
        <v>0</v>
      </c>
    </row>
    <row r="187" spans="7:16" customFormat="1" x14ac:dyDescent="0.2">
      <c r="G187" s="11">
        <f t="shared" si="13"/>
        <v>0</v>
      </c>
      <c r="H187" s="9">
        <f t="shared" si="13"/>
        <v>0</v>
      </c>
      <c r="I187" s="9"/>
      <c r="J187" s="9"/>
      <c r="L187" s="9" t="str">
        <f t="shared" si="11"/>
        <v xml:space="preserve"> </v>
      </c>
      <c r="N187" s="3"/>
      <c r="O187" s="3"/>
      <c r="P187" s="12">
        <f t="shared" si="14"/>
        <v>0</v>
      </c>
    </row>
    <row r="188" spans="7:16" customFormat="1" x14ac:dyDescent="0.2">
      <c r="G188" s="11">
        <f t="shared" si="13"/>
        <v>0</v>
      </c>
      <c r="H188" s="9">
        <f t="shared" si="13"/>
        <v>0</v>
      </c>
      <c r="I188" s="9"/>
      <c r="J188" s="9"/>
      <c r="L188" s="9" t="str">
        <f t="shared" si="11"/>
        <v xml:space="preserve"> </v>
      </c>
      <c r="N188" s="3"/>
      <c r="O188" s="3"/>
      <c r="P188" s="12">
        <f t="shared" si="14"/>
        <v>0</v>
      </c>
    </row>
    <row r="189" spans="7:16" customFormat="1" x14ac:dyDescent="0.2">
      <c r="G189" s="11">
        <f t="shared" si="13"/>
        <v>0</v>
      </c>
      <c r="H189" s="9">
        <f t="shared" si="13"/>
        <v>0</v>
      </c>
      <c r="I189" s="9"/>
      <c r="J189" s="9"/>
      <c r="L189" s="9" t="str">
        <f t="shared" si="11"/>
        <v xml:space="preserve"> </v>
      </c>
      <c r="N189" s="3"/>
      <c r="O189" s="3"/>
      <c r="P189" s="12">
        <f t="shared" si="14"/>
        <v>0</v>
      </c>
    </row>
    <row r="190" spans="7:16" customFormat="1" x14ac:dyDescent="0.2">
      <c r="G190" s="11">
        <f t="shared" si="13"/>
        <v>0</v>
      </c>
      <c r="H190" s="9">
        <f t="shared" si="13"/>
        <v>0</v>
      </c>
      <c r="I190" s="9"/>
      <c r="J190" s="9"/>
      <c r="L190" s="9" t="str">
        <f t="shared" si="11"/>
        <v xml:space="preserve"> </v>
      </c>
      <c r="N190" s="3"/>
      <c r="O190" s="3"/>
      <c r="P190" s="12">
        <f t="shared" si="14"/>
        <v>0</v>
      </c>
    </row>
    <row r="191" spans="7:16" customFormat="1" x14ac:dyDescent="0.2">
      <c r="G191" s="11">
        <f t="shared" si="13"/>
        <v>0</v>
      </c>
      <c r="H191" s="9">
        <f t="shared" si="13"/>
        <v>0</v>
      </c>
      <c r="I191" s="9"/>
      <c r="J191" s="9"/>
      <c r="L191" s="9" t="str">
        <f t="shared" si="11"/>
        <v xml:space="preserve"> </v>
      </c>
      <c r="N191" s="3"/>
      <c r="O191" s="3"/>
      <c r="P191" s="12">
        <f t="shared" si="14"/>
        <v>0</v>
      </c>
    </row>
    <row r="192" spans="7:16" customFormat="1" x14ac:dyDescent="0.2">
      <c r="G192" s="11">
        <f t="shared" si="13"/>
        <v>0</v>
      </c>
      <c r="H192" s="9">
        <f t="shared" si="13"/>
        <v>0</v>
      </c>
      <c r="I192" s="9"/>
      <c r="J192" s="9"/>
      <c r="L192" s="9" t="str">
        <f t="shared" si="11"/>
        <v xml:space="preserve"> </v>
      </c>
      <c r="N192" s="3"/>
      <c r="O192" s="3"/>
      <c r="P192" s="12">
        <f t="shared" si="14"/>
        <v>0</v>
      </c>
    </row>
    <row r="193" spans="7:16" customFormat="1" x14ac:dyDescent="0.2">
      <c r="G193" s="11">
        <f t="shared" si="13"/>
        <v>0</v>
      </c>
      <c r="H193" s="9">
        <f t="shared" si="13"/>
        <v>0</v>
      </c>
      <c r="I193" s="9"/>
      <c r="J193" s="9"/>
      <c r="L193" s="9" t="str">
        <f t="shared" si="11"/>
        <v xml:space="preserve"> </v>
      </c>
      <c r="N193" s="3"/>
      <c r="O193" s="3"/>
      <c r="P193" s="12">
        <f t="shared" si="14"/>
        <v>0</v>
      </c>
    </row>
    <row r="194" spans="7:16" customFormat="1" x14ac:dyDescent="0.2">
      <c r="G194" s="11">
        <f t="shared" si="13"/>
        <v>0</v>
      </c>
      <c r="H194" s="9">
        <f t="shared" si="13"/>
        <v>0</v>
      </c>
      <c r="I194" s="9"/>
      <c r="J194" s="9"/>
      <c r="L194" s="9" t="str">
        <f t="shared" si="11"/>
        <v xml:space="preserve"> </v>
      </c>
      <c r="N194" s="3"/>
      <c r="O194" s="3"/>
      <c r="P194" s="12">
        <f t="shared" si="14"/>
        <v>0</v>
      </c>
    </row>
    <row r="195" spans="7:16" customFormat="1" x14ac:dyDescent="0.2">
      <c r="G195" s="11">
        <f t="shared" si="13"/>
        <v>0</v>
      </c>
      <c r="H195" s="9">
        <f t="shared" si="13"/>
        <v>0</v>
      </c>
      <c r="I195" s="9"/>
      <c r="J195" s="9"/>
      <c r="L195" s="9" t="str">
        <f>IF(D195&gt;0,D195," ")</f>
        <v xml:space="preserve"> </v>
      </c>
      <c r="N195" s="3"/>
      <c r="O195" s="3"/>
      <c r="P195" s="12">
        <f t="shared" si="14"/>
        <v>0</v>
      </c>
    </row>
    <row r="196" spans="7:16" customFormat="1" x14ac:dyDescent="0.2">
      <c r="G196" s="11">
        <f t="shared" si="13"/>
        <v>0</v>
      </c>
      <c r="H196" s="9">
        <f t="shared" si="13"/>
        <v>0</v>
      </c>
      <c r="I196" s="9"/>
      <c r="J196" s="9"/>
      <c r="L196" s="9" t="str">
        <f>IF(D196&gt;0,D196," ")</f>
        <v xml:space="preserve"> </v>
      </c>
      <c r="N196" s="3"/>
      <c r="O196" s="3"/>
      <c r="P196" s="12">
        <f t="shared" si="14"/>
        <v>0</v>
      </c>
    </row>
    <row r="197" spans="7:16" customFormat="1" x14ac:dyDescent="0.2">
      <c r="G197" s="11">
        <f t="shared" si="13"/>
        <v>0</v>
      </c>
      <c r="H197" s="9">
        <f t="shared" si="13"/>
        <v>0</v>
      </c>
      <c r="I197" s="9"/>
      <c r="J197" s="9"/>
      <c r="L197" s="9" t="str">
        <f>IF(D197&gt;0,D197," ")</f>
        <v xml:space="preserve"> </v>
      </c>
      <c r="N197" s="3"/>
      <c r="O197" s="3"/>
      <c r="P197" s="12">
        <f t="shared" si="14"/>
        <v>0</v>
      </c>
    </row>
    <row r="198" spans="7:16" customFormat="1" x14ac:dyDescent="0.2">
      <c r="G198" s="11">
        <f t="shared" si="13"/>
        <v>0</v>
      </c>
      <c r="H198" s="9">
        <f t="shared" si="13"/>
        <v>0</v>
      </c>
      <c r="I198" s="9"/>
      <c r="J198" s="9"/>
      <c r="L198" s="9" t="str">
        <f>IF(D198&gt;0,D198," ")</f>
        <v xml:space="preserve"> </v>
      </c>
      <c r="N198" s="3"/>
      <c r="O198" s="3"/>
      <c r="P198" s="12">
        <f t="shared" si="14"/>
        <v>0</v>
      </c>
    </row>
    <row r="199" spans="7:16" customFormat="1" x14ac:dyDescent="0.2">
      <c r="G199" s="11">
        <f t="shared" si="13"/>
        <v>0</v>
      </c>
      <c r="H199" s="9">
        <f t="shared" si="13"/>
        <v>0</v>
      </c>
      <c r="I199" s="9"/>
      <c r="J199" s="9"/>
      <c r="L199" s="9" t="str">
        <f>IF(D199&gt;0,D199," ")</f>
        <v xml:space="preserve"> </v>
      </c>
      <c r="N199" s="3"/>
      <c r="O199" s="3"/>
      <c r="P199" s="12">
        <f t="shared" si="14"/>
        <v>0</v>
      </c>
    </row>
    <row r="200" spans="7:16" customFormat="1" x14ac:dyDescent="0.2">
      <c r="G200" s="2"/>
      <c r="N200" s="3"/>
      <c r="O200" s="3"/>
      <c r="P200" s="12">
        <f t="shared" si="14"/>
        <v>0</v>
      </c>
    </row>
    <row r="201" spans="7:16" customFormat="1" x14ac:dyDescent="0.2">
      <c r="G201" s="2"/>
      <c r="N201" s="3"/>
      <c r="O201" s="3"/>
      <c r="P201" s="12">
        <f t="shared" si="14"/>
        <v>0</v>
      </c>
    </row>
    <row r="202" spans="7:16" customFormat="1" x14ac:dyDescent="0.2">
      <c r="G202" s="2"/>
      <c r="N202" s="3"/>
      <c r="O202" s="3"/>
      <c r="P202" s="12">
        <f t="shared" si="14"/>
        <v>0</v>
      </c>
    </row>
    <row r="203" spans="7:16" customFormat="1" x14ac:dyDescent="0.2">
      <c r="G203" s="2"/>
      <c r="N203" s="3"/>
      <c r="O203" s="3"/>
      <c r="P203" s="12">
        <f t="shared" si="14"/>
        <v>0</v>
      </c>
    </row>
    <row r="204" spans="7:16" customFormat="1" x14ac:dyDescent="0.2">
      <c r="G204" s="2"/>
      <c r="N204" s="3"/>
      <c r="O204" s="3"/>
      <c r="P204" s="12">
        <f t="shared" si="14"/>
        <v>0</v>
      </c>
    </row>
    <row r="205" spans="7:16" customFormat="1" x14ac:dyDescent="0.2">
      <c r="G205" s="2"/>
      <c r="N205" s="3"/>
      <c r="O205" s="3"/>
      <c r="P205" s="12">
        <f t="shared" si="14"/>
        <v>0</v>
      </c>
    </row>
    <row r="206" spans="7:16" customFormat="1" x14ac:dyDescent="0.2">
      <c r="G206" s="2"/>
      <c r="N206" s="3"/>
      <c r="O206" s="3"/>
      <c r="P206" s="12">
        <f t="shared" si="14"/>
        <v>0</v>
      </c>
    </row>
    <row r="207" spans="7:16" customFormat="1" x14ac:dyDescent="0.2">
      <c r="G207" s="2"/>
      <c r="N207" s="3"/>
      <c r="O207" s="3"/>
      <c r="P207" s="12">
        <f t="shared" si="14"/>
        <v>0</v>
      </c>
    </row>
    <row r="208" spans="7:16" customFormat="1" x14ac:dyDescent="0.2">
      <c r="G208" s="2"/>
      <c r="N208" s="3"/>
      <c r="O208" s="3"/>
      <c r="P208" s="12">
        <f t="shared" si="14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30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35" baseType="lpstr">
      <vt:lpstr>General</vt:lpstr>
      <vt:lpstr>PERNIL CON PIEL</vt:lpstr>
      <vt:lpstr>BUCHE IBP </vt:lpstr>
      <vt:lpstr>CONTRA SWIFT ROJA</vt:lpstr>
      <vt:lpstr>SESO EN COPA SEABOARD 10.9 KGS</vt:lpstr>
      <vt:lpstr>CORBATA SEABOARD </vt:lpstr>
      <vt:lpstr>QUESO GOUDA </vt:lpstr>
      <vt:lpstr>ESP. CORDERO ALIANCE LAMD</vt:lpstr>
      <vt:lpstr>PAVO PARSON</vt:lpstr>
      <vt:lpstr>CONTRA EXCEL NUEVA</vt:lpstr>
      <vt:lpstr>CAÑA DE LOMO</vt:lpstr>
      <vt:lpstr>QUESO GOUDA ALEMAN</vt:lpstr>
      <vt:lpstr>NANA</vt:lpstr>
      <vt:lpstr>LENGUA DE RES </vt:lpstr>
      <vt:lpstr>SESOS MARQUETA</vt:lpstr>
      <vt:lpstr>FILETE PESCADO</vt:lpstr>
      <vt:lpstr>MENUDO EXCEL</vt:lpstr>
      <vt:lpstr>CANALES</vt:lpstr>
      <vt:lpstr>ESP. PICNI JOHN MORREL</vt:lpstr>
      <vt:lpstr>BUCHE SEABOARD</vt:lpstr>
      <vt:lpstr>LENGUA DE CERDO SEABOARD</vt:lpstr>
      <vt:lpstr>ESP CARNERO  ALLIANCE MUTTON </vt:lpstr>
      <vt:lpstr>nuevo</vt:lpstr>
      <vt:lpstr>CUERO MAPLE</vt:lpstr>
      <vt:lpstr>libre #</vt:lpstr>
      <vt:lpstr>NANA SEABOARD</vt:lpstr>
      <vt:lpstr>CAÑAS SMITHFIELD</vt:lpstr>
      <vt:lpstr>CAÑAS MAPLE</vt:lpstr>
      <vt:lpstr>PAVOS JENIIE O</vt:lpstr>
      <vt:lpstr>Hoja2</vt:lpstr>
      <vt:lpstr>Gráfico1</vt:lpstr>
      <vt:lpstr>'BUCHE IBP '!Área_de_impresión</vt:lpstr>
      <vt:lpstr>'ESP. CORDERO ALIANCE LAMD'!Área_de_impresión</vt:lpstr>
      <vt:lpstr>General!Área_de_impresión</vt:lpstr>
      <vt:lpstr>'MENUDO EXCEL'!Área_de_impresión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2016-02-03T18:28:45Z</cp:lastPrinted>
  <dcterms:created xsi:type="dcterms:W3CDTF">2006-05-12T19:06:05Z</dcterms:created>
  <dcterms:modified xsi:type="dcterms:W3CDTF">2016-07-02T15:41:14Z</dcterms:modified>
</cp:coreProperties>
</file>