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activeTab="5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Hoja7" sheetId="7" r:id="rId7"/>
    <sheet name="Hoja8" sheetId="8" r:id="rId8"/>
    <sheet name="PRESTAMOS" sheetId="9" r:id="rId9"/>
    <sheet name="Hoja10" sheetId="10" r:id="rId10"/>
    <sheet name="Hoja11" sheetId="11" r:id="rId11"/>
    <sheet name="Hoja12" sheetId="12" r:id="rId12"/>
    <sheet name="Hoja13" sheetId="13" r:id="rId13"/>
  </sheets>
  <calcPr calcId="144525"/>
</workbook>
</file>

<file path=xl/calcChain.xml><?xml version="1.0" encoding="utf-8"?>
<calcChain xmlns="http://schemas.openxmlformats.org/spreadsheetml/2006/main">
  <c r="E20" i="4" l="1"/>
  <c r="N17" i="6"/>
  <c r="C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 l="1"/>
  <c r="F37" i="6" s="1"/>
  <c r="M33" i="3"/>
  <c r="M26" i="3" l="1"/>
  <c r="I17" i="3" l="1"/>
  <c r="M10" i="3"/>
  <c r="E15" i="4" l="1"/>
  <c r="N65" i="4"/>
  <c r="K65" i="4"/>
  <c r="E14" i="4" l="1"/>
  <c r="K50" i="4"/>
  <c r="N50" i="4"/>
  <c r="E11" i="4" l="1"/>
  <c r="N38" i="4"/>
  <c r="K38" i="4"/>
  <c r="M16" i="3" l="1"/>
  <c r="I5" i="3"/>
  <c r="C5" i="3"/>
  <c r="M29" i="1" l="1"/>
  <c r="E27" i="2" l="1"/>
  <c r="N25" i="4" l="1"/>
  <c r="K25" i="4"/>
  <c r="C45" i="4" l="1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 l="1"/>
  <c r="F45" i="4" s="1"/>
  <c r="K40" i="3"/>
  <c r="F41" i="3"/>
  <c r="F44" i="3" s="1"/>
  <c r="F48" i="3" s="1"/>
  <c r="K44" i="3" s="1"/>
  <c r="K49" i="3" s="1"/>
  <c r="E16" i="2"/>
  <c r="N46" i="2"/>
  <c r="K46" i="2"/>
  <c r="M25" i="1" l="1"/>
  <c r="I24" i="1"/>
  <c r="C11" i="1" l="1"/>
  <c r="F22" i="2" l="1"/>
  <c r="L9" i="1" l="1"/>
  <c r="F21" i="2" l="1"/>
  <c r="F20" i="2"/>
  <c r="F19" i="2" l="1"/>
  <c r="N25" i="2"/>
  <c r="K25" i="2"/>
  <c r="C45" i="2" l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 s="1"/>
  <c r="F38" i="1"/>
  <c r="F41" i="1" s="1"/>
  <c r="F44" i="1" s="1"/>
  <c r="F48" i="1" s="1"/>
  <c r="K44" i="1" s="1"/>
  <c r="K49" i="1" s="1"/>
  <c r="C38" i="1"/>
  <c r="M37" i="1"/>
  <c r="F6" i="2" l="1"/>
  <c r="F45" i="2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<sst xmlns="http://schemas.openxmlformats.org/spreadsheetml/2006/main" count="396" uniqueCount="168">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</sst>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4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11" fillId="0" borderId="0" xfId="0" applyNumberFormat="1" applyFon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0" xfId="1" applyFont="1" applyFill="1"/>
    <xf numFmtId="165" fontId="7" fillId="0" borderId="0" xfId="0" applyNumberFormat="1" applyFont="1" applyFill="1"/>
    <xf numFmtId="165" fontId="0" fillId="0" borderId="0" xfId="0" applyNumberFormat="1" applyFill="1" applyBorder="1"/>
    <xf numFmtId="15" fontId="0" fillId="0" borderId="18" xfId="0" applyNumberFormat="1" applyFill="1" applyBorder="1"/>
    <xf numFmtId="44" fontId="2" fillId="0" borderId="19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2" xfId="0" applyNumberFormat="1" applyFont="1" applyFill="1" applyBorder="1"/>
    <xf numFmtId="44" fontId="0" fillId="0" borderId="20" xfId="1" applyFont="1" applyFill="1" applyBorder="1"/>
    <xf numFmtId="44" fontId="0" fillId="0" borderId="0" xfId="1" applyFont="1" applyFill="1"/>
    <xf numFmtId="0" fontId="2" fillId="4" borderId="0" xfId="0" applyFont="1" applyFill="1" applyBorder="1"/>
    <xf numFmtId="165" fontId="0" fillId="0" borderId="12" xfId="0" applyNumberFormat="1" applyFill="1" applyBorder="1"/>
    <xf numFmtId="44" fontId="2" fillId="0" borderId="20" xfId="1" applyFont="1" applyFill="1" applyBorder="1"/>
    <xf numFmtId="165" fontId="0" fillId="0" borderId="0" xfId="0" applyNumberFormat="1" applyFont="1" applyFill="1"/>
    <xf numFmtId="44" fontId="12" fillId="0" borderId="0" xfId="1" applyFont="1" applyFill="1" applyBorder="1"/>
    <xf numFmtId="44" fontId="8" fillId="0" borderId="0" xfId="1" applyFont="1" applyFill="1"/>
    <xf numFmtId="0" fontId="2" fillId="0" borderId="0" xfId="0" applyFont="1" applyFill="1"/>
    <xf numFmtId="0" fontId="8" fillId="0" borderId="0" xfId="0" applyFont="1" applyFill="1"/>
    <xf numFmtId="0" fontId="0" fillId="0" borderId="0" xfId="0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44" fontId="2" fillId="0" borderId="12" xfId="1" applyFont="1" applyFill="1" applyBorder="1" applyAlignment="1">
      <alignment horizontal="right"/>
    </xf>
    <xf numFmtId="0" fontId="2" fillId="0" borderId="0" xfId="0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1" xfId="1" applyFont="1" applyFill="1" applyBorder="1"/>
    <xf numFmtId="16" fontId="12" fillId="0" borderId="0" xfId="0" applyNumberFormat="1" applyFont="1" applyFill="1" applyBorder="1"/>
    <xf numFmtId="16" fontId="14" fillId="0" borderId="18" xfId="0" applyNumberFormat="1" applyFont="1" applyFill="1" applyBorder="1"/>
    <xf numFmtId="44" fontId="12" fillId="0" borderId="18" xfId="1" applyFont="1" applyFill="1" applyBorder="1" applyAlignment="1"/>
    <xf numFmtId="44" fontId="12" fillId="0" borderId="0" xfId="1" applyFont="1" applyFill="1" applyBorder="1" applyAlignment="1">
      <alignment horizontal="left"/>
    </xf>
    <xf numFmtId="16" fontId="2" fillId="0" borderId="1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18" xfId="0" applyFont="1" applyFill="1" applyBorder="1"/>
    <xf numFmtId="16" fontId="0" fillId="0" borderId="18" xfId="0" applyNumberFormat="1" applyFill="1" applyBorder="1"/>
    <xf numFmtId="0" fontId="0" fillId="0" borderId="18" xfId="0" applyFill="1" applyBorder="1"/>
    <xf numFmtId="44" fontId="2" fillId="0" borderId="12" xfId="1" applyFont="1" applyBorder="1" applyAlignment="1">
      <alignment horizontal="right"/>
    </xf>
    <xf numFmtId="0" fontId="15" fillId="0" borderId="18" xfId="0" applyFont="1" applyFill="1" applyBorder="1"/>
    <xf numFmtId="0" fontId="8" fillId="0" borderId="22" xfId="0" applyFont="1" applyFill="1" applyBorder="1"/>
    <xf numFmtId="0" fontId="8" fillId="0" borderId="23" xfId="0" applyFont="1" applyFill="1" applyBorder="1"/>
    <xf numFmtId="0" fontId="12" fillId="0" borderId="18" xfId="0" applyFont="1" applyFill="1" applyBorder="1"/>
    <xf numFmtId="165" fontId="2" fillId="0" borderId="12" xfId="0" applyNumberFormat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0" xfId="1" applyFont="1" applyBorder="1"/>
    <xf numFmtId="0" fontId="18" fillId="0" borderId="25" xfId="0" applyFont="1" applyFill="1" applyBorder="1" applyAlignment="1">
      <alignment horizontal="center"/>
    </xf>
    <xf numFmtId="44" fontId="0" fillId="0" borderId="21" xfId="1" applyFont="1" applyFill="1" applyBorder="1"/>
    <xf numFmtId="44" fontId="0" fillId="0" borderId="0" xfId="1" applyFont="1" applyBorder="1"/>
    <xf numFmtId="0" fontId="0" fillId="0" borderId="18" xfId="0" applyBorder="1"/>
    <xf numFmtId="165" fontId="0" fillId="0" borderId="12" xfId="0" applyNumberFormat="1" applyBorder="1"/>
    <xf numFmtId="44" fontId="0" fillId="0" borderId="20" xfId="1" applyFont="1" applyBorder="1"/>
    <xf numFmtId="0" fontId="0" fillId="0" borderId="0" xfId="0" applyFont="1" applyAlignment="1"/>
    <xf numFmtId="0" fontId="14" fillId="0" borderId="0" xfId="0" applyFont="1"/>
    <xf numFmtId="164" fontId="18" fillId="0" borderId="26" xfId="0" applyNumberFormat="1" applyFont="1" applyBorder="1" applyAlignment="1">
      <alignment horizontal="center"/>
    </xf>
    <xf numFmtId="44" fontId="2" fillId="0" borderId="27" xfId="1" applyFont="1" applyBorder="1"/>
    <xf numFmtId="0" fontId="0" fillId="0" borderId="28" xfId="0" applyBorder="1"/>
    <xf numFmtId="44" fontId="0" fillId="0" borderId="29" xfId="1" applyFont="1" applyBorder="1"/>
    <xf numFmtId="0" fontId="18" fillId="0" borderId="30" xfId="0" applyFont="1" applyBorder="1" applyAlignment="1">
      <alignment horizontal="center"/>
    </xf>
    <xf numFmtId="44" fontId="0" fillId="0" borderId="31" xfId="1" applyFont="1" applyBorder="1"/>
    <xf numFmtId="0" fontId="0" fillId="0" borderId="32" xfId="0" applyBorder="1"/>
    <xf numFmtId="165" fontId="0" fillId="0" borderId="33" xfId="0" applyNumberFormat="1" applyBorder="1"/>
    <xf numFmtId="44" fontId="10" fillId="5" borderId="34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6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3" xfId="0" applyFont="1" applyBorder="1"/>
    <xf numFmtId="0" fontId="2" fillId="0" borderId="33" xfId="0" applyFont="1" applyBorder="1"/>
    <xf numFmtId="44" fontId="2" fillId="0" borderId="33" xfId="1" applyFont="1" applyBorder="1"/>
    <xf numFmtId="0" fontId="2" fillId="0" borderId="0" xfId="0" applyFont="1" applyAlignment="1">
      <alignment horizontal="right"/>
    </xf>
    <xf numFmtId="44" fontId="18" fillId="0" borderId="39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3" xfId="0" applyBorder="1"/>
    <xf numFmtId="0" fontId="2" fillId="0" borderId="33" xfId="0" applyFont="1" applyBorder="1" applyAlignment="1">
      <alignment horizontal="center"/>
    </xf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7" borderId="0" xfId="0" applyFont="1" applyFill="1"/>
    <xf numFmtId="44" fontId="0" fillId="7" borderId="0" xfId="1" applyFont="1" applyFill="1"/>
    <xf numFmtId="0" fontId="0" fillId="7" borderId="0" xfId="0" applyFill="1"/>
    <xf numFmtId="0" fontId="2" fillId="0" borderId="39" xfId="0" applyFont="1" applyFill="1" applyBorder="1"/>
    <xf numFmtId="0" fontId="0" fillId="0" borderId="39" xfId="0" applyFill="1" applyBorder="1"/>
    <xf numFmtId="44" fontId="0" fillId="0" borderId="39" xfId="1" applyFont="1" applyFill="1" applyBorder="1"/>
    <xf numFmtId="164" fontId="2" fillId="0" borderId="40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1" xfId="1" applyFont="1" applyFill="1" applyBorder="1"/>
    <xf numFmtId="164" fontId="2" fillId="0" borderId="42" xfId="0" applyNumberFormat="1" applyFont="1" applyFill="1" applyBorder="1" applyAlignment="1">
      <alignment horizontal="center"/>
    </xf>
    <xf numFmtId="0" fontId="25" fillId="0" borderId="42" xfId="0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4" fontId="24" fillId="0" borderId="37" xfId="1" applyFont="1" applyFill="1" applyBorder="1"/>
    <xf numFmtId="1" fontId="26" fillId="0" borderId="42" xfId="0" applyNumberFormat="1" applyFont="1" applyFill="1" applyBorder="1" applyAlignment="1">
      <alignment horizontal="center"/>
    </xf>
    <xf numFmtId="164" fontId="27" fillId="0" borderId="42" xfId="0" applyNumberFormat="1" applyFont="1" applyFill="1" applyBorder="1" applyAlignment="1">
      <alignment horizontal="center"/>
    </xf>
    <xf numFmtId="1" fontId="25" fillId="0" borderId="42" xfId="0" applyNumberFormat="1" applyFont="1" applyFill="1" applyBorder="1" applyAlignment="1">
      <alignment horizontal="center"/>
    </xf>
    <xf numFmtId="1" fontId="26" fillId="0" borderId="43" xfId="0" applyNumberFormat="1" applyFont="1" applyFill="1" applyBorder="1" applyAlignment="1">
      <alignment horizontal="center"/>
    </xf>
    <xf numFmtId="44" fontId="24" fillId="0" borderId="42" xfId="1" applyFont="1" applyFill="1" applyBorder="1"/>
    <xf numFmtId="0" fontId="26" fillId="0" borderId="35" xfId="0" applyFont="1" applyFill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44" fontId="29" fillId="0" borderId="0" xfId="1" applyFont="1" applyFill="1" applyBorder="1"/>
    <xf numFmtId="164" fontId="27" fillId="0" borderId="42" xfId="0" applyNumberFormat="1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44" fontId="24" fillId="0" borderId="0" xfId="1" applyFont="1" applyFill="1" applyBorder="1"/>
    <xf numFmtId="164" fontId="27" fillId="0" borderId="43" xfId="0" applyNumberFormat="1" applyFont="1" applyFill="1" applyBorder="1" applyAlignment="1">
      <alignment horizontal="left"/>
    </xf>
    <xf numFmtId="44" fontId="24" fillId="0" borderId="43" xfId="1" applyFont="1" applyFill="1" applyBorder="1"/>
    <xf numFmtId="164" fontId="10" fillId="0" borderId="4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65" fontId="30" fillId="0" borderId="33" xfId="0" applyNumberFormat="1" applyFont="1" applyFill="1" applyBorder="1"/>
    <xf numFmtId="44" fontId="2" fillId="0" borderId="33" xfId="1" applyFont="1" applyFill="1" applyBorder="1"/>
    <xf numFmtId="164" fontId="30" fillId="0" borderId="33" xfId="0" applyNumberFormat="1" applyFont="1" applyFill="1" applyBorder="1" applyAlignment="1">
      <alignment horizontal="center"/>
    </xf>
    <xf numFmtId="44" fontId="24" fillId="0" borderId="33" xfId="1" applyFont="1" applyFill="1" applyBorder="1"/>
    <xf numFmtId="164" fontId="0" fillId="0" borderId="0" xfId="0" applyNumberFormat="1" applyFill="1" applyAlignment="1">
      <alignment horizontal="center"/>
    </xf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8" borderId="44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10" fillId="0" borderId="42" xfId="1" applyFont="1" applyFill="1" applyBorder="1" applyAlignment="1">
      <alignment horizontal="left"/>
    </xf>
    <xf numFmtId="0" fontId="10" fillId="0" borderId="42" xfId="0" applyFont="1" applyBorder="1" applyAlignment="1">
      <alignment horizontal="center"/>
    </xf>
    <xf numFmtId="44" fontId="32" fillId="0" borderId="42" xfId="1" applyFont="1" applyBorder="1"/>
    <xf numFmtId="164" fontId="32" fillId="0" borderId="42" xfId="0" applyNumberFormat="1" applyFont="1" applyBorder="1"/>
    <xf numFmtId="44" fontId="2" fillId="0" borderId="42" xfId="1" applyFont="1" applyFill="1" applyBorder="1" applyAlignment="1">
      <alignment horizontal="center"/>
    </xf>
    <xf numFmtId="44" fontId="2" fillId="0" borderId="42" xfId="1" applyFont="1" applyFill="1" applyBorder="1" applyAlignment="1">
      <alignment horizontal="left"/>
    </xf>
    <xf numFmtId="44" fontId="33" fillId="0" borderId="42" xfId="1" applyFont="1" applyBorder="1"/>
    <xf numFmtId="164" fontId="33" fillId="0" borderId="42" xfId="0" applyNumberFormat="1" applyFont="1" applyBorder="1"/>
    <xf numFmtId="0" fontId="2" fillId="0" borderId="42" xfId="0" applyFont="1" applyFill="1" applyBorder="1"/>
    <xf numFmtId="0" fontId="0" fillId="0" borderId="42" xfId="0" applyBorder="1"/>
    <xf numFmtId="44" fontId="2" fillId="0" borderId="42" xfId="1" applyFont="1" applyBorder="1"/>
    <xf numFmtId="0" fontId="31" fillId="0" borderId="0" xfId="0" applyFont="1"/>
    <xf numFmtId="16" fontId="31" fillId="0" borderId="0" xfId="0" applyNumberFormat="1" applyFont="1"/>
    <xf numFmtId="44" fontId="2" fillId="3" borderId="10" xfId="1" applyFont="1" applyFill="1" applyBorder="1"/>
    <xf numFmtId="165" fontId="11" fillId="3" borderId="0" xfId="0" applyNumberFormat="1" applyFont="1" applyFill="1"/>
    <xf numFmtId="15" fontId="0" fillId="3" borderId="11" xfId="0" applyNumberFormat="1" applyFill="1" applyBorder="1"/>
    <xf numFmtId="44" fontId="2" fillId="3" borderId="12" xfId="1" applyFont="1" applyFill="1" applyBorder="1"/>
    <xf numFmtId="0" fontId="0" fillId="3" borderId="0" xfId="0" applyFill="1"/>
    <xf numFmtId="15" fontId="0" fillId="3" borderId="13" xfId="0" applyNumberFormat="1" applyFill="1" applyBorder="1"/>
    <xf numFmtId="44" fontId="2" fillId="3" borderId="14" xfId="1" applyFont="1" applyFill="1" applyBorder="1"/>
    <xf numFmtId="44" fontId="2" fillId="3" borderId="15" xfId="1" applyFont="1" applyFill="1" applyBorder="1"/>
    <xf numFmtId="0" fontId="0" fillId="3" borderId="15" xfId="0" applyFill="1" applyBorder="1"/>
    <xf numFmtId="0" fontId="0" fillId="3" borderId="16" xfId="0" applyFill="1" applyBorder="1"/>
    <xf numFmtId="44" fontId="0" fillId="3" borderId="17" xfId="1" applyFont="1" applyFill="1" applyBorder="1"/>
    <xf numFmtId="16" fontId="0" fillId="0" borderId="0" xfId="0" applyNumberFormat="1" applyFill="1" applyBorder="1"/>
    <xf numFmtId="44" fontId="2" fillId="9" borderId="12" xfId="1" applyFont="1" applyFill="1" applyBorder="1"/>
    <xf numFmtId="0" fontId="0" fillId="9" borderId="0" xfId="0" applyFill="1"/>
    <xf numFmtId="15" fontId="0" fillId="9" borderId="18" xfId="0" applyNumberFormat="1" applyFill="1" applyBorder="1"/>
    <xf numFmtId="44" fontId="2" fillId="9" borderId="19" xfId="1" applyFont="1" applyFill="1" applyBorder="1"/>
    <xf numFmtId="44" fontId="2" fillId="9" borderId="20" xfId="1" applyFont="1" applyFill="1" applyBorder="1"/>
    <xf numFmtId="164" fontId="2" fillId="10" borderId="44" xfId="1" applyNumberFormat="1" applyFont="1" applyFill="1" applyBorder="1" applyAlignment="1">
      <alignment horizontal="center"/>
    </xf>
    <xf numFmtId="16" fontId="10" fillId="0" borderId="4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165" fontId="16" fillId="0" borderId="36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0" fontId="0" fillId="0" borderId="15" xfId="0" applyFill="1" applyBorder="1"/>
    <xf numFmtId="0" fontId="0" fillId="0" borderId="16" xfId="0" applyFill="1" applyBorder="1"/>
    <xf numFmtId="44" fontId="0" fillId="0" borderId="17" xfId="1" applyFont="1" applyFill="1" applyBorder="1"/>
    <xf numFmtId="164" fontId="8" fillId="0" borderId="0" xfId="0" applyNumberFormat="1" applyFont="1" applyFill="1" applyAlignment="1">
      <alignment horizontal="center"/>
    </xf>
    <xf numFmtId="44" fontId="8" fillId="0" borderId="0" xfId="1" applyFont="1" applyFill="1" applyBorder="1"/>
    <xf numFmtId="44" fontId="2" fillId="9" borderId="21" xfId="1" applyFont="1" applyFill="1" applyBorder="1"/>
    <xf numFmtId="44" fontId="0" fillId="9" borderId="20" xfId="1" applyFont="1" applyFill="1" applyBorder="1"/>
    <xf numFmtId="44" fontId="0" fillId="9" borderId="0" xfId="1" applyFont="1" applyFill="1"/>
    <xf numFmtId="44" fontId="2" fillId="0" borderId="22" xfId="1" applyFont="1" applyBorder="1" applyAlignment="1"/>
    <xf numFmtId="44" fontId="2" fillId="0" borderId="23" xfId="1" applyFont="1" applyBorder="1" applyAlignment="1"/>
    <xf numFmtId="166" fontId="16" fillId="0" borderId="24" xfId="0" applyNumberFormat="1" applyFont="1" applyBorder="1" applyAlignment="1"/>
    <xf numFmtId="166" fontId="16" fillId="0" borderId="12" xfId="0" applyNumberFormat="1" applyFont="1" applyBorder="1" applyAlignment="1"/>
    <xf numFmtId="164" fontId="2" fillId="4" borderId="44" xfId="1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44" fontId="33" fillId="0" borderId="0" xfId="1" applyFont="1" applyBorder="1"/>
    <xf numFmtId="164" fontId="33" fillId="0" borderId="0" xfId="0" applyNumberFormat="1" applyFont="1" applyBorder="1"/>
    <xf numFmtId="0" fontId="26" fillId="0" borderId="0" xfId="0" applyFont="1" applyFill="1" applyBorder="1" applyAlignment="1">
      <alignment horizontal="center"/>
    </xf>
    <xf numFmtId="1" fontId="26" fillId="0" borderId="45" xfId="0" applyNumberFormat="1" applyFont="1" applyFill="1" applyBorder="1" applyAlignment="1">
      <alignment horizontal="center"/>
    </xf>
    <xf numFmtId="44" fontId="2" fillId="0" borderId="45" xfId="1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44" fontId="33" fillId="0" borderId="45" xfId="1" applyFont="1" applyBorder="1"/>
    <xf numFmtId="164" fontId="33" fillId="0" borderId="45" xfId="0" applyNumberFormat="1" applyFont="1" applyBorder="1"/>
    <xf numFmtId="164" fontId="2" fillId="5" borderId="44" xfId="1" applyNumberFormat="1" applyFont="1" applyFill="1" applyBorder="1" applyAlignment="1">
      <alignment horizontal="center"/>
    </xf>
    <xf numFmtId="44" fontId="2" fillId="3" borderId="0" xfId="1" applyFont="1" applyFill="1"/>
    <xf numFmtId="44" fontId="2" fillId="12" borderId="0" xfId="1" applyFont="1" applyFill="1"/>
    <xf numFmtId="164" fontId="20" fillId="0" borderId="0" xfId="0" applyNumberFormat="1" applyFont="1"/>
    <xf numFmtId="44" fontId="2" fillId="11" borderId="12" xfId="1" applyFont="1" applyFill="1" applyBorder="1"/>
    <xf numFmtId="44" fontId="10" fillId="13" borderId="42" xfId="1" applyFont="1" applyFill="1" applyBorder="1" applyAlignment="1">
      <alignment horizontal="center"/>
    </xf>
    <xf numFmtId="0" fontId="10" fillId="6" borderId="42" xfId="0" applyFont="1" applyFill="1" applyBorder="1" applyAlignment="1">
      <alignment horizontal="center"/>
    </xf>
    <xf numFmtId="44" fontId="10" fillId="6" borderId="42" xfId="1" applyFont="1" applyFill="1" applyBorder="1"/>
    <xf numFmtId="44" fontId="0" fillId="0" borderId="42" xfId="1" applyFont="1" applyBorder="1"/>
    <xf numFmtId="44" fontId="10" fillId="0" borderId="42" xfId="1" applyFont="1" applyBorder="1"/>
    <xf numFmtId="0" fontId="20" fillId="2" borderId="42" xfId="0" applyFont="1" applyFill="1" applyBorder="1"/>
    <xf numFmtId="0" fontId="0" fillId="2" borderId="42" xfId="0" applyFill="1" applyBorder="1"/>
    <xf numFmtId="16" fontId="0" fillId="0" borderId="42" xfId="0" applyNumberFormat="1" applyBorder="1"/>
    <xf numFmtId="44" fontId="2" fillId="9" borderId="0" xfId="1" applyFont="1" applyFill="1"/>
    <xf numFmtId="44" fontId="2" fillId="0" borderId="20" xfId="1" applyFont="1" applyBorder="1"/>
    <xf numFmtId="164" fontId="33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44" fontId="33" fillId="0" borderId="0" xfId="1" applyFont="1" applyFill="1" applyBorder="1"/>
    <xf numFmtId="44" fontId="20" fillId="0" borderId="0" xfId="1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19" fillId="0" borderId="0" xfId="0" applyFont="1" applyFill="1" applyBorder="1"/>
    <xf numFmtId="44" fontId="10" fillId="0" borderId="0" xfId="1" applyFont="1" applyFill="1" applyBorder="1"/>
    <xf numFmtId="0" fontId="19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/>
    <xf numFmtId="0" fontId="10" fillId="0" borderId="0" xfId="0" applyFont="1" applyFill="1" applyBorder="1"/>
    <xf numFmtId="44" fontId="10" fillId="0" borderId="0" xfId="1" applyFont="1" applyFill="1" applyBorder="1" applyAlignment="1">
      <alignment horizontal="left"/>
    </xf>
    <xf numFmtId="44" fontId="32" fillId="0" borderId="0" xfId="1" applyFont="1" applyFill="1" applyBorder="1"/>
    <xf numFmtId="164" fontId="32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44" fontId="24" fillId="3" borderId="37" xfId="1" applyFont="1" applyFill="1" applyBorder="1"/>
    <xf numFmtId="44" fontId="20" fillId="0" borderId="2" xfId="1" applyFont="1" applyBorder="1" applyAlignment="1">
      <alignment horizontal="center"/>
    </xf>
    <xf numFmtId="44" fontId="20" fillId="0" borderId="34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4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5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4" fontId="2" fillId="0" borderId="22" xfId="1" applyFont="1" applyBorder="1" applyAlignment="1">
      <alignment horizontal="center"/>
    </xf>
    <xf numFmtId="44" fontId="2" fillId="0" borderId="23" xfId="1" applyFont="1" applyBorder="1" applyAlignment="1">
      <alignment horizontal="center"/>
    </xf>
    <xf numFmtId="166" fontId="16" fillId="0" borderId="24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4" workbookViewId="0">
      <selection activeCell="L12" sqref="L1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275" t="s">
        <v>30</v>
      </c>
      <c r="D1" s="275"/>
      <c r="E1" s="275"/>
      <c r="F1" s="275"/>
      <c r="G1" s="275"/>
      <c r="H1" s="275"/>
      <c r="I1" s="275"/>
      <c r="J1" s="275"/>
      <c r="K1" s="275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276" t="s">
        <v>3</v>
      </c>
      <c r="F4" s="277"/>
      <c r="I4" s="278" t="s">
        <v>4</v>
      </c>
      <c r="J4" s="279"/>
      <c r="K4" s="279"/>
      <c r="L4" s="279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21">
        <v>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30" t="s">
        <v>20</v>
      </c>
      <c r="O15" s="20"/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81">
        <v>0</v>
      </c>
      <c r="G16" s="182"/>
      <c r="H16" s="183">
        <v>42381</v>
      </c>
      <c r="I16" s="184">
        <v>0</v>
      </c>
      <c r="J16" s="35"/>
      <c r="K16" s="41" t="s">
        <v>81</v>
      </c>
      <c r="L16" s="42">
        <v>517.78</v>
      </c>
      <c r="M16" s="185">
        <v>0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0</v>
      </c>
      <c r="D17" s="17"/>
      <c r="E17" s="18">
        <v>42382</v>
      </c>
      <c r="F17" s="181">
        <v>0</v>
      </c>
      <c r="G17" s="182"/>
      <c r="H17" s="183">
        <v>42382</v>
      </c>
      <c r="I17" s="184">
        <v>0</v>
      </c>
      <c r="J17" s="35"/>
      <c r="K17" s="180">
        <v>42378</v>
      </c>
      <c r="L17" s="19">
        <v>0</v>
      </c>
      <c r="M17" s="185">
        <v>0</v>
      </c>
      <c r="N17" s="30"/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/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/>
      <c r="L25" s="42">
        <v>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/>
      <c r="L26" s="42">
        <v>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0</v>
      </c>
      <c r="D27" s="17"/>
      <c r="E27" s="18">
        <v>42392</v>
      </c>
      <c r="F27" s="181">
        <v>0</v>
      </c>
      <c r="G27" s="182"/>
      <c r="H27" s="183">
        <v>42392</v>
      </c>
      <c r="I27" s="198">
        <v>0</v>
      </c>
      <c r="J27" s="26"/>
      <c r="K27" s="53"/>
      <c r="L27" s="42">
        <v>0</v>
      </c>
      <c r="M27" s="199">
        <v>0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0</v>
      </c>
      <c r="D28" s="17"/>
      <c r="E28" s="18">
        <v>42393</v>
      </c>
      <c r="F28" s="181">
        <v>0</v>
      </c>
      <c r="G28" s="182"/>
      <c r="H28" s="183">
        <v>42393</v>
      </c>
      <c r="I28" s="198">
        <v>0</v>
      </c>
      <c r="J28" s="26"/>
      <c r="K28" s="54"/>
      <c r="L28" s="42">
        <v>0</v>
      </c>
      <c r="M28" s="199">
        <v>0</v>
      </c>
      <c r="N28" s="30"/>
      <c r="O28" s="20"/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0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81"/>
      <c r="G30" s="182"/>
      <c r="H30" s="183">
        <v>42395</v>
      </c>
      <c r="I30" s="198"/>
      <c r="J30" s="52"/>
      <c r="K30" s="54"/>
      <c r="L30" s="56">
        <v>0</v>
      </c>
      <c r="M30" s="199">
        <v>0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57"/>
      <c r="L31" s="201">
        <v>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53"/>
      <c r="L32" s="202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20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20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1531146.9</v>
      </c>
    </row>
    <row r="38" spans="1:17" x14ac:dyDescent="0.25">
      <c r="B38" s="82" t="s">
        <v>16</v>
      </c>
      <c r="C38" s="83">
        <f>SUM(C5:C37)</f>
        <v>9631.5</v>
      </c>
      <c r="E38" s="84" t="s">
        <v>16</v>
      </c>
      <c r="F38" s="85">
        <f>SUM(F5:F37)</f>
        <v>1520296.12</v>
      </c>
      <c r="H38" s="5" t="s">
        <v>16</v>
      </c>
      <c r="I38" s="86">
        <f>SUM(I5:I37)</f>
        <v>5502.1</v>
      </c>
      <c r="J38" s="86"/>
      <c r="K38" s="87" t="s">
        <v>16</v>
      </c>
      <c r="L38" s="88">
        <f>SUM(L5:L37)</f>
        <v>92688.78</v>
      </c>
    </row>
    <row r="40" spans="1:17" ht="15.75" x14ac:dyDescent="0.25">
      <c r="A40" s="89"/>
      <c r="B40" s="90"/>
      <c r="C40" s="26"/>
      <c r="D40" s="91"/>
      <c r="E40" s="92"/>
      <c r="F40" s="67"/>
      <c r="H40" s="271" t="s">
        <v>17</v>
      </c>
      <c r="I40" s="272"/>
      <c r="J40" s="93"/>
      <c r="K40" s="273">
        <f>I38+L38</f>
        <v>98190.88</v>
      </c>
      <c r="L40" s="274"/>
    </row>
    <row r="41" spans="1:17" ht="15.75" x14ac:dyDescent="0.25">
      <c r="B41" s="94"/>
      <c r="C41" s="67"/>
      <c r="D41" s="258" t="s">
        <v>18</v>
      </c>
      <c r="E41" s="258"/>
      <c r="F41" s="95">
        <f>F38-K40</f>
        <v>1422105.2400000002</v>
      </c>
      <c r="I41" s="96"/>
      <c r="J41" s="96"/>
    </row>
    <row r="42" spans="1:17" ht="15.75" x14ac:dyDescent="0.25">
      <c r="B42" s="1" t="s">
        <v>119</v>
      </c>
      <c r="D42" s="259" t="s">
        <v>19</v>
      </c>
      <c r="E42" s="259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-190314.69999999972</v>
      </c>
      <c r="I44" s="260" t="s">
        <v>22</v>
      </c>
      <c r="J44" s="261"/>
      <c r="K44" s="264">
        <f>F48+L46</f>
        <v>-190314.69999999972</v>
      </c>
      <c r="L44" s="265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262"/>
      <c r="J45" s="263"/>
      <c r="K45" s="266"/>
      <c r="L45" s="267"/>
    </row>
    <row r="46" spans="1:17" ht="17.25" thickTop="1" thickBot="1" x14ac:dyDescent="0.3">
      <c r="C46" s="85"/>
      <c r="D46" s="268" t="s">
        <v>25</v>
      </c>
      <c r="E46" s="268"/>
      <c r="F46" s="101">
        <v>0</v>
      </c>
      <c r="I46" s="269"/>
      <c r="J46" s="269"/>
      <c r="K46" s="270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251">
        <v>-48130.1</v>
      </c>
      <c r="L47" s="252"/>
    </row>
    <row r="48" spans="1:17" ht="17.25" thickTop="1" thickBot="1" x14ac:dyDescent="0.3">
      <c r="E48" s="106" t="s">
        <v>27</v>
      </c>
      <c r="F48" s="107">
        <f>F44+F45+F46</f>
        <v>-190314.69999999972</v>
      </c>
    </row>
    <row r="49" spans="2:14" ht="19.5" thickBot="1" x14ac:dyDescent="0.35">
      <c r="B49"/>
      <c r="C49"/>
      <c r="D49" s="253"/>
      <c r="E49" s="253"/>
      <c r="F49" s="67"/>
      <c r="I49" s="254" t="s">
        <v>28</v>
      </c>
      <c r="J49" s="255"/>
      <c r="K49" s="256">
        <f>K44+K47</f>
        <v>-238444.79999999973</v>
      </c>
      <c r="L49" s="25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workbookViewId="0">
      <selection activeCell="E27" sqref="E27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6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6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6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6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6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6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6">
        <v>42411</v>
      </c>
      <c r="E33" s="197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6">
        <v>42411</v>
      </c>
      <c r="E34" s="197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7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6">
        <v>42411</v>
      </c>
      <c r="E35" s="197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25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75" t="s">
        <v>102</v>
      </c>
      <c r="D1" s="275"/>
      <c r="E1" s="275"/>
      <c r="F1" s="275"/>
      <c r="G1" s="275"/>
      <c r="H1" s="275"/>
      <c r="I1" s="275"/>
      <c r="J1" s="275"/>
      <c r="K1" s="275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276" t="s">
        <v>3</v>
      </c>
      <c r="F4" s="277"/>
      <c r="I4" s="278" t="s">
        <v>4</v>
      </c>
      <c r="J4" s="279"/>
      <c r="K4" s="279"/>
      <c r="L4" s="279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91">
        <v>42401</v>
      </c>
      <c r="I5" s="192">
        <f>500+350</f>
        <v>850</v>
      </c>
      <c r="J5" s="176"/>
      <c r="K5" s="193"/>
      <c r="L5" s="194"/>
      <c r="M5" s="195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0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19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50" t="s">
        <v>136</v>
      </c>
      <c r="L23" s="42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30">
        <v>37340</v>
      </c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280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281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282">
        <v>0</v>
      </c>
      <c r="M33" s="33">
        <f>35620+6770</f>
        <v>42390</v>
      </c>
      <c r="N33" s="230">
        <v>6770</v>
      </c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283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31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8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85180</v>
      </c>
    </row>
    <row r="40" spans="1:17" ht="15.75" x14ac:dyDescent="0.25">
      <c r="A40" s="89"/>
      <c r="B40" s="90"/>
      <c r="C40" s="26"/>
      <c r="D40" s="91"/>
      <c r="E40" s="92"/>
      <c r="F40" s="67"/>
      <c r="H40" s="271" t="s">
        <v>17</v>
      </c>
      <c r="I40" s="272"/>
      <c r="J40" s="190"/>
      <c r="K40" s="273">
        <f>I38+L38</f>
        <v>91709.62</v>
      </c>
      <c r="L40" s="274"/>
    </row>
    <row r="41" spans="1:17" ht="15.75" x14ac:dyDescent="0.25">
      <c r="B41" s="94"/>
      <c r="C41" s="67"/>
      <c r="D41" s="258" t="s">
        <v>18</v>
      </c>
      <c r="E41" s="258"/>
      <c r="F41" s="95">
        <f>F38-K40</f>
        <v>1385791.38</v>
      </c>
      <c r="I41" s="96"/>
      <c r="J41" s="96"/>
    </row>
    <row r="42" spans="1:17" ht="15.75" x14ac:dyDescent="0.25">
      <c r="D42" s="259" t="s">
        <v>19</v>
      </c>
      <c r="E42" s="259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1385791.38</v>
      </c>
      <c r="I44" s="260" t="s">
        <v>22</v>
      </c>
      <c r="J44" s="261"/>
      <c r="K44" s="264">
        <f>F48+L46</f>
        <v>1434328.93</v>
      </c>
      <c r="L44" s="265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262"/>
      <c r="J45" s="263"/>
      <c r="K45" s="266"/>
      <c r="L45" s="267"/>
    </row>
    <row r="46" spans="1:17" ht="17.25" thickTop="1" thickBot="1" x14ac:dyDescent="0.3">
      <c r="C46" s="85"/>
      <c r="D46" s="268" t="s">
        <v>25</v>
      </c>
      <c r="E46" s="268"/>
      <c r="F46" s="101">
        <v>0</v>
      </c>
      <c r="I46" s="269"/>
      <c r="J46" s="269"/>
      <c r="K46" s="270"/>
      <c r="L46" s="102"/>
    </row>
    <row r="47" spans="1:17" ht="19.5" thickBot="1" x14ac:dyDescent="0.35">
      <c r="C47" s="85"/>
      <c r="D47" s="188"/>
      <c r="E47" s="188"/>
      <c r="F47" s="103"/>
      <c r="H47" s="104"/>
      <c r="I47" s="189" t="s">
        <v>26</v>
      </c>
      <c r="J47" s="189"/>
      <c r="K47" s="251">
        <v>-48130.1</v>
      </c>
      <c r="L47" s="252"/>
    </row>
    <row r="48" spans="1:17" ht="17.25" thickTop="1" thickBot="1" x14ac:dyDescent="0.3">
      <c r="E48" s="106" t="s">
        <v>27</v>
      </c>
      <c r="F48" s="107">
        <f>F44+F45+F46</f>
        <v>1434328.93</v>
      </c>
    </row>
    <row r="49" spans="2:14" ht="19.5" thickBot="1" x14ac:dyDescent="0.35">
      <c r="B49"/>
      <c r="C49"/>
      <c r="D49" s="253"/>
      <c r="E49" s="253"/>
      <c r="F49" s="67"/>
      <c r="I49" s="254" t="s">
        <v>28</v>
      </c>
      <c r="J49" s="255"/>
      <c r="K49" s="256">
        <f>K44+K47</f>
        <v>1386198.8299999998</v>
      </c>
      <c r="L49" s="25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A16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6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6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6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6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6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6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6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6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6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6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6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20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12"/>
      <c r="K37" s="142">
        <v>0</v>
      </c>
      <c r="L37" s="213"/>
      <c r="M37" s="214" t="s">
        <v>52</v>
      </c>
      <c r="N37" s="215"/>
      <c r="O37" s="21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206"/>
      <c r="K38" s="26">
        <f>SUM(K32:K37)</f>
        <v>200425.00000000003</v>
      </c>
      <c r="L38" s="26"/>
      <c r="M38" s="26"/>
      <c r="N38" s="26">
        <f>SUM(N32:N37)</f>
        <v>200425</v>
      </c>
      <c r="O38" s="21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206"/>
      <c r="K39" s="26"/>
      <c r="L39" s="207"/>
      <c r="M39" s="208"/>
      <c r="N39" s="209"/>
      <c r="O39" s="21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206"/>
      <c r="K40" s="26"/>
      <c r="L40" s="207"/>
      <c r="M40" s="208"/>
      <c r="N40" s="209"/>
      <c r="O40" s="21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1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12"/>
      <c r="K49" s="142">
        <v>0</v>
      </c>
      <c r="L49" s="213"/>
      <c r="M49" s="214" t="s">
        <v>52</v>
      </c>
      <c r="N49" s="215"/>
      <c r="O49" s="216"/>
    </row>
    <row r="50" spans="1:16" ht="15.75" thickTop="1" x14ac:dyDescent="0.25">
      <c r="A50" s="20"/>
      <c r="C50" s="20"/>
      <c r="E50" s="20"/>
      <c r="F50" s="20"/>
      <c r="J50" s="206"/>
      <c r="K50" s="26">
        <f>SUM(K44:K49)</f>
        <v>121969.5</v>
      </c>
      <c r="L50" s="26"/>
      <c r="M50" s="26"/>
      <c r="N50" s="26">
        <f>SUM(N44:N49)</f>
        <v>121969.5</v>
      </c>
      <c r="O50" s="210"/>
    </row>
    <row r="51" spans="1:16" ht="15.75" x14ac:dyDescent="0.25">
      <c r="A51" s="20"/>
      <c r="C51" s="20"/>
      <c r="E51" s="20"/>
      <c r="F51" s="20"/>
      <c r="J51" s="206"/>
      <c r="K51" s="26"/>
      <c r="L51" s="43"/>
      <c r="M51" s="208"/>
      <c r="N51" s="209"/>
      <c r="O51" s="210"/>
    </row>
    <row r="52" spans="1:16" ht="15.75" x14ac:dyDescent="0.25">
      <c r="A52" s="20"/>
      <c r="C52" s="20"/>
      <c r="E52" s="20"/>
      <c r="F52" s="20"/>
      <c r="J52" s="211"/>
      <c r="K52" s="26"/>
      <c r="L52" s="43"/>
      <c r="M52" s="208"/>
      <c r="N52" s="209"/>
      <c r="O52" s="21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20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12"/>
      <c r="K64" s="142">
        <v>0</v>
      </c>
      <c r="L64" s="213"/>
      <c r="M64" s="214" t="s">
        <v>52</v>
      </c>
      <c r="N64" s="215"/>
      <c r="O64" s="216"/>
    </row>
    <row r="65" spans="10:15" customFormat="1" ht="15.75" thickTop="1" x14ac:dyDescent="0.25">
      <c r="J65" s="206"/>
      <c r="K65" s="26">
        <f>SUM(K57:K64)</f>
        <v>141285.5</v>
      </c>
      <c r="L65" s="26"/>
      <c r="M65" s="26"/>
      <c r="N65" s="26">
        <f>SUM(N57:N64)</f>
        <v>141285.5</v>
      </c>
      <c r="O65" s="210"/>
    </row>
  </sheetData>
  <sortState ref="A17:F27">
    <sortCondition ref="B17:B27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>
      <selection activeCell="G30" sqref="G30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tabSelected="1" workbookViewId="0">
      <selection activeCell="E10" sqref="E1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20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117">
        <v>42432</v>
      </c>
      <c r="E4" s="218">
        <v>12968.56</v>
      </c>
      <c r="F4" s="250">
        <f t="shared" si="0"/>
        <v>1160.4800000000014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/>
      <c r="E5" s="21"/>
      <c r="F5" s="122">
        <f t="shared" si="0"/>
        <v>16805.099999999999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/>
      <c r="E6" s="21"/>
      <c r="F6" s="122">
        <f t="shared" si="0"/>
        <v>72260.649999999994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/>
      <c r="E7" s="21"/>
      <c r="F7" s="122">
        <f t="shared" si="0"/>
        <v>370.5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/>
      <c r="E8" s="26"/>
      <c r="F8" s="122">
        <f t="shared" si="0"/>
        <v>74846.350000000006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/>
      <c r="E9" s="26"/>
      <c r="F9" s="122">
        <f t="shared" si="0"/>
        <v>121560.08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/>
      <c r="E10" s="26"/>
      <c r="F10" s="122">
        <f t="shared" si="0"/>
        <v>17858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/>
      <c r="B11" s="125"/>
      <c r="C11" s="26"/>
      <c r="D11" s="117"/>
      <c r="E11" s="26"/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/>
      <c r="B12" s="125"/>
      <c r="C12" s="26"/>
      <c r="D12" s="117"/>
      <c r="E12" s="26"/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/>
      <c r="B13" s="125"/>
      <c r="C13" s="26"/>
      <c r="D13" s="117"/>
      <c r="E13" s="26"/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/>
      <c r="B14" s="125"/>
      <c r="C14" s="26"/>
      <c r="D14" s="121"/>
      <c r="E14" s="26"/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/>
      <c r="B15" s="125"/>
      <c r="C15" s="26"/>
      <c r="D15" s="121"/>
      <c r="E15" s="26"/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/>
      <c r="B16" s="123"/>
      <c r="C16" s="21"/>
      <c r="D16" s="117"/>
      <c r="E16" s="21"/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/>
      <c r="B17" s="123"/>
      <c r="C17" s="21"/>
      <c r="D17" s="117"/>
      <c r="E17" s="21"/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/>
      <c r="B18" s="123"/>
      <c r="C18" s="21"/>
      <c r="D18" s="117"/>
      <c r="E18" s="21"/>
      <c r="F18" s="127">
        <f t="shared" si="0"/>
        <v>0</v>
      </c>
    </row>
    <row r="19" spans="1:17" x14ac:dyDescent="0.25">
      <c r="A19" s="124"/>
      <c r="B19" s="123"/>
      <c r="C19" s="21"/>
      <c r="D19" s="117"/>
      <c r="E19" s="21"/>
      <c r="F19" s="127">
        <f t="shared" si="0"/>
        <v>0</v>
      </c>
    </row>
    <row r="20" spans="1:17" x14ac:dyDescent="0.25">
      <c r="A20" s="124"/>
      <c r="B20" s="123"/>
      <c r="C20" s="21"/>
      <c r="D20" s="117"/>
      <c r="E20" s="21"/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8.75" x14ac:dyDescent="0.3">
      <c r="A21" s="124"/>
      <c r="B21" s="123"/>
      <c r="C21" s="21"/>
      <c r="D21" s="117"/>
      <c r="E21" s="21"/>
      <c r="F21" s="127">
        <f t="shared" si="0"/>
        <v>0</v>
      </c>
      <c r="J21" s="27"/>
      <c r="K21" s="235"/>
      <c r="L21" s="236"/>
      <c r="M21" s="237"/>
      <c r="N21" s="238"/>
      <c r="O21" s="239"/>
      <c r="P21" s="27"/>
      <c r="Q21" s="27"/>
    </row>
    <row r="22" spans="1:17" ht="15.75" x14ac:dyDescent="0.25">
      <c r="A22" s="124"/>
      <c r="B22" s="123"/>
      <c r="C22" s="21"/>
      <c r="D22" s="117"/>
      <c r="E22" s="21"/>
      <c r="F22" s="127">
        <f t="shared" si="0"/>
        <v>0</v>
      </c>
      <c r="J22" s="240"/>
      <c r="K22" s="241"/>
      <c r="L22" s="240"/>
      <c r="M22" s="242"/>
      <c r="N22" s="241"/>
      <c r="O22" s="243"/>
      <c r="P22" s="27"/>
      <c r="Q22" s="27"/>
    </row>
    <row r="23" spans="1:17" ht="15.75" x14ac:dyDescent="0.25">
      <c r="A23" s="124"/>
      <c r="B23" s="123"/>
      <c r="C23" s="21"/>
      <c r="D23" s="121"/>
      <c r="E23" s="36"/>
      <c r="F23" s="127">
        <f t="shared" si="0"/>
        <v>0</v>
      </c>
      <c r="J23" s="244"/>
      <c r="K23" s="241"/>
      <c r="L23" s="240"/>
      <c r="M23" s="242"/>
      <c r="N23" s="241"/>
      <c r="O23" s="243"/>
      <c r="P23" s="27"/>
      <c r="Q23" s="27"/>
    </row>
    <row r="24" spans="1:17" ht="15.75" x14ac:dyDescent="0.25">
      <c r="A24" s="124"/>
      <c r="B24" s="123"/>
      <c r="C24" s="21"/>
      <c r="D24" s="129"/>
      <c r="E24" s="36"/>
      <c r="F24" s="127">
        <f t="shared" si="0"/>
        <v>0</v>
      </c>
      <c r="J24" s="206"/>
      <c r="K24" s="26"/>
      <c r="L24" s="245"/>
      <c r="M24" s="233"/>
      <c r="N24" s="246"/>
      <c r="O24" s="247"/>
      <c r="P24" s="27"/>
      <c r="Q24" s="27"/>
    </row>
    <row r="25" spans="1:17" ht="15.75" x14ac:dyDescent="0.25">
      <c r="A25" s="124"/>
      <c r="B25" s="123"/>
      <c r="C25" s="26"/>
      <c r="D25" s="130"/>
      <c r="E25" s="131"/>
      <c r="F25" s="127">
        <f t="shared" si="0"/>
        <v>0</v>
      </c>
      <c r="J25" s="248"/>
      <c r="K25" s="26"/>
      <c r="L25" s="207"/>
      <c r="M25" s="233"/>
      <c r="N25" s="246"/>
      <c r="O25" s="247"/>
      <c r="P25" s="180"/>
      <c r="Q25" s="27"/>
    </row>
    <row r="26" spans="1:17" ht="15.75" x14ac:dyDescent="0.25">
      <c r="A26" s="132"/>
      <c r="B26" s="123"/>
      <c r="C26" s="26"/>
      <c r="D26" s="130"/>
      <c r="E26" s="131"/>
      <c r="F26" s="127">
        <f>C26-E26</f>
        <v>0</v>
      </c>
      <c r="J26" s="248"/>
      <c r="K26" s="26"/>
      <c r="L26" s="207"/>
      <c r="M26" s="233"/>
      <c r="N26" s="246"/>
      <c r="O26" s="247"/>
      <c r="P26" s="180"/>
      <c r="Q26" s="27"/>
    </row>
    <row r="27" spans="1:17" ht="15.75" x14ac:dyDescent="0.25">
      <c r="A27" s="124"/>
      <c r="B27" s="123"/>
      <c r="C27" s="26"/>
      <c r="D27" s="133"/>
      <c r="E27" s="134"/>
      <c r="F27" s="127">
        <f>C27-E27</f>
        <v>0</v>
      </c>
      <c r="J27" s="248"/>
      <c r="K27" s="26"/>
      <c r="L27" s="249"/>
      <c r="M27" s="233"/>
      <c r="N27" s="246"/>
      <c r="O27" s="247"/>
      <c r="P27" s="180"/>
      <c r="Q27" s="27"/>
    </row>
    <row r="28" spans="1:17" ht="15.75" x14ac:dyDescent="0.25">
      <c r="A28" s="124"/>
      <c r="B28" s="123"/>
      <c r="C28" s="26"/>
      <c r="D28" s="133"/>
      <c r="E28" s="134"/>
      <c r="F28" s="127">
        <f>C28-E28</f>
        <v>0</v>
      </c>
      <c r="J28" s="206"/>
      <c r="K28" s="26"/>
      <c r="L28" s="207"/>
      <c r="M28" s="233"/>
      <c r="N28" s="234"/>
      <c r="O28" s="232"/>
      <c r="P28" s="27"/>
      <c r="Q28" s="27"/>
    </row>
    <row r="29" spans="1:17" ht="15.75" x14ac:dyDescent="0.25">
      <c r="A29" s="124"/>
      <c r="B29" s="123"/>
      <c r="C29" s="26"/>
      <c r="D29" s="121"/>
      <c r="E29" s="21"/>
      <c r="F29" s="127">
        <f>C29-E29</f>
        <v>0</v>
      </c>
      <c r="J29" s="206"/>
      <c r="K29" s="26"/>
      <c r="L29" s="207"/>
      <c r="M29" s="233"/>
      <c r="N29" s="234"/>
      <c r="O29" s="232"/>
      <c r="P29" s="27"/>
      <c r="Q29" s="27"/>
    </row>
    <row r="30" spans="1:17" x14ac:dyDescent="0.25">
      <c r="A30" s="135"/>
      <c r="B30" s="126"/>
      <c r="C30" s="21"/>
      <c r="D30" s="133"/>
      <c r="E30" s="134"/>
      <c r="F30" s="136">
        <f>C30-E30</f>
        <v>0</v>
      </c>
      <c r="J30" s="206"/>
      <c r="K30" s="26"/>
      <c r="L30" s="26"/>
      <c r="M30" s="26"/>
      <c r="N30" s="26"/>
      <c r="O30" s="232"/>
      <c r="P30" s="27"/>
      <c r="Q30" s="27"/>
    </row>
    <row r="31" spans="1:17" ht="15.75" x14ac:dyDescent="0.25">
      <c r="A31" s="137"/>
      <c r="B31" s="128"/>
      <c r="C31" s="26"/>
      <c r="D31" s="138"/>
      <c r="E31" s="26"/>
      <c r="F31" s="136">
        <f t="shared" si="0"/>
        <v>0</v>
      </c>
      <c r="J31" s="206"/>
      <c r="K31" s="26"/>
      <c r="L31" s="207"/>
      <c r="M31" s="233"/>
      <c r="N31" s="234"/>
      <c r="O31" s="232"/>
      <c r="P31" s="27"/>
      <c r="Q31" s="27"/>
    </row>
    <row r="32" spans="1:17" ht="15.75" x14ac:dyDescent="0.25">
      <c r="A32" s="137"/>
      <c r="B32" s="128"/>
      <c r="C32" s="26"/>
      <c r="D32" s="138"/>
      <c r="E32" s="26"/>
      <c r="F32" s="136">
        <f t="shared" si="0"/>
        <v>0</v>
      </c>
      <c r="J32" s="206"/>
      <c r="K32" s="26"/>
      <c r="L32" s="207"/>
      <c r="M32" s="233"/>
      <c r="N32" s="234"/>
      <c r="O32" s="232"/>
      <c r="P32" s="27"/>
      <c r="Q32" s="27"/>
    </row>
    <row r="33" spans="1:17" ht="18.75" x14ac:dyDescent="0.3">
      <c r="A33" s="119"/>
      <c r="B33" s="139"/>
      <c r="C33" s="26"/>
      <c r="D33" s="138"/>
      <c r="E33" s="26"/>
      <c r="F33" s="136">
        <f t="shared" si="0"/>
        <v>0</v>
      </c>
      <c r="J33" s="27"/>
      <c r="K33" s="235"/>
      <c r="L33" s="236"/>
      <c r="M33" s="237"/>
      <c r="N33" s="238"/>
      <c r="O33" s="239"/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J34" s="240"/>
      <c r="K34" s="241"/>
      <c r="L34" s="240"/>
      <c r="M34" s="242"/>
      <c r="N34" s="241"/>
      <c r="O34" s="243"/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J35" s="244"/>
      <c r="K35" s="241"/>
      <c r="L35" s="240"/>
      <c r="M35" s="242"/>
      <c r="N35" s="241"/>
      <c r="O35" s="243"/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J36" s="206"/>
      <c r="K36" s="26"/>
      <c r="L36" s="245"/>
      <c r="M36" s="233"/>
      <c r="N36" s="246"/>
      <c r="O36" s="247"/>
      <c r="P36" s="27"/>
      <c r="Q36" s="27"/>
    </row>
    <row r="37" spans="1:17" ht="16.5" thickTop="1" x14ac:dyDescent="0.25">
      <c r="B37" s="37"/>
      <c r="C37" s="21">
        <f>SUM(C3:C36)</f>
        <v>422027.45</v>
      </c>
      <c r="D37" s="145"/>
      <c r="E37" s="30">
        <f>SUM(E3:E36)</f>
        <v>117166.29</v>
      </c>
      <c r="F37" s="30">
        <f>SUM(F3:F36)</f>
        <v>304861.16000000003</v>
      </c>
      <c r="J37" s="248"/>
      <c r="K37" s="26"/>
      <c r="L37" s="207"/>
      <c r="M37" s="233"/>
      <c r="N37" s="246"/>
      <c r="O37" s="247"/>
      <c r="P37" s="27"/>
      <c r="Q37" s="27"/>
    </row>
    <row r="38" spans="1:17" ht="15.75" x14ac:dyDescent="0.25">
      <c r="A38" s="20"/>
      <c r="J38" s="206"/>
      <c r="K38" s="26"/>
      <c r="L38" s="207"/>
      <c r="M38" s="233"/>
      <c r="N38" s="246"/>
      <c r="O38" s="247"/>
      <c r="P38" s="27"/>
      <c r="Q38" s="27"/>
    </row>
    <row r="39" spans="1:17" ht="15.75" x14ac:dyDescent="0.25">
      <c r="A39" s="20"/>
      <c r="J39" s="248"/>
      <c r="K39" s="26"/>
      <c r="L39" s="249"/>
      <c r="M39" s="233"/>
      <c r="N39" s="246"/>
      <c r="O39" s="247"/>
      <c r="P39" s="27"/>
      <c r="Q39" s="27"/>
    </row>
    <row r="40" spans="1:17" ht="15.75" x14ac:dyDescent="0.25">
      <c r="A40" s="20"/>
      <c r="J40" s="206"/>
      <c r="K40" s="26"/>
      <c r="L40" s="207"/>
      <c r="M40" s="233"/>
      <c r="N40" s="234"/>
      <c r="O40" s="232"/>
      <c r="P40" s="27"/>
      <c r="Q40" s="27"/>
    </row>
    <row r="41" spans="1:17" ht="15.75" x14ac:dyDescent="0.25">
      <c r="A41" s="20"/>
      <c r="J41" s="206"/>
      <c r="K41" s="26"/>
      <c r="L41" s="207"/>
      <c r="M41" s="233"/>
      <c r="N41" s="234"/>
      <c r="O41" s="232"/>
      <c r="P41" s="27"/>
      <c r="Q41" s="27"/>
    </row>
    <row r="42" spans="1:17" x14ac:dyDescent="0.25">
      <c r="A42" s="20"/>
      <c r="C42" s="20"/>
      <c r="E42" s="20"/>
      <c r="F42" s="20"/>
      <c r="J42" s="206"/>
      <c r="K42" s="26"/>
      <c r="L42" s="26"/>
      <c r="M42" s="26"/>
      <c r="N42" s="26"/>
      <c r="O42" s="232"/>
      <c r="P42" s="27"/>
      <c r="Q42" s="27"/>
    </row>
    <row r="43" spans="1:17" ht="15.75" x14ac:dyDescent="0.25">
      <c r="A43" s="20"/>
      <c r="C43" s="20"/>
      <c r="E43" s="20"/>
      <c r="F43" s="20"/>
      <c r="J43" s="206"/>
      <c r="K43" s="26"/>
      <c r="L43" s="43"/>
      <c r="M43" s="233"/>
      <c r="N43" s="234"/>
      <c r="O43" s="232"/>
      <c r="P43" s="27"/>
      <c r="Q43" s="27"/>
    </row>
    <row r="44" spans="1:17" ht="15.75" x14ac:dyDescent="0.25">
      <c r="A44" s="20"/>
      <c r="C44" s="20"/>
      <c r="E44" s="20"/>
      <c r="F44" s="20"/>
      <c r="J44" s="211"/>
      <c r="K44" s="26"/>
      <c r="L44" s="43"/>
      <c r="M44" s="233"/>
      <c r="N44" s="234"/>
      <c r="O44" s="232"/>
      <c r="P44" s="27"/>
      <c r="Q44" s="27"/>
    </row>
    <row r="45" spans="1:17" x14ac:dyDescent="0.25">
      <c r="A45" s="20"/>
      <c r="C45" s="20"/>
      <c r="E45" s="20"/>
      <c r="F45" s="20"/>
      <c r="J45" s="27"/>
      <c r="K45" s="26"/>
      <c r="L45" s="27"/>
      <c r="M45" s="27"/>
      <c r="N45" s="26"/>
      <c r="O45" s="27"/>
      <c r="P45" s="27"/>
      <c r="Q45" s="27"/>
    </row>
    <row r="46" spans="1:17" ht="18.75" x14ac:dyDescent="0.3">
      <c r="A46" s="20"/>
      <c r="C46" s="20"/>
      <c r="E46" s="20"/>
      <c r="F46" s="20"/>
      <c r="G46"/>
      <c r="J46" s="27"/>
      <c r="K46" s="235"/>
      <c r="L46" s="236"/>
      <c r="M46" s="237"/>
      <c r="N46" s="238"/>
      <c r="O46" s="239"/>
      <c r="P46" s="27"/>
      <c r="Q46" s="27"/>
    </row>
    <row r="47" spans="1:17" ht="15.75" x14ac:dyDescent="0.25">
      <c r="A47" s="20"/>
      <c r="C47" s="20"/>
      <c r="E47" s="20"/>
      <c r="F47" s="20"/>
      <c r="G47"/>
      <c r="J47" s="240"/>
      <c r="K47" s="241"/>
      <c r="L47" s="240"/>
      <c r="M47" s="242"/>
      <c r="N47" s="241"/>
      <c r="O47" s="243"/>
      <c r="P47" s="27"/>
      <c r="Q47" s="27"/>
    </row>
    <row r="48" spans="1:17" ht="15.75" x14ac:dyDescent="0.25">
      <c r="J48" s="244"/>
      <c r="K48" s="241"/>
      <c r="L48" s="240"/>
      <c r="M48" s="242"/>
      <c r="N48" s="241"/>
      <c r="O48" s="243"/>
      <c r="P48" s="27"/>
      <c r="Q48" s="27"/>
    </row>
    <row r="49" spans="1:17" ht="15.75" x14ac:dyDescent="0.25">
      <c r="J49" s="206"/>
      <c r="K49" s="26"/>
      <c r="L49" s="245"/>
      <c r="M49" s="233"/>
      <c r="N49" s="246"/>
      <c r="O49" s="247"/>
      <c r="P49" s="180"/>
      <c r="Q49" s="27"/>
    </row>
    <row r="50" spans="1:17" ht="15.75" x14ac:dyDescent="0.25">
      <c r="J50" s="206"/>
      <c r="K50" s="26"/>
      <c r="L50" s="207"/>
      <c r="M50" s="233"/>
      <c r="N50" s="246"/>
      <c r="O50" s="247"/>
      <c r="P50" s="180"/>
      <c r="Q50" s="27"/>
    </row>
    <row r="51" spans="1:17" ht="15.75" x14ac:dyDescent="0.25">
      <c r="J51" s="206"/>
      <c r="K51" s="26"/>
      <c r="L51" s="207"/>
      <c r="M51" s="233"/>
      <c r="N51" s="246"/>
      <c r="O51" s="247"/>
      <c r="P51" s="180"/>
      <c r="Q51" s="27"/>
    </row>
    <row r="52" spans="1:17" ht="15.75" x14ac:dyDescent="0.25">
      <c r="J52" s="206"/>
      <c r="K52" s="26"/>
      <c r="L52" s="207"/>
      <c r="M52" s="233"/>
      <c r="N52" s="246"/>
      <c r="O52" s="247"/>
      <c r="P52" s="180"/>
      <c r="Q52" s="27"/>
    </row>
    <row r="53" spans="1:17" ht="15.75" x14ac:dyDescent="0.25">
      <c r="J53" s="206"/>
      <c r="K53" s="26"/>
      <c r="L53" s="207"/>
      <c r="M53" s="233"/>
      <c r="N53" s="246"/>
      <c r="O53" s="247"/>
      <c r="P53" s="180"/>
      <c r="Q53" s="27"/>
    </row>
    <row r="54" spans="1:17" ht="15.75" x14ac:dyDescent="0.25">
      <c r="J54" s="206"/>
      <c r="K54" s="26"/>
      <c r="L54" s="207"/>
      <c r="M54" s="233"/>
      <c r="N54" s="246"/>
      <c r="O54" s="247"/>
      <c r="P54" s="27"/>
      <c r="Q54" s="27"/>
    </row>
    <row r="55" spans="1:17" ht="15.75" x14ac:dyDescent="0.25">
      <c r="J55" s="206"/>
      <c r="K55" s="26"/>
      <c r="L55" s="207"/>
      <c r="M55" s="233"/>
      <c r="N55" s="246"/>
      <c r="O55" s="247"/>
      <c r="P55" s="180"/>
      <c r="Q55" s="27"/>
    </row>
    <row r="56" spans="1:17" ht="15.75" x14ac:dyDescent="0.25">
      <c r="J56" s="206"/>
      <c r="K56" s="26"/>
      <c r="L56" s="207"/>
      <c r="M56" s="233"/>
      <c r="N56" s="234"/>
      <c r="O56" s="232"/>
      <c r="P56" s="27"/>
      <c r="Q56" s="27"/>
    </row>
    <row r="57" spans="1:17" x14ac:dyDescent="0.25">
      <c r="A57"/>
      <c r="B57"/>
      <c r="C57"/>
      <c r="D57"/>
      <c r="E57" s="20"/>
      <c r="F57" s="20"/>
      <c r="G57"/>
      <c r="J57" s="206"/>
      <c r="K57" s="26"/>
      <c r="L57" s="26"/>
      <c r="M57" s="26"/>
      <c r="N57" s="26"/>
      <c r="O57" s="232"/>
      <c r="P57" s="27"/>
      <c r="Q57" s="27"/>
    </row>
    <row r="58" spans="1:17" x14ac:dyDescent="0.25">
      <c r="J58" s="27"/>
      <c r="K58" s="27"/>
      <c r="L58" s="27"/>
      <c r="M58" s="27"/>
      <c r="N58" s="27"/>
      <c r="O58" s="27"/>
      <c r="P58" s="27"/>
      <c r="Q58" s="27"/>
    </row>
  </sheetData>
  <sortState ref="J4:K16">
    <sortCondition ref="J4:J16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3:M28"/>
  <sheetViews>
    <sheetView workbookViewId="0">
      <selection activeCell="F26" sqref="F26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2:13" ht="18.75" x14ac:dyDescent="0.3">
      <c r="B3" s="220">
        <v>42407</v>
      </c>
      <c r="I3" s="220"/>
    </row>
    <row r="4" spans="2:13" ht="18.75" x14ac:dyDescent="0.3">
      <c r="B4" s="165" t="s">
        <v>135</v>
      </c>
      <c r="C4" s="165"/>
      <c r="D4" s="165"/>
      <c r="E4" s="222" t="s">
        <v>137</v>
      </c>
      <c r="F4" s="223" t="s">
        <v>138</v>
      </c>
      <c r="I4" s="227" t="s">
        <v>144</v>
      </c>
      <c r="J4" s="228"/>
      <c r="K4" s="165"/>
      <c r="L4" s="222" t="s">
        <v>137</v>
      </c>
      <c r="M4" s="223" t="s">
        <v>138</v>
      </c>
    </row>
    <row r="5" spans="2:13" ht="15.75" x14ac:dyDescent="0.25">
      <c r="B5" s="165" t="s">
        <v>136</v>
      </c>
      <c r="C5" s="224">
        <v>3000</v>
      </c>
      <c r="D5" s="165"/>
      <c r="E5" s="225">
        <v>0</v>
      </c>
      <c r="F5" s="165"/>
      <c r="I5" s="165" t="s">
        <v>136</v>
      </c>
      <c r="J5" s="224">
        <v>0</v>
      </c>
      <c r="K5" s="165"/>
      <c r="L5" s="225">
        <v>0</v>
      </c>
      <c r="M5" s="165"/>
    </row>
    <row r="6" spans="2:13" ht="15.75" x14ac:dyDescent="0.25">
      <c r="B6" s="165"/>
      <c r="C6" s="226"/>
      <c r="D6" s="165"/>
      <c r="E6" s="225"/>
      <c r="F6" s="165"/>
      <c r="I6" s="165"/>
      <c r="J6" s="226"/>
      <c r="K6" s="165"/>
      <c r="L6" s="225"/>
      <c r="M6" s="165"/>
    </row>
    <row r="7" spans="2:13" ht="15.75" x14ac:dyDescent="0.25">
      <c r="B7" s="165"/>
      <c r="C7" s="226"/>
      <c r="D7" s="165"/>
      <c r="E7" s="225"/>
      <c r="F7" s="165"/>
      <c r="I7" s="165"/>
      <c r="J7" s="226"/>
      <c r="K7" s="165"/>
      <c r="L7" s="225"/>
      <c r="M7" s="165"/>
    </row>
    <row r="8" spans="2:13" ht="15.75" x14ac:dyDescent="0.25">
      <c r="B8" s="165"/>
      <c r="C8" s="226"/>
      <c r="D8" s="165"/>
      <c r="E8" s="225"/>
      <c r="F8" s="165"/>
      <c r="I8" s="229">
        <v>42407</v>
      </c>
      <c r="J8" s="226"/>
      <c r="K8" s="165"/>
      <c r="L8" s="225">
        <v>300</v>
      </c>
      <c r="M8" s="165"/>
    </row>
    <row r="9" spans="2:13" ht="15.75" x14ac:dyDescent="0.25">
      <c r="B9" s="165"/>
      <c r="C9" s="226"/>
      <c r="D9" s="165"/>
      <c r="E9" s="225"/>
      <c r="F9" s="165"/>
      <c r="I9" s="229">
        <v>42414</v>
      </c>
      <c r="J9" s="226"/>
      <c r="K9" s="165"/>
      <c r="L9" s="225">
        <v>300</v>
      </c>
      <c r="M9" s="165"/>
    </row>
    <row r="10" spans="2:13" ht="15.75" x14ac:dyDescent="0.25">
      <c r="B10" s="165"/>
      <c r="C10" s="226"/>
      <c r="D10" s="165"/>
      <c r="E10" s="225"/>
      <c r="F10" s="165"/>
      <c r="I10" s="229">
        <v>42421</v>
      </c>
      <c r="J10" s="226"/>
      <c r="K10" s="165"/>
      <c r="L10" s="225">
        <v>300</v>
      </c>
      <c r="M10" s="165"/>
    </row>
    <row r="11" spans="2:13" ht="15.75" x14ac:dyDescent="0.25">
      <c r="B11" s="165"/>
      <c r="C11" s="226"/>
      <c r="D11" s="165"/>
      <c r="E11" s="225"/>
      <c r="F11" s="165"/>
      <c r="I11" s="165"/>
      <c r="J11" s="226"/>
      <c r="K11" s="165"/>
      <c r="L11" s="225"/>
      <c r="M11" s="165"/>
    </row>
    <row r="12" spans="2:13" ht="15.75" x14ac:dyDescent="0.25">
      <c r="B12" s="165"/>
      <c r="C12" s="226"/>
      <c r="D12" s="165"/>
      <c r="E12" s="225"/>
      <c r="F12" s="165"/>
      <c r="I12" s="165"/>
      <c r="J12" s="226"/>
      <c r="K12" s="165"/>
      <c r="L12" s="225"/>
      <c r="M12" s="165"/>
    </row>
    <row r="13" spans="2:13" ht="15.75" x14ac:dyDescent="0.25">
      <c r="B13" s="165"/>
      <c r="C13" s="226"/>
      <c r="D13" s="165"/>
      <c r="E13" s="225"/>
      <c r="F13" s="165"/>
      <c r="I13" s="165"/>
      <c r="J13" s="226"/>
      <c r="K13" s="165"/>
      <c r="L13" s="225"/>
      <c r="M13" s="165"/>
    </row>
    <row r="14" spans="2:13" ht="15.75" x14ac:dyDescent="0.25">
      <c r="B14" s="165"/>
      <c r="C14" s="226"/>
      <c r="D14" s="165"/>
      <c r="E14" s="225"/>
      <c r="F14" s="165"/>
      <c r="I14" s="165"/>
      <c r="J14" s="226"/>
      <c r="K14" s="165"/>
      <c r="L14" s="225"/>
      <c r="M14" s="165"/>
    </row>
    <row r="15" spans="2:13" ht="15.75" x14ac:dyDescent="0.25">
      <c r="B15" s="165"/>
      <c r="C15" s="226"/>
      <c r="D15" s="165"/>
      <c r="E15" s="225"/>
      <c r="F15" s="165"/>
      <c r="I15" s="165"/>
      <c r="J15" s="226"/>
      <c r="K15" s="165"/>
      <c r="L15" s="225"/>
      <c r="M15" s="165"/>
    </row>
    <row r="16" spans="2:13" ht="15.75" x14ac:dyDescent="0.25">
      <c r="B16" s="165"/>
      <c r="C16" s="226"/>
      <c r="D16" s="165"/>
      <c r="E16" s="225"/>
      <c r="F16" s="165"/>
      <c r="I16" s="165"/>
      <c r="J16" s="226"/>
      <c r="K16" s="165"/>
      <c r="L16" s="225"/>
      <c r="M16" s="165"/>
    </row>
    <row r="17" spans="2:13" ht="15.75" x14ac:dyDescent="0.25">
      <c r="B17" s="165"/>
      <c r="C17" s="226"/>
      <c r="D17" s="165"/>
      <c r="E17" s="225"/>
      <c r="F17" s="165"/>
      <c r="I17" s="165"/>
      <c r="J17" s="226"/>
      <c r="K17" s="165"/>
      <c r="L17" s="225"/>
      <c r="M17" s="165"/>
    </row>
    <row r="18" spans="2:13" ht="15.75" x14ac:dyDescent="0.25">
      <c r="B18" s="165"/>
      <c r="C18" s="226"/>
      <c r="D18" s="165"/>
      <c r="E18" s="225"/>
      <c r="F18" s="165"/>
      <c r="I18" s="165"/>
      <c r="J18" s="226"/>
      <c r="K18" s="165"/>
      <c r="L18" s="225"/>
      <c r="M18" s="165"/>
    </row>
    <row r="19" spans="2:13" ht="15.75" x14ac:dyDescent="0.25">
      <c r="B19" s="165"/>
      <c r="C19" s="226"/>
      <c r="D19" s="165"/>
      <c r="E19" s="225"/>
      <c r="F19" s="165"/>
      <c r="I19" s="165"/>
      <c r="J19" s="226"/>
      <c r="K19" s="165"/>
      <c r="L19" s="225"/>
      <c r="M19" s="165"/>
    </row>
    <row r="20" spans="2:13" ht="15.75" x14ac:dyDescent="0.25">
      <c r="B20" s="165"/>
      <c r="C20" s="226"/>
      <c r="D20" s="165"/>
      <c r="E20" s="225"/>
      <c r="F20" s="165"/>
      <c r="I20" s="165"/>
      <c r="J20" s="226"/>
      <c r="K20" s="165"/>
      <c r="L20" s="225"/>
      <c r="M20" s="165"/>
    </row>
    <row r="21" spans="2:13" ht="15.75" x14ac:dyDescent="0.25">
      <c r="B21" s="165"/>
      <c r="C21" s="226"/>
      <c r="D21" s="165"/>
      <c r="E21" s="225"/>
      <c r="F21" s="165"/>
      <c r="I21" s="165"/>
      <c r="J21" s="226"/>
      <c r="K21" s="165"/>
      <c r="L21" s="225"/>
      <c r="M21" s="165"/>
    </row>
    <row r="22" spans="2:13" ht="15.75" x14ac:dyDescent="0.25">
      <c r="B22" s="165"/>
      <c r="C22" s="226"/>
      <c r="D22" s="165"/>
      <c r="E22" s="225"/>
      <c r="F22" s="165"/>
      <c r="I22" s="165"/>
      <c r="J22" s="226"/>
      <c r="K22" s="165"/>
      <c r="L22" s="225"/>
      <c r="M22" s="165"/>
    </row>
    <row r="23" spans="2:13" ht="15.75" x14ac:dyDescent="0.25">
      <c r="B23" s="165"/>
      <c r="C23" s="226"/>
      <c r="D23" s="165"/>
      <c r="E23" s="225"/>
      <c r="F23" s="165"/>
      <c r="I23" s="165"/>
      <c r="J23" s="226"/>
      <c r="K23" s="165"/>
      <c r="L23" s="225"/>
      <c r="M23" s="165"/>
    </row>
    <row r="24" spans="2:13" ht="15.75" x14ac:dyDescent="0.25">
      <c r="B24" s="165"/>
      <c r="C24" s="226"/>
      <c r="D24" s="165"/>
      <c r="E24" s="225"/>
      <c r="F24" s="165"/>
      <c r="I24" s="165"/>
      <c r="J24" s="226"/>
      <c r="K24" s="165"/>
      <c r="L24" s="225"/>
      <c r="M24" s="165"/>
    </row>
    <row r="25" spans="2:13" x14ac:dyDescent="0.25">
      <c r="B25" s="165"/>
      <c r="C25" s="165"/>
      <c r="D25" s="165"/>
      <c r="E25" s="225"/>
      <c r="F25" s="165"/>
      <c r="I25" s="165"/>
      <c r="J25" s="165"/>
      <c r="K25" s="165"/>
      <c r="L25" s="225"/>
      <c r="M25" s="165"/>
    </row>
    <row r="26" spans="2:13" x14ac:dyDescent="0.25">
      <c r="B26" s="165"/>
      <c r="C26" s="165"/>
      <c r="D26" s="165"/>
      <c r="E26" s="225"/>
      <c r="F26" s="165"/>
      <c r="I26" s="165"/>
      <c r="J26" s="165"/>
      <c r="K26" s="165"/>
      <c r="L26" s="225"/>
      <c r="M26" s="165"/>
    </row>
    <row r="27" spans="2:13" x14ac:dyDescent="0.25">
      <c r="B27" s="165"/>
      <c r="C27" s="165"/>
      <c r="D27" s="165"/>
      <c r="E27" s="225"/>
      <c r="F27" s="165"/>
      <c r="I27" s="165"/>
      <c r="J27" s="165"/>
      <c r="K27" s="165"/>
      <c r="L27" s="225"/>
      <c r="M27" s="165"/>
    </row>
    <row r="28" spans="2:13" x14ac:dyDescent="0.25">
      <c r="B28" s="165"/>
      <c r="C28" s="165"/>
      <c r="D28" s="165"/>
      <c r="E28" s="225"/>
      <c r="F28" s="165"/>
      <c r="I28" s="165"/>
      <c r="J28" s="165"/>
      <c r="K28" s="165"/>
      <c r="L28" s="225"/>
      <c r="M28" s="1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Hoja7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2016-03-03T20:45:34Z</cp:lastPrinted>
  <dcterms:created xsi:type="dcterms:W3CDTF">2016-01-05T21:47:31Z</dcterms:created>
  <dcterms:modified xsi:type="dcterms:W3CDTF">2016-03-09T18:12:49Z</dcterms:modified>
</cp:coreProperties>
</file>