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firstSheet="2" activeTab="12"/>
  </bookViews>
  <sheets>
    <sheet name="N.V. ENERO 2016" sheetId="1" r:id="rId1"/>
    <sheet name="N.V. FEBRERO 2016" sheetId="2" r:id="rId2"/>
    <sheet name="Hoja3" sheetId="3" r:id="rId3"/>
    <sheet name="Hoja1" sheetId="4" r:id="rId4"/>
    <sheet name="Hoja4" sheetId="5" r:id="rId5"/>
    <sheet name="Hoja5" sheetId="6" r:id="rId6"/>
    <sheet name="Hoja6" sheetId="7" r:id="rId7"/>
    <sheet name="Hoja7" sheetId="8" r:id="rId8"/>
    <sheet name="Hoja8" sheetId="9" r:id="rId9"/>
    <sheet name="Hoja2" sheetId="10" r:id="rId10"/>
    <sheet name="Hoja9" sheetId="11" r:id="rId11"/>
    <sheet name="CORTE DE HERRADURA" sheetId="12" r:id="rId12"/>
    <sheet name="FORMATO DE CORTES" sheetId="13" r:id="rId13"/>
  </sheets>
  <calcPr calcId="144525"/>
</workbook>
</file>

<file path=xl/calcChain.xml><?xml version="1.0" encoding="utf-8"?>
<calcChain xmlns="http://schemas.openxmlformats.org/spreadsheetml/2006/main">
  <c r="H31" i="13" l="1"/>
  <c r="C26" i="12"/>
  <c r="C12" i="12"/>
  <c r="H11" i="12"/>
  <c r="D32" i="12" s="1"/>
  <c r="D36" i="12" s="1"/>
  <c r="D40" i="12" s="1"/>
  <c r="G19" i="2"/>
  <c r="G20" i="2"/>
  <c r="G14" i="1" l="1"/>
  <c r="G15" i="1"/>
  <c r="G16" i="1"/>
  <c r="G17" i="1"/>
  <c r="G18" i="1"/>
  <c r="F51" i="2" l="1"/>
  <c r="D51" i="2"/>
  <c r="D55" i="2" s="1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50" i="1" l="1"/>
  <c r="D50" i="1"/>
  <c r="D54" i="1" s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<sst xmlns="http://schemas.openxmlformats.org/spreadsheetml/2006/main" count="153" uniqueCount="60">
  <si>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</si>
  <si>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</si>
  <si>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</si>
  <si>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</si>
  <si>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</si>
  <si>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</si>
  <si>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</si>
  <si>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</si>
  <si>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</si>
  <si>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</si>
  <si>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</si>
  <si>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t xml:space="preserve"> NOTAS DE VENTA      DE  E N E R O            2016</t>
  </si>
  <si>
    <t>OBRADOR</t>
  </si>
  <si>
    <t>GABRIEL</t>
  </si>
  <si>
    <t>CHELY</t>
  </si>
  <si>
    <t xml:space="preserve"> NOTAS DE VENTA      DE     FEBRERO             2016</t>
  </si>
  <si>
    <t>TERE</t>
  </si>
  <si>
    <t>RITA</t>
  </si>
  <si>
    <t>NOE</t>
  </si>
  <si>
    <t>CRISTOBAL</t>
  </si>
  <si>
    <t>?????'</t>
  </si>
  <si>
    <t>MIERCOLES   02  DE MARZO 2016</t>
  </si>
  <si>
    <t>NOTAS DE VENTA      #   ---------   al   #  ------------                       $   75,560.00</t>
  </si>
  <si>
    <t xml:space="preserve">GASTOS </t>
  </si>
  <si>
    <t>ANGEL</t>
  </si>
  <si>
    <t>Remision 2570</t>
  </si>
  <si>
    <t xml:space="preserve">GASTO </t>
  </si>
  <si>
    <t>PAGOS REMISIONES</t>
  </si>
  <si>
    <t>Remision  2443</t>
  </si>
  <si>
    <t>Remision  2585</t>
  </si>
  <si>
    <t>PAGOS POR COMPRAS</t>
  </si>
  <si>
    <t xml:space="preserve">TOTAL </t>
  </si>
  <si>
    <t xml:space="preserve">DEPOSITO </t>
  </si>
  <si>
    <t xml:space="preserve">VENTA DEL DIA </t>
  </si>
  <si>
    <t>TOTAL</t>
  </si>
  <si>
    <t xml:space="preserve">HERRADURA </t>
  </si>
  <si>
    <t>MORRALLA</t>
  </si>
  <si>
    <t xml:space="preserve">CREDITOS </t>
  </si>
  <si>
    <t>NV  5013</t>
  </si>
  <si>
    <t>CHARLY</t>
  </si>
  <si>
    <t>NV 5020</t>
  </si>
  <si>
    <t xml:space="preserve">NOE </t>
  </si>
  <si>
    <t xml:space="preserve">VENTA NETA </t>
  </si>
  <si>
    <t>VENTAS</t>
  </si>
  <si>
    <t>NOTAS DE VENTA      #   __________   al   #    _____________                       $ __________________________</t>
  </si>
  <si>
    <t>NV _________</t>
  </si>
  <si>
    <t>$</t>
  </si>
  <si>
    <t>Remision</t>
  </si>
  <si>
    <t xml:space="preserve">Remision  </t>
  </si>
  <si>
    <t xml:space="preserve">NOMBRE Y FIRMA DE LA CAJERA </t>
  </si>
  <si>
    <t>NV  _________</t>
  </si>
  <si>
    <t>SE ENVIA PAGO DE NOTAS X CREDITOS</t>
  </si>
  <si>
    <t>NOTA ____________</t>
  </si>
  <si>
    <t>PAGOS DE CREDITOS</t>
  </si>
  <si>
    <t xml:space="preserve">$ </t>
  </si>
  <si>
    <t>CREDITOS   -</t>
  </si>
  <si>
    <t>GASTOS   -</t>
  </si>
  <si>
    <t>PAGOS X  COMPRAS  -</t>
  </si>
  <si>
    <t>MORRALLA  -</t>
  </si>
  <si>
    <t>LUNES         21   DE MARZO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</si>
</sst>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3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44" fontId="8" fillId="0" borderId="5" xfId="1" applyFont="1" applyFill="1" applyBorder="1"/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 vertical="center" wrapText="1"/>
    </xf>
    <xf numFmtId="44" fontId="2" fillId="0" borderId="4" xfId="1" applyFont="1" applyFill="1" applyBorder="1" applyAlignment="1">
      <alignment horizontal="center"/>
    </xf>
    <xf numFmtId="166" fontId="2" fillId="0" borderId="4" xfId="0" applyNumberFormat="1" applyFont="1" applyFill="1" applyBorder="1" applyAlignment="1">
      <alignment horizontal="center" vertical="center" wrapText="1"/>
    </xf>
    <xf numFmtId="44" fontId="2" fillId="0" borderId="4" xfId="1" applyFont="1" applyFill="1" applyBorder="1" applyAlignment="1">
      <alignment horizontal="center" wrapText="1"/>
    </xf>
    <xf numFmtId="167" fontId="2" fillId="0" borderId="4" xfId="0" applyNumberFormat="1" applyFont="1" applyFill="1" applyBorder="1"/>
    <xf numFmtId="44" fontId="2" fillId="0" borderId="4" xfId="1" applyFont="1" applyFill="1" applyBorder="1"/>
    <xf numFmtId="166" fontId="2" fillId="0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0" fontId="13" fillId="0" borderId="0" xfId="0" applyFont="1"/>
    <xf numFmtId="0" fontId="14" fillId="0" borderId="0" xfId="0" applyFont="1"/>
    <xf numFmtId="44" fontId="0" fillId="0" borderId="7" xfId="1" applyFont="1" applyBorder="1"/>
    <xf numFmtId="0" fontId="4" fillId="0" borderId="0" xfId="0" applyFont="1" applyAlignment="1">
      <alignment horizontal="right"/>
    </xf>
    <xf numFmtId="44" fontId="4" fillId="0" borderId="0" xfId="1" applyFont="1"/>
    <xf numFmtId="0" fontId="2" fillId="0" borderId="0" xfId="0" applyFont="1"/>
    <xf numFmtId="0" fontId="4" fillId="0" borderId="0" xfId="0" applyFont="1"/>
    <xf numFmtId="44" fontId="13" fillId="0" borderId="0" xfId="1" applyFont="1"/>
    <xf numFmtId="0" fontId="7" fillId="0" borderId="0" xfId="0" applyFont="1"/>
    <xf numFmtId="44" fontId="7" fillId="0" borderId="0" xfId="1" applyFont="1"/>
    <xf numFmtId="44" fontId="0" fillId="0" borderId="0" xfId="1" applyFont="1" applyBorder="1"/>
    <xf numFmtId="44" fontId="13" fillId="0" borderId="0" xfId="1" applyFont="1" applyBorder="1"/>
    <xf numFmtId="44" fontId="13" fillId="0" borderId="7" xfId="1" applyFont="1" applyBorder="1"/>
    <xf numFmtId="44" fontId="4" fillId="0" borderId="0" xfId="1" applyFont="1" applyAlignment="1">
      <alignment horizontal="left"/>
    </xf>
    <xf numFmtId="44" fontId="4" fillId="0" borderId="0" xfId="0" applyNumberFormat="1" applyFont="1"/>
    <xf numFmtId="0" fontId="2" fillId="0" borderId="11" xfId="0" applyFont="1" applyBorder="1" applyAlignment="1">
      <alignment horizontal="center"/>
    </xf>
    <xf numFmtId="44" fontId="13" fillId="0" borderId="0" xfId="0" applyNumberFormat="1" applyFont="1"/>
    <xf numFmtId="0" fontId="0" fillId="0" borderId="4" xfId="0" applyBorder="1"/>
    <xf numFmtId="0" fontId="0" fillId="0" borderId="12" xfId="0" applyBorder="1"/>
    <xf numFmtId="0" fontId="0" fillId="5" borderId="0" xfId="0" applyFill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4" fillId="0" borderId="11" xfId="0" applyFont="1" applyBorder="1" applyAlignment="1">
      <alignment horizontal="center"/>
    </xf>
    <xf numFmtId="0" fontId="0" fillId="0" borderId="17" xfId="0" applyBorder="1"/>
    <xf numFmtId="0" fontId="0" fillId="0" borderId="5" xfId="0" applyBorder="1"/>
    <xf numFmtId="0" fontId="0" fillId="0" borderId="18" xfId="0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44" fontId="0" fillId="0" borderId="12" xfId="1" applyFont="1" applyBorder="1"/>
    <xf numFmtId="0" fontId="7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167" fontId="11" fillId="4" borderId="9" xfId="0" applyNumberFormat="1" applyFont="1" applyFill="1" applyBorder="1" applyAlignment="1">
      <alignment horizontal="center"/>
    </xf>
    <xf numFmtId="167" fontId="11" fillId="4" borderId="10" xfId="0" applyNumberFormat="1" applyFont="1" applyFill="1" applyBorder="1" applyAlignment="1">
      <alignment horizontal="center"/>
    </xf>
    <xf numFmtId="167" fontId="12" fillId="2" borderId="0" xfId="0" applyNumberFormat="1" applyFont="1" applyFill="1" applyAlignment="1">
      <alignment horizontal="center"/>
    </xf>
    <xf numFmtId="0" fontId="2" fillId="0" borderId="11" xfId="0" applyFont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4" fontId="4" fillId="5" borderId="0" xfId="1" applyFont="1" applyFill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50</xdr:row>
      <xdr:rowOff>152402</xdr:rowOff>
    </xdr:from>
    <xdr:to>
      <xdr:col>4</xdr:col>
      <xdr:colOff>180974</xdr:colOff>
      <xdr:row>52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072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50</xdr:row>
      <xdr:rowOff>123829</xdr:rowOff>
    </xdr:from>
    <xdr:to>
      <xdr:col>5</xdr:col>
      <xdr:colOff>171450</xdr:colOff>
      <xdr:row>52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072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072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072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7"/>
  <sheetViews>
    <sheetView workbookViewId="0">
      <selection activeCell="F20" sqref="F20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91" t="s">
        <v>11</v>
      </c>
      <c r="C1" s="91"/>
      <c r="D1" s="91"/>
      <c r="E1" s="91"/>
      <c r="F1" s="91"/>
      <c r="G1" s="2"/>
      <c r="H1" s="2"/>
    </row>
    <row r="2" spans="1:12" ht="15.75" x14ac:dyDescent="0.25">
      <c r="A2" s="4"/>
      <c r="B2" s="92"/>
      <c r="C2" s="92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42371</v>
      </c>
      <c r="B4" s="16">
        <v>1791</v>
      </c>
      <c r="C4" s="17" t="s">
        <v>12</v>
      </c>
      <c r="D4" s="18">
        <v>942</v>
      </c>
      <c r="E4" s="56">
        <v>42402</v>
      </c>
      <c r="F4" s="57">
        <v>942</v>
      </c>
      <c r="G4" s="21">
        <f>D4-F4</f>
        <v>0</v>
      </c>
      <c r="H4" s="2"/>
    </row>
    <row r="5" spans="1:12" x14ac:dyDescent="0.25">
      <c r="A5" s="22">
        <v>42372</v>
      </c>
      <c r="B5" s="23">
        <v>1862</v>
      </c>
      <c r="C5" s="24" t="s">
        <v>12</v>
      </c>
      <c r="D5" s="25">
        <v>3422</v>
      </c>
      <c r="E5" s="56">
        <v>42402</v>
      </c>
      <c r="F5" s="57">
        <v>3422</v>
      </c>
      <c r="G5" s="26">
        <f>D5-F5</f>
        <v>0</v>
      </c>
      <c r="H5" s="2"/>
    </row>
    <row r="6" spans="1:12" x14ac:dyDescent="0.25">
      <c r="A6" s="22">
        <v>42372</v>
      </c>
      <c r="B6" s="23">
        <v>1871</v>
      </c>
      <c r="C6" s="24" t="s">
        <v>13</v>
      </c>
      <c r="D6" s="25">
        <v>25399</v>
      </c>
      <c r="E6" s="19">
        <v>42373</v>
      </c>
      <c r="F6" s="20">
        <v>25399</v>
      </c>
      <c r="G6" s="26">
        <f>D6-F6</f>
        <v>0</v>
      </c>
      <c r="H6" s="2"/>
    </row>
    <row r="7" spans="1:12" x14ac:dyDescent="0.25">
      <c r="A7" s="22">
        <v>42373</v>
      </c>
      <c r="B7" s="23">
        <v>1917</v>
      </c>
      <c r="C7" s="24" t="s">
        <v>13</v>
      </c>
      <c r="D7" s="25">
        <v>21235.5</v>
      </c>
      <c r="E7" s="19">
        <v>42375</v>
      </c>
      <c r="F7" s="20">
        <v>21235.5</v>
      </c>
      <c r="G7" s="26">
        <f t="shared" ref="G7:G46" si="0">D7-F7</f>
        <v>0</v>
      </c>
      <c r="H7" s="2"/>
      <c r="J7" s="27"/>
      <c r="K7" s="28"/>
      <c r="L7" s="27"/>
    </row>
    <row r="8" spans="1:12" x14ac:dyDescent="0.25">
      <c r="A8" s="22">
        <v>42375</v>
      </c>
      <c r="B8" s="23">
        <v>1987</v>
      </c>
      <c r="C8" s="24" t="s">
        <v>12</v>
      </c>
      <c r="D8" s="25">
        <v>3624</v>
      </c>
      <c r="E8" s="56">
        <v>42402</v>
      </c>
      <c r="F8" s="57">
        <v>3624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42375</v>
      </c>
      <c r="B9" s="23">
        <v>2012</v>
      </c>
      <c r="C9" s="24" t="s">
        <v>14</v>
      </c>
      <c r="D9" s="25">
        <v>1920</v>
      </c>
      <c r="E9" s="19">
        <v>42376</v>
      </c>
      <c r="F9" s="20">
        <v>1920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42377</v>
      </c>
      <c r="B10" s="23">
        <v>2062</v>
      </c>
      <c r="C10" s="24" t="s">
        <v>12</v>
      </c>
      <c r="D10" s="25">
        <v>2873</v>
      </c>
      <c r="E10" s="56">
        <v>42402</v>
      </c>
      <c r="F10" s="57">
        <v>2873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42377</v>
      </c>
      <c r="B11" s="23">
        <v>2072</v>
      </c>
      <c r="C11" s="24" t="s">
        <v>14</v>
      </c>
      <c r="D11" s="25">
        <v>1482</v>
      </c>
      <c r="E11" s="19">
        <v>42378</v>
      </c>
      <c r="F11" s="20">
        <v>1482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42380</v>
      </c>
      <c r="B12" s="23">
        <v>2262</v>
      </c>
      <c r="C12" s="24" t="s">
        <v>12</v>
      </c>
      <c r="D12" s="25">
        <v>2605</v>
      </c>
      <c r="E12" s="56">
        <v>42402</v>
      </c>
      <c r="F12" s="57">
        <v>2605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42691</v>
      </c>
      <c r="B13" s="23">
        <v>2538</v>
      </c>
      <c r="C13" s="24" t="s">
        <v>12</v>
      </c>
      <c r="D13" s="25">
        <v>3423</v>
      </c>
      <c r="E13" s="56">
        <v>42402</v>
      </c>
      <c r="F13" s="57">
        <v>3423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42387</v>
      </c>
      <c r="B14" s="23">
        <v>2539</v>
      </c>
      <c r="C14" s="24" t="s">
        <v>12</v>
      </c>
      <c r="D14" s="25">
        <v>4593</v>
      </c>
      <c r="E14" s="56">
        <v>42413</v>
      </c>
      <c r="F14" s="57">
        <v>4593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42392</v>
      </c>
      <c r="B15" s="23">
        <v>2808</v>
      </c>
      <c r="C15" s="24" t="s">
        <v>12</v>
      </c>
      <c r="D15" s="25">
        <v>2780</v>
      </c>
      <c r="E15" s="56">
        <v>42413</v>
      </c>
      <c r="F15" s="57">
        <v>2780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42394</v>
      </c>
      <c r="B16" s="23">
        <v>2965</v>
      </c>
      <c r="C16" s="24" t="s">
        <v>14</v>
      </c>
      <c r="D16" s="25">
        <v>2940</v>
      </c>
      <c r="E16" s="19">
        <v>42396</v>
      </c>
      <c r="F16" s="20">
        <v>2940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42396</v>
      </c>
      <c r="B17" s="23">
        <v>3029</v>
      </c>
      <c r="C17" s="24" t="s">
        <v>14</v>
      </c>
      <c r="D17" s="25">
        <v>2247</v>
      </c>
      <c r="E17" s="19">
        <v>42398</v>
      </c>
      <c r="F17" s="20">
        <v>2247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42397</v>
      </c>
      <c r="B18" s="23">
        <v>3036</v>
      </c>
      <c r="C18" s="24" t="s">
        <v>12</v>
      </c>
      <c r="D18" s="25">
        <v>3282</v>
      </c>
      <c r="E18" s="56">
        <v>42413</v>
      </c>
      <c r="F18" s="57">
        <v>3282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42400</v>
      </c>
      <c r="B19" s="23">
        <v>3240</v>
      </c>
      <c r="C19" s="24" t="s">
        <v>12</v>
      </c>
      <c r="D19" s="25">
        <v>3639.5</v>
      </c>
      <c r="E19" s="56">
        <v>42413</v>
      </c>
      <c r="F19" s="57">
        <v>3639.5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/>
      <c r="B20" s="23"/>
      <c r="C20" s="24"/>
      <c r="D20" s="25"/>
      <c r="E20" s="19"/>
      <c r="F20" s="20"/>
      <c r="G20" s="26">
        <f t="shared" si="0"/>
        <v>0</v>
      </c>
      <c r="H20" s="2"/>
      <c r="J20" s="27"/>
      <c r="K20" s="28"/>
      <c r="L20" s="27"/>
    </row>
    <row r="21" spans="1:12" x14ac:dyDescent="0.25">
      <c r="A21" s="22"/>
      <c r="B21" s="23"/>
      <c r="C21" s="24"/>
      <c r="D21" s="25"/>
      <c r="E21" s="19"/>
      <c r="F21" s="20"/>
      <c r="G21" s="26">
        <f t="shared" si="0"/>
        <v>0</v>
      </c>
      <c r="H21" s="2"/>
      <c r="J21" s="27"/>
      <c r="K21" s="28"/>
      <c r="L21" s="27"/>
    </row>
    <row r="22" spans="1:12" x14ac:dyDescent="0.25">
      <c r="A22" s="22"/>
      <c r="B22" s="23"/>
      <c r="C22" s="24"/>
      <c r="D22" s="25"/>
      <c r="E22" s="19"/>
      <c r="F22" s="20"/>
      <c r="G22" s="26">
        <f t="shared" si="0"/>
        <v>0</v>
      </c>
      <c r="H22" s="2"/>
      <c r="J22" s="27"/>
      <c r="K22" s="28"/>
      <c r="L22" s="27"/>
    </row>
    <row r="23" spans="1:12" x14ac:dyDescent="0.25">
      <c r="A23" s="22"/>
      <c r="B23" s="23"/>
      <c r="C23" s="24"/>
      <c r="D23" s="25"/>
      <c r="E23" s="19"/>
      <c r="F23" s="20"/>
      <c r="G23" s="26">
        <f t="shared" si="0"/>
        <v>0</v>
      </c>
      <c r="H23" s="2"/>
      <c r="J23" s="27"/>
      <c r="K23" s="28"/>
      <c r="L23" s="27"/>
    </row>
    <row r="24" spans="1:12" x14ac:dyDescent="0.25">
      <c r="A24" s="22"/>
      <c r="B24" s="23"/>
      <c r="C24" s="24"/>
      <c r="D24" s="25"/>
      <c r="E24" s="19"/>
      <c r="F24" s="20"/>
      <c r="G24" s="26">
        <f t="shared" si="0"/>
        <v>0</v>
      </c>
      <c r="H24" s="2"/>
      <c r="J24" s="27"/>
      <c r="K24" s="28"/>
      <c r="L24" s="27"/>
    </row>
    <row r="25" spans="1:12" x14ac:dyDescent="0.25">
      <c r="A25" s="22"/>
      <c r="B25" s="23"/>
      <c r="C25" s="24"/>
      <c r="D25" s="29"/>
      <c r="E25" s="19"/>
      <c r="F25" s="20"/>
      <c r="G25" s="26">
        <f t="shared" si="0"/>
        <v>0</v>
      </c>
      <c r="H25" s="2"/>
      <c r="J25" s="27"/>
      <c r="K25" s="28"/>
      <c r="L25" s="27"/>
    </row>
    <row r="26" spans="1:12" x14ac:dyDescent="0.25">
      <c r="A26" s="22"/>
      <c r="B26" s="23"/>
      <c r="C26" s="24"/>
      <c r="D26" s="25"/>
      <c r="E26" s="19"/>
      <c r="F26" s="20"/>
      <c r="G26" s="26">
        <f t="shared" si="0"/>
        <v>0</v>
      </c>
      <c r="H26" s="2"/>
      <c r="J26" s="27"/>
      <c r="K26" s="28"/>
      <c r="L26" s="27"/>
    </row>
    <row r="27" spans="1:12" ht="15.75" x14ac:dyDescent="0.25">
      <c r="A27" s="22"/>
      <c r="B27" s="30"/>
      <c r="C27" s="24"/>
      <c r="D27" s="25"/>
      <c r="E27" s="19"/>
      <c r="F27" s="20"/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  <c r="K36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x14ac:dyDescent="0.25">
      <c r="A43" s="22"/>
      <c r="B43" s="31"/>
      <c r="C43" s="32"/>
      <c r="D43" s="33"/>
      <c r="E43" s="34"/>
      <c r="F43" s="35"/>
      <c r="G43" s="3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23"/>
      <c r="C47" s="24" t="s">
        <v>7</v>
      </c>
      <c r="D47" s="37"/>
      <c r="E47" s="38"/>
      <c r="F47" s="37"/>
      <c r="G47" s="36"/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ht="15.75" thickBot="1" x14ac:dyDescent="0.3">
      <c r="A49" s="39"/>
      <c r="B49" s="40"/>
      <c r="C49" s="41"/>
      <c r="D49" s="42"/>
      <c r="E49" s="43"/>
      <c r="F49" s="42"/>
      <c r="G49" s="44"/>
      <c r="H49" s="2"/>
      <c r="K49"/>
    </row>
    <row r="50" spans="1:11" ht="15.75" thickTop="1" x14ac:dyDescent="0.25">
      <c r="A50" s="45"/>
      <c r="B50" s="46"/>
      <c r="C50" s="2"/>
      <c r="D50" s="47">
        <f>SUM(D4:D49)</f>
        <v>86407</v>
      </c>
      <c r="E50" s="48"/>
      <c r="F50" s="47">
        <f>SUM(F4:F49)</f>
        <v>86407</v>
      </c>
      <c r="G50" s="49"/>
      <c r="H50" s="2"/>
      <c r="K50"/>
    </row>
    <row r="51" spans="1:11" x14ac:dyDescent="0.25">
      <c r="A51" s="45"/>
      <c r="B51" s="46"/>
      <c r="C51" s="2"/>
      <c r="D51" s="47"/>
      <c r="E51" s="48"/>
      <c r="F51" s="47"/>
      <c r="G51" s="49"/>
      <c r="H51" s="2"/>
      <c r="K51"/>
    </row>
    <row r="52" spans="1:11" ht="30" x14ac:dyDescent="0.25">
      <c r="A52" s="45"/>
      <c r="B52" s="46"/>
      <c r="C52" s="2"/>
      <c r="D52" s="50" t="s">
        <v>8</v>
      </c>
      <c r="E52" s="48"/>
      <c r="F52" s="51" t="s">
        <v>9</v>
      </c>
      <c r="G52" s="49"/>
      <c r="H52" s="2"/>
      <c r="K52"/>
    </row>
    <row r="53" spans="1:11" ht="15.75" thickBot="1" x14ac:dyDescent="0.3">
      <c r="A53" s="45"/>
      <c r="B53" s="46"/>
      <c r="C53" s="2"/>
      <c r="D53" s="50"/>
      <c r="E53" s="48"/>
      <c r="F53" s="51"/>
      <c r="G53" s="49"/>
      <c r="H53" s="2"/>
      <c r="K53"/>
    </row>
    <row r="54" spans="1:11" ht="21.75" thickBot="1" x14ac:dyDescent="0.4">
      <c r="A54" s="45"/>
      <c r="B54" s="46"/>
      <c r="C54" s="2"/>
      <c r="D54" s="93">
        <f>D50-F50</f>
        <v>0</v>
      </c>
      <c r="E54" s="94"/>
      <c r="F54" s="95"/>
      <c r="G54" s="2"/>
      <c r="H54" s="2"/>
      <c r="K54"/>
    </row>
    <row r="55" spans="1:11" x14ac:dyDescent="0.25">
      <c r="A55" s="45"/>
      <c r="B55" s="46"/>
      <c r="C55" s="2"/>
      <c r="D55" s="47"/>
      <c r="E55" s="48"/>
      <c r="F55" s="47"/>
      <c r="G55" s="2"/>
      <c r="H55" s="2"/>
      <c r="K55"/>
    </row>
    <row r="56" spans="1:11" ht="18.75" x14ac:dyDescent="0.3">
      <c r="A56" s="45"/>
      <c r="B56" s="46"/>
      <c r="C56" s="2"/>
      <c r="D56" s="96" t="s">
        <v>10</v>
      </c>
      <c r="E56" s="96"/>
      <c r="F56" s="96"/>
      <c r="G56" s="2"/>
      <c r="H56" s="2"/>
      <c r="K56"/>
    </row>
    <row r="57" spans="1:11" x14ac:dyDescent="0.25">
      <c r="A57" s="45"/>
      <c r="B57" s="46"/>
      <c r="C57" s="2"/>
      <c r="D57" s="47"/>
      <c r="E57" s="48"/>
      <c r="F57" s="47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</sheetData>
  <mergeCells count="4">
    <mergeCell ref="B1:F1"/>
    <mergeCell ref="B2:C2"/>
    <mergeCell ref="D54:F54"/>
    <mergeCell ref="D56:F5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workbookViewId="0">
      <selection activeCell="E16" sqref="E16:F16"/>
    </sheetView>
  </sheetViews>
  <sheetFormatPr baseColWidth="10" defaultRowHeight="15" x14ac:dyDescent="0.25"/>
  <cols>
    <col min="1" max="1" width="5.7109375" customWidth="1"/>
    <col min="2" max="2" width="19.85546875" customWidth="1"/>
    <col min="3" max="3" width="12.7109375" style="54" bestFit="1" customWidth="1"/>
    <col min="4" max="4" width="14.42578125" bestFit="1" customWidth="1"/>
    <col min="8" max="8" width="15.85546875" bestFit="1" customWidth="1"/>
  </cols>
  <sheetData>
    <row r="2" spans="2:8" ht="23.25" x14ac:dyDescent="0.35">
      <c r="B2" s="59" t="s">
        <v>21</v>
      </c>
      <c r="H2" s="66" t="s">
        <v>35</v>
      </c>
    </row>
    <row r="6" spans="2:8" x14ac:dyDescent="0.25">
      <c r="B6" t="s">
        <v>22</v>
      </c>
    </row>
    <row r="9" spans="2:8" ht="16.5" thickBot="1" x14ac:dyDescent="0.3">
      <c r="B9" s="73" t="s">
        <v>37</v>
      </c>
      <c r="E9" s="53"/>
      <c r="F9" s="58" t="s">
        <v>33</v>
      </c>
      <c r="G9" s="58"/>
      <c r="H9" s="65">
        <v>75560</v>
      </c>
    </row>
    <row r="10" spans="2:8" ht="16.5" thickBot="1" x14ac:dyDescent="0.3">
      <c r="B10" s="53" t="s">
        <v>38</v>
      </c>
      <c r="C10" s="54">
        <v>2513</v>
      </c>
      <c r="D10" t="s">
        <v>39</v>
      </c>
      <c r="E10" s="53"/>
      <c r="F10" s="64" t="s">
        <v>37</v>
      </c>
      <c r="G10" s="58"/>
      <c r="H10" s="70">
        <v>-3033</v>
      </c>
    </row>
    <row r="11" spans="2:8" ht="17.25" thickTop="1" thickBot="1" x14ac:dyDescent="0.3">
      <c r="B11" s="53" t="s">
        <v>40</v>
      </c>
      <c r="C11" s="60">
        <v>520</v>
      </c>
      <c r="D11" t="s">
        <v>41</v>
      </c>
      <c r="E11" s="53"/>
      <c r="F11" s="71" t="s">
        <v>42</v>
      </c>
      <c r="H11" s="72">
        <f>SUM(H9:H10)</f>
        <v>72527</v>
      </c>
    </row>
    <row r="12" spans="2:8" ht="15.75" thickTop="1" x14ac:dyDescent="0.25">
      <c r="B12" s="53" t="s">
        <v>31</v>
      </c>
      <c r="C12" s="54">
        <f>SUM(C10:C11)</f>
        <v>3033</v>
      </c>
      <c r="E12" s="53"/>
      <c r="F12" s="54"/>
    </row>
    <row r="13" spans="2:8" x14ac:dyDescent="0.25">
      <c r="B13" s="53"/>
      <c r="E13" s="53"/>
      <c r="F13" s="54"/>
    </row>
    <row r="14" spans="2:8" x14ac:dyDescent="0.25">
      <c r="B14" s="53"/>
      <c r="E14" s="53"/>
      <c r="F14" s="54"/>
    </row>
    <row r="15" spans="2:8" x14ac:dyDescent="0.25">
      <c r="B15" s="53"/>
      <c r="E15" s="53"/>
      <c r="F15" s="54"/>
    </row>
    <row r="16" spans="2:8" x14ac:dyDescent="0.25">
      <c r="B16" s="53"/>
      <c r="E16" s="53"/>
      <c r="F16" s="54"/>
    </row>
    <row r="17" spans="2:6" ht="15.75" thickBot="1" x14ac:dyDescent="0.3">
      <c r="B17" s="97" t="s">
        <v>23</v>
      </c>
      <c r="C17" s="97"/>
      <c r="E17" s="53"/>
      <c r="F17" s="54"/>
    </row>
    <row r="18" spans="2:6" x14ac:dyDescent="0.25">
      <c r="C18"/>
      <c r="E18" s="53"/>
      <c r="F18" s="54"/>
    </row>
    <row r="19" spans="2:6" x14ac:dyDescent="0.25">
      <c r="B19" t="s">
        <v>24</v>
      </c>
      <c r="C19" s="54">
        <v>200</v>
      </c>
      <c r="E19" s="53"/>
      <c r="F19" s="54"/>
    </row>
    <row r="20" spans="2:6" x14ac:dyDescent="0.25">
      <c r="C20"/>
      <c r="E20" s="53"/>
      <c r="F20" s="54"/>
    </row>
    <row r="21" spans="2:6" x14ac:dyDescent="0.25">
      <c r="C21"/>
      <c r="E21" s="53"/>
      <c r="F21" s="54"/>
    </row>
    <row r="22" spans="2:6" ht="15.75" thickBot="1" x14ac:dyDescent="0.3">
      <c r="B22" s="97" t="s">
        <v>30</v>
      </c>
      <c r="C22" s="97"/>
      <c r="E22" s="53"/>
      <c r="F22" s="54"/>
    </row>
    <row r="23" spans="2:6" x14ac:dyDescent="0.25">
      <c r="B23" t="s">
        <v>25</v>
      </c>
      <c r="C23" s="54">
        <v>33600</v>
      </c>
      <c r="E23" s="53"/>
      <c r="F23" s="54"/>
    </row>
    <row r="24" spans="2:6" x14ac:dyDescent="0.25">
      <c r="B24" t="s">
        <v>28</v>
      </c>
      <c r="C24" s="54">
        <v>12500</v>
      </c>
      <c r="E24" s="53"/>
      <c r="F24" s="54"/>
    </row>
    <row r="25" spans="2:6" ht="15.75" thickBot="1" x14ac:dyDescent="0.3">
      <c r="B25" t="s">
        <v>29</v>
      </c>
      <c r="C25" s="60">
        <v>10000</v>
      </c>
    </row>
    <row r="26" spans="2:6" ht="16.5" thickTop="1" x14ac:dyDescent="0.25">
      <c r="B26" s="61" t="s">
        <v>31</v>
      </c>
      <c r="C26" s="62">
        <f>SUM(C23:C25)</f>
        <v>56100</v>
      </c>
    </row>
    <row r="27" spans="2:6" x14ac:dyDescent="0.25">
      <c r="B27" s="53"/>
    </row>
    <row r="28" spans="2:6" x14ac:dyDescent="0.25">
      <c r="B28" s="53"/>
    </row>
    <row r="32" spans="2:6" ht="15.75" x14ac:dyDescent="0.25">
      <c r="B32" s="64" t="s">
        <v>43</v>
      </c>
      <c r="D32" s="74">
        <f>H11</f>
        <v>72527</v>
      </c>
    </row>
    <row r="33" spans="2:8" ht="15.75" x14ac:dyDescent="0.25">
      <c r="B33" s="58" t="s">
        <v>26</v>
      </c>
      <c r="C33" s="58"/>
      <c r="D33" s="65">
        <v>-200</v>
      </c>
    </row>
    <row r="34" spans="2:8" ht="15.75" x14ac:dyDescent="0.25">
      <c r="B34" s="58" t="s">
        <v>27</v>
      </c>
      <c r="C34" s="58"/>
      <c r="D34" s="69">
        <v>-56100</v>
      </c>
    </row>
    <row r="35" spans="2:8" ht="16.5" thickBot="1" x14ac:dyDescent="0.3">
      <c r="B35" s="58" t="s">
        <v>36</v>
      </c>
      <c r="C35" s="58"/>
      <c r="D35" s="70">
        <v>-9380</v>
      </c>
    </row>
    <row r="36" spans="2:8" ht="16.5" thickTop="1" x14ac:dyDescent="0.25">
      <c r="B36" s="58"/>
      <c r="C36" s="64" t="s">
        <v>34</v>
      </c>
      <c r="D36" s="62">
        <f>SUM(D31:D35)</f>
        <v>6847</v>
      </c>
    </row>
    <row r="37" spans="2:8" x14ac:dyDescent="0.25">
      <c r="C37"/>
      <c r="D37" s="54"/>
    </row>
    <row r="38" spans="2:8" x14ac:dyDescent="0.25">
      <c r="C38"/>
      <c r="D38" s="54"/>
    </row>
    <row r="39" spans="2:8" x14ac:dyDescent="0.25">
      <c r="C39"/>
      <c r="D39" s="54"/>
    </row>
    <row r="40" spans="2:8" ht="18.75" x14ac:dyDescent="0.3">
      <c r="B40" s="66" t="s">
        <v>32</v>
      </c>
      <c r="C40" s="66"/>
      <c r="D40" s="67">
        <f>D36</f>
        <v>6847</v>
      </c>
    </row>
    <row r="41" spans="2:8" x14ac:dyDescent="0.25">
      <c r="C41"/>
      <c r="D41" s="54"/>
    </row>
    <row r="45" spans="2:8" x14ac:dyDescent="0.25">
      <c r="B45" s="54"/>
      <c r="H45" s="54"/>
    </row>
    <row r="46" spans="2:8" x14ac:dyDescent="0.25">
      <c r="B46" s="54"/>
      <c r="H46" s="54"/>
    </row>
    <row r="47" spans="2:8" x14ac:dyDescent="0.25">
      <c r="H47" s="54"/>
    </row>
  </sheetData>
  <mergeCells count="2">
    <mergeCell ref="B17:C17"/>
    <mergeCell ref="B22:C22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1"/>
  <sheetViews>
    <sheetView tabSelected="1" workbookViewId="0">
      <selection activeCell="B2" sqref="B2"/>
    </sheetView>
  </sheetViews>
  <sheetFormatPr baseColWidth="10" defaultRowHeight="15" x14ac:dyDescent="0.25"/>
  <cols>
    <col min="1" max="1" width="2.7109375" customWidth="1"/>
    <col min="2" max="2" width="19.85546875" customWidth="1"/>
    <col min="3" max="3" width="3.140625" style="54" customWidth="1"/>
    <col min="4" max="4" width="19" customWidth="1"/>
    <col min="5" max="5" width="10.5703125" customWidth="1"/>
    <col min="6" max="6" width="8.140625" customWidth="1"/>
    <col min="7" max="7" width="19.7109375" bestFit="1" customWidth="1"/>
    <col min="8" max="8" width="4.28515625" customWidth="1"/>
    <col min="9" max="9" width="20" customWidth="1"/>
    <col min="10" max="10" width="22.5703125" customWidth="1"/>
  </cols>
  <sheetData>
    <row r="2" spans="2:9" ht="23.25" x14ac:dyDescent="0.35">
      <c r="B2" s="59" t="s">
        <v>59</v>
      </c>
      <c r="I2" s="66" t="s">
        <v>35</v>
      </c>
    </row>
    <row r="6" spans="2:9" x14ac:dyDescent="0.25">
      <c r="B6" t="s">
        <v>44</v>
      </c>
    </row>
    <row r="9" spans="2:9" ht="16.5" thickBot="1" x14ac:dyDescent="0.3">
      <c r="B9" s="83" t="s">
        <v>37</v>
      </c>
      <c r="F9" s="53"/>
      <c r="G9" s="98" t="s">
        <v>30</v>
      </c>
      <c r="H9" s="98"/>
    </row>
    <row r="10" spans="2:9" ht="20.25" customHeight="1" thickTop="1" thickBot="1" x14ac:dyDescent="0.3">
      <c r="B10" s="87" t="s">
        <v>50</v>
      </c>
      <c r="C10" s="54" t="s">
        <v>46</v>
      </c>
      <c r="D10" s="85"/>
      <c r="E10" s="86"/>
      <c r="F10" s="53"/>
      <c r="G10" t="s">
        <v>47</v>
      </c>
      <c r="H10" s="54" t="s">
        <v>46</v>
      </c>
      <c r="I10" s="75"/>
    </row>
    <row r="11" spans="2:9" ht="20.25" customHeight="1" thickTop="1" thickBot="1" x14ac:dyDescent="0.3">
      <c r="B11" s="87" t="s">
        <v>45</v>
      </c>
      <c r="C11" s="68" t="s">
        <v>46</v>
      </c>
      <c r="D11" s="85"/>
      <c r="E11" s="86"/>
      <c r="F11" s="53"/>
      <c r="G11" s="75" t="s">
        <v>48</v>
      </c>
      <c r="H11" s="54" t="s">
        <v>46</v>
      </c>
      <c r="I11" s="75"/>
    </row>
    <row r="12" spans="2:9" ht="20.25" customHeight="1" thickTop="1" thickBot="1" x14ac:dyDescent="0.3">
      <c r="B12" s="87" t="s">
        <v>45</v>
      </c>
      <c r="C12" s="54" t="s">
        <v>46</v>
      </c>
      <c r="D12" s="85"/>
      <c r="E12" s="86"/>
      <c r="F12" s="53"/>
      <c r="G12" s="75" t="s">
        <v>48</v>
      </c>
      <c r="H12" s="60" t="s">
        <v>46</v>
      </c>
      <c r="I12" s="75"/>
    </row>
    <row r="13" spans="2:9" ht="20.25" customHeight="1" thickTop="1" thickBot="1" x14ac:dyDescent="0.3">
      <c r="B13" s="61" t="s">
        <v>34</v>
      </c>
      <c r="C13" s="54" t="s">
        <v>46</v>
      </c>
      <c r="F13" s="53"/>
      <c r="G13" s="75" t="s">
        <v>48</v>
      </c>
      <c r="H13" s="68" t="s">
        <v>46</v>
      </c>
      <c r="I13" s="76"/>
    </row>
    <row r="14" spans="2:9" ht="20.25" customHeight="1" thickTop="1" x14ac:dyDescent="0.25">
      <c r="B14" s="53"/>
      <c r="F14" s="53"/>
      <c r="G14" s="61" t="s">
        <v>31</v>
      </c>
      <c r="H14" s="62" t="s">
        <v>46</v>
      </c>
    </row>
    <row r="15" spans="2:9" ht="21.75" customHeight="1" x14ac:dyDescent="0.25">
      <c r="B15" s="53"/>
      <c r="F15" s="53"/>
    </row>
    <row r="16" spans="2:9" ht="21.75" customHeight="1" x14ac:dyDescent="0.25">
      <c r="B16" s="88" t="s">
        <v>51</v>
      </c>
      <c r="F16" s="53"/>
    </row>
    <row r="17" spans="2:10" ht="21.75" customHeight="1" x14ac:dyDescent="0.25">
      <c r="B17" t="s">
        <v>52</v>
      </c>
      <c r="C17" s="54" t="s">
        <v>46</v>
      </c>
      <c r="D17" s="75"/>
      <c r="F17" s="53"/>
      <c r="G17" s="58"/>
      <c r="H17" s="64"/>
      <c r="I17" s="62"/>
      <c r="J17" s="27"/>
    </row>
    <row r="18" spans="2:10" ht="21.75" customHeight="1" x14ac:dyDescent="0.25">
      <c r="B18" t="s">
        <v>52</v>
      </c>
      <c r="C18" s="54" t="s">
        <v>46</v>
      </c>
      <c r="D18" s="75"/>
      <c r="F18" s="64" t="s">
        <v>33</v>
      </c>
      <c r="G18" s="58"/>
      <c r="H18" s="65" t="s">
        <v>46</v>
      </c>
      <c r="I18" s="75"/>
      <c r="J18" s="27"/>
    </row>
    <row r="19" spans="2:10" ht="21.75" customHeight="1" thickBot="1" x14ac:dyDescent="0.3">
      <c r="B19" t="s">
        <v>52</v>
      </c>
      <c r="C19" s="54" t="s">
        <v>46</v>
      </c>
      <c r="D19" s="75"/>
      <c r="F19" s="64" t="s">
        <v>53</v>
      </c>
      <c r="G19" s="58"/>
      <c r="H19" s="70" t="s">
        <v>46</v>
      </c>
      <c r="I19" s="80"/>
      <c r="J19" s="27"/>
    </row>
    <row r="20" spans="2:10" ht="21.75" customHeight="1" thickTop="1" thickBot="1" x14ac:dyDescent="0.3">
      <c r="B20" t="s">
        <v>52</v>
      </c>
      <c r="C20" s="54" t="s">
        <v>46</v>
      </c>
      <c r="D20" s="75"/>
      <c r="F20" s="64" t="s">
        <v>55</v>
      </c>
      <c r="H20" t="s">
        <v>54</v>
      </c>
      <c r="J20" s="27"/>
    </row>
    <row r="21" spans="2:10" ht="21.75" customHeight="1" thickBot="1" x14ac:dyDescent="0.3">
      <c r="B21" t="s">
        <v>52</v>
      </c>
      <c r="C21" s="54" t="s">
        <v>46</v>
      </c>
      <c r="D21" s="75"/>
      <c r="F21" s="102" t="s">
        <v>42</v>
      </c>
      <c r="G21" s="102"/>
      <c r="H21" s="72" t="s">
        <v>46</v>
      </c>
      <c r="I21" s="81"/>
      <c r="J21" s="27"/>
    </row>
    <row r="22" spans="2:10" ht="21.75" customHeight="1" thickBot="1" x14ac:dyDescent="0.35">
      <c r="B22" t="s">
        <v>52</v>
      </c>
      <c r="C22" s="54" t="s">
        <v>46</v>
      </c>
      <c r="D22" s="89"/>
      <c r="F22" s="66" t="s">
        <v>56</v>
      </c>
      <c r="G22" s="58"/>
      <c r="H22" s="65" t="s">
        <v>46</v>
      </c>
      <c r="I22" s="82"/>
    </row>
    <row r="23" spans="2:10" ht="21.75" customHeight="1" thickTop="1" x14ac:dyDescent="0.25">
      <c r="B23" s="61" t="s">
        <v>34</v>
      </c>
      <c r="C23" s="54" t="s">
        <v>46</v>
      </c>
      <c r="F23" s="64" t="s">
        <v>57</v>
      </c>
      <c r="G23" s="58"/>
      <c r="H23" s="69" t="s">
        <v>46</v>
      </c>
      <c r="I23" s="75"/>
    </row>
    <row r="24" spans="2:10" ht="21.75" customHeight="1" thickBot="1" x14ac:dyDescent="0.3">
      <c r="B24" s="53"/>
      <c r="F24" s="101" t="s">
        <v>58</v>
      </c>
      <c r="G24" s="101"/>
      <c r="H24" s="69" t="s">
        <v>46</v>
      </c>
      <c r="I24" s="78"/>
    </row>
    <row r="25" spans="2:10" ht="21.75" customHeight="1" x14ac:dyDescent="0.3">
      <c r="B25" s="53"/>
      <c r="F25" s="58"/>
      <c r="G25" s="90" t="s">
        <v>34</v>
      </c>
      <c r="H25" s="62" t="s">
        <v>46</v>
      </c>
      <c r="I25" s="84"/>
    </row>
    <row r="26" spans="2:10" ht="20.25" customHeight="1" thickBot="1" x14ac:dyDescent="0.3">
      <c r="B26" s="99" t="s">
        <v>23</v>
      </c>
      <c r="C26" s="99"/>
      <c r="F26" s="53"/>
    </row>
    <row r="27" spans="2:10" ht="20.25" customHeight="1" x14ac:dyDescent="0.25">
      <c r="C27"/>
    </row>
    <row r="28" spans="2:10" ht="20.25" customHeight="1" x14ac:dyDescent="0.25">
      <c r="B28" s="75" t="s">
        <v>24</v>
      </c>
      <c r="C28" s="54" t="s">
        <v>46</v>
      </c>
      <c r="D28" s="75"/>
      <c r="E28" s="27"/>
    </row>
    <row r="29" spans="2:10" ht="20.25" customHeight="1" x14ac:dyDescent="0.25">
      <c r="B29" s="75"/>
      <c r="C29" s="54" t="s">
        <v>46</v>
      </c>
      <c r="D29" s="75"/>
      <c r="E29" s="27"/>
      <c r="F29" s="53"/>
      <c r="G29" s="58"/>
      <c r="H29" s="64"/>
      <c r="I29" s="62"/>
      <c r="J29" s="27"/>
    </row>
    <row r="30" spans="2:10" ht="20.25" customHeight="1" thickBot="1" x14ac:dyDescent="0.3">
      <c r="B30" s="75"/>
      <c r="C30" s="54" t="s">
        <v>46</v>
      </c>
      <c r="D30" s="76"/>
      <c r="E30" s="27"/>
      <c r="F30" s="53"/>
    </row>
    <row r="31" spans="2:10" ht="20.25" thickTop="1" thickBot="1" x14ac:dyDescent="0.35">
      <c r="B31" s="61" t="s">
        <v>31</v>
      </c>
      <c r="C31" s="54" t="s">
        <v>46</v>
      </c>
      <c r="F31" s="100" t="s">
        <v>32</v>
      </c>
      <c r="G31" s="100"/>
      <c r="H31" s="67" t="str">
        <f>H25</f>
        <v>$</v>
      </c>
      <c r="I31" s="81"/>
    </row>
    <row r="32" spans="2:10" x14ac:dyDescent="0.25">
      <c r="C32"/>
      <c r="F32" s="54"/>
      <c r="G32" s="77"/>
      <c r="H32" s="77"/>
      <c r="I32" s="77"/>
    </row>
    <row r="33" spans="2:9" x14ac:dyDescent="0.25">
      <c r="C33"/>
      <c r="F33" s="53"/>
      <c r="I33" s="54"/>
    </row>
    <row r="34" spans="2:9" x14ac:dyDescent="0.25">
      <c r="F34" s="53"/>
    </row>
    <row r="35" spans="2:9" ht="20.25" customHeight="1" x14ac:dyDescent="0.25">
      <c r="E35" s="27"/>
      <c r="F35" s="53"/>
    </row>
    <row r="36" spans="2:9" ht="20.25" customHeight="1" x14ac:dyDescent="0.25">
      <c r="E36" s="27"/>
      <c r="F36" s="53"/>
      <c r="G36" s="54"/>
    </row>
    <row r="37" spans="2:9" ht="20.25" customHeight="1" thickBot="1" x14ac:dyDescent="0.3">
      <c r="D37" s="79"/>
      <c r="E37" s="79"/>
      <c r="F37" s="79"/>
      <c r="G37" s="79"/>
    </row>
    <row r="38" spans="2:9" ht="20.25" customHeight="1" x14ac:dyDescent="0.3">
      <c r="D38" s="66" t="s">
        <v>49</v>
      </c>
      <c r="E38" s="63"/>
    </row>
    <row r="40" spans="2:9" x14ac:dyDescent="0.25">
      <c r="B40" s="53"/>
    </row>
    <row r="42" spans="2:9" ht="21" customHeight="1" x14ac:dyDescent="0.25"/>
    <row r="43" spans="2:9" ht="21" customHeight="1" x14ac:dyDescent="0.25"/>
    <row r="44" spans="2:9" ht="21" customHeight="1" x14ac:dyDescent="0.25"/>
    <row r="45" spans="2:9" ht="21" customHeight="1" x14ac:dyDescent="0.25"/>
    <row r="46" spans="2:9" ht="21" customHeight="1" x14ac:dyDescent="0.25"/>
    <row r="47" spans="2:9" ht="21" customHeight="1" x14ac:dyDescent="0.25">
      <c r="E47" s="54"/>
    </row>
    <row r="50" spans="2:9" x14ac:dyDescent="0.25">
      <c r="B50" s="54"/>
      <c r="I50" s="54"/>
    </row>
    <row r="51" spans="2:9" x14ac:dyDescent="0.25">
      <c r="I51" s="54"/>
    </row>
  </sheetData>
  <mergeCells count="5">
    <mergeCell ref="G9:H9"/>
    <mergeCell ref="B26:C26"/>
    <mergeCell ref="F31:G31"/>
    <mergeCell ref="F24:G24"/>
    <mergeCell ref="F21:G21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68"/>
  <sheetViews>
    <sheetView workbookViewId="0">
      <selection activeCell="B28" sqref="B2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91" t="s">
        <v>15</v>
      </c>
      <c r="C1" s="91"/>
      <c r="D1" s="91"/>
      <c r="E1" s="91"/>
      <c r="F1" s="91"/>
      <c r="G1" s="2"/>
      <c r="H1" s="2"/>
    </row>
    <row r="2" spans="1:12" ht="15.75" x14ac:dyDescent="0.25">
      <c r="A2" s="4"/>
      <c r="B2" s="92"/>
      <c r="C2" s="92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42402</v>
      </c>
      <c r="B4" s="16">
        <v>3352</v>
      </c>
      <c r="C4" s="17" t="s">
        <v>14</v>
      </c>
      <c r="D4" s="18">
        <v>3585</v>
      </c>
      <c r="E4" s="19">
        <v>42404</v>
      </c>
      <c r="F4" s="20">
        <v>3585</v>
      </c>
      <c r="G4" s="21">
        <f>D4-F4</f>
        <v>0</v>
      </c>
      <c r="H4" s="2"/>
    </row>
    <row r="5" spans="1:12" x14ac:dyDescent="0.25">
      <c r="A5" s="22">
        <v>42403</v>
      </c>
      <c r="B5" s="23">
        <v>3361</v>
      </c>
      <c r="C5" s="24" t="s">
        <v>12</v>
      </c>
      <c r="D5" s="25">
        <v>2864.5</v>
      </c>
      <c r="E5" s="19">
        <v>42413</v>
      </c>
      <c r="F5" s="20">
        <v>2864.5</v>
      </c>
      <c r="G5" s="26">
        <f>D5-F5</f>
        <v>0</v>
      </c>
      <c r="H5" s="2"/>
    </row>
    <row r="6" spans="1:12" x14ac:dyDescent="0.25">
      <c r="A6" s="22">
        <v>42404</v>
      </c>
      <c r="B6" s="23">
        <v>3420</v>
      </c>
      <c r="C6" s="24" t="s">
        <v>14</v>
      </c>
      <c r="D6" s="25">
        <v>2121</v>
      </c>
      <c r="E6" s="19">
        <v>42374</v>
      </c>
      <c r="F6" s="20">
        <v>2121</v>
      </c>
      <c r="G6" s="26">
        <f>D6-F6</f>
        <v>0</v>
      </c>
      <c r="H6" s="2"/>
    </row>
    <row r="7" spans="1:12" x14ac:dyDescent="0.25">
      <c r="A7" s="22">
        <v>42406</v>
      </c>
      <c r="B7" s="23">
        <v>3529</v>
      </c>
      <c r="C7" s="24" t="s">
        <v>14</v>
      </c>
      <c r="D7" s="25">
        <v>2100</v>
      </c>
      <c r="E7" s="19">
        <v>42407</v>
      </c>
      <c r="F7" s="20">
        <v>2100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42407</v>
      </c>
      <c r="B8" s="23">
        <v>3540</v>
      </c>
      <c r="C8" s="24" t="s">
        <v>12</v>
      </c>
      <c r="D8" s="25">
        <v>3956</v>
      </c>
      <c r="E8" s="19">
        <v>42417</v>
      </c>
      <c r="F8" s="20">
        <v>3956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42409</v>
      </c>
      <c r="B9" s="23">
        <v>3629</v>
      </c>
      <c r="C9" s="24" t="s">
        <v>14</v>
      </c>
      <c r="D9" s="25">
        <v>2730</v>
      </c>
      <c r="E9" s="19">
        <v>42410</v>
      </c>
      <c r="F9" s="20">
        <v>2730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42409</v>
      </c>
      <c r="B10" s="23">
        <v>3645</v>
      </c>
      <c r="C10" s="24" t="s">
        <v>12</v>
      </c>
      <c r="D10" s="25">
        <v>1356</v>
      </c>
      <c r="E10" s="19">
        <v>42417</v>
      </c>
      <c r="F10" s="20">
        <v>1356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42410</v>
      </c>
      <c r="B11" s="23">
        <v>3688</v>
      </c>
      <c r="C11" s="24" t="s">
        <v>14</v>
      </c>
      <c r="D11" s="25">
        <v>2961</v>
      </c>
      <c r="E11" s="19">
        <v>42411</v>
      </c>
      <c r="F11" s="20">
        <v>2961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42413</v>
      </c>
      <c r="B12" s="23">
        <v>3813</v>
      </c>
      <c r="C12" s="24" t="s">
        <v>16</v>
      </c>
      <c r="D12" s="25">
        <v>2380</v>
      </c>
      <c r="E12" s="19"/>
      <c r="F12" s="20"/>
      <c r="G12" s="26">
        <f t="shared" si="0"/>
        <v>2380</v>
      </c>
      <c r="H12" s="2"/>
      <c r="J12" s="27"/>
      <c r="K12" s="28"/>
      <c r="L12" s="27"/>
    </row>
    <row r="13" spans="1:12" x14ac:dyDescent="0.25">
      <c r="A13" s="22">
        <v>42414</v>
      </c>
      <c r="B13" s="23">
        <v>3835</v>
      </c>
      <c r="C13" s="24" t="s">
        <v>12</v>
      </c>
      <c r="D13" s="25">
        <v>5125</v>
      </c>
      <c r="E13" s="19">
        <v>42417</v>
      </c>
      <c r="F13" s="20">
        <v>5125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42417</v>
      </c>
      <c r="B14" s="23">
        <v>3994</v>
      </c>
      <c r="C14" s="24" t="s">
        <v>12</v>
      </c>
      <c r="D14" s="25">
        <v>3930</v>
      </c>
      <c r="E14" s="19">
        <v>42424</v>
      </c>
      <c r="F14" s="20">
        <v>3930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42418</v>
      </c>
      <c r="B15" s="23">
        <v>4040</v>
      </c>
      <c r="C15" s="24" t="s">
        <v>17</v>
      </c>
      <c r="D15" s="25">
        <v>342</v>
      </c>
      <c r="E15" s="19">
        <v>42419</v>
      </c>
      <c r="F15" s="20">
        <v>342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42420</v>
      </c>
      <c r="B16" s="23">
        <v>4102</v>
      </c>
      <c r="C16" s="24" t="s">
        <v>18</v>
      </c>
      <c r="D16" s="25">
        <v>2661</v>
      </c>
      <c r="E16" s="19">
        <v>42421</v>
      </c>
      <c r="F16" s="20">
        <v>2661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42421</v>
      </c>
      <c r="B17" s="23">
        <v>4162</v>
      </c>
      <c r="C17" s="24" t="s">
        <v>18</v>
      </c>
      <c r="D17" s="25">
        <v>2798</v>
      </c>
      <c r="E17" s="19">
        <v>42427</v>
      </c>
      <c r="F17" s="20">
        <v>2798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42421</v>
      </c>
      <c r="B18" s="23">
        <v>4165</v>
      </c>
      <c r="C18" s="24" t="s">
        <v>19</v>
      </c>
      <c r="D18" s="25">
        <v>1260</v>
      </c>
      <c r="E18" s="19">
        <v>42422</v>
      </c>
      <c r="F18" s="20">
        <v>1260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42422</v>
      </c>
      <c r="B19" s="23">
        <v>4196</v>
      </c>
      <c r="C19" s="24" t="s">
        <v>14</v>
      </c>
      <c r="D19" s="25">
        <v>2214.5</v>
      </c>
      <c r="E19" s="19">
        <v>42425</v>
      </c>
      <c r="F19" s="20">
        <v>2214.5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42422</v>
      </c>
      <c r="B20" s="23">
        <v>4230</v>
      </c>
      <c r="C20" s="24" t="s">
        <v>20</v>
      </c>
      <c r="D20" s="25">
        <v>3528</v>
      </c>
      <c r="E20" s="19"/>
      <c r="F20" s="20"/>
      <c r="G20" s="26">
        <f t="shared" si="0"/>
        <v>3528</v>
      </c>
      <c r="H20" s="2"/>
      <c r="J20" s="27"/>
      <c r="K20" s="28"/>
      <c r="L20" s="27"/>
    </row>
    <row r="21" spans="1:12" x14ac:dyDescent="0.25">
      <c r="A21" s="22">
        <v>42425</v>
      </c>
      <c r="B21" s="23">
        <v>4362</v>
      </c>
      <c r="C21" s="24" t="s">
        <v>14</v>
      </c>
      <c r="D21" s="25">
        <v>1085</v>
      </c>
      <c r="E21" s="19">
        <v>42426</v>
      </c>
      <c r="F21" s="20">
        <v>1085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42425</v>
      </c>
      <c r="B22" s="23">
        <v>4363</v>
      </c>
      <c r="C22" s="24" t="s">
        <v>14</v>
      </c>
      <c r="D22" s="25">
        <v>731</v>
      </c>
      <c r="E22" s="19">
        <v>42426</v>
      </c>
      <c r="F22" s="20">
        <v>731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42426</v>
      </c>
      <c r="B23" s="23">
        <v>4398</v>
      </c>
      <c r="C23" s="24" t="s">
        <v>14</v>
      </c>
      <c r="D23" s="25">
        <v>2300.5</v>
      </c>
      <c r="E23" s="19">
        <v>42427</v>
      </c>
      <c r="F23" s="20">
        <v>2300.5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42427</v>
      </c>
      <c r="B24" s="23">
        <v>4412</v>
      </c>
      <c r="C24" s="24" t="s">
        <v>18</v>
      </c>
      <c r="D24" s="25">
        <v>2749</v>
      </c>
      <c r="E24" s="19">
        <v>42428</v>
      </c>
      <c r="F24" s="20">
        <v>2749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42428</v>
      </c>
      <c r="B25" s="23">
        <v>4453</v>
      </c>
      <c r="C25" s="24" t="s">
        <v>12</v>
      </c>
      <c r="D25" s="25">
        <v>3790.5</v>
      </c>
      <c r="E25" s="19"/>
      <c r="F25" s="20"/>
      <c r="G25" s="26">
        <f t="shared" si="0"/>
        <v>3790.5</v>
      </c>
      <c r="H25" s="2"/>
      <c r="J25" s="27"/>
      <c r="K25" s="28"/>
      <c r="L25" s="27"/>
    </row>
    <row r="26" spans="1:12" x14ac:dyDescent="0.25">
      <c r="A26" s="22">
        <v>42428</v>
      </c>
      <c r="B26" s="23">
        <v>4464</v>
      </c>
      <c r="C26" s="24" t="s">
        <v>18</v>
      </c>
      <c r="D26" s="29">
        <v>2752</v>
      </c>
      <c r="E26" s="19"/>
      <c r="F26" s="20"/>
      <c r="G26" s="26">
        <f t="shared" si="0"/>
        <v>2752</v>
      </c>
      <c r="H26" s="2"/>
      <c r="J26" s="27"/>
      <c r="K26" s="28"/>
      <c r="L26" s="27"/>
    </row>
    <row r="27" spans="1:12" x14ac:dyDescent="0.25">
      <c r="A27" s="22"/>
      <c r="B27" s="23"/>
      <c r="C27" s="24"/>
      <c r="D27" s="25"/>
      <c r="E27" s="19"/>
      <c r="F27" s="20"/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59320</v>
      </c>
      <c r="E51" s="48"/>
      <c r="F51" s="47">
        <f>SUM(F4:F50)</f>
        <v>46869.5</v>
      </c>
      <c r="G51" s="49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49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49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49"/>
      <c r="H54" s="2"/>
      <c r="K54"/>
    </row>
    <row r="55" spans="1:11" ht="21.75" thickBot="1" x14ac:dyDescent="0.4">
      <c r="A55" s="45"/>
      <c r="B55" s="46"/>
      <c r="C55" s="2"/>
      <c r="D55" s="93">
        <f>D51-F51</f>
        <v>12450.5</v>
      </c>
      <c r="E55" s="94"/>
      <c r="F55" s="95"/>
      <c r="G55" s="2"/>
      <c r="H55" s="2"/>
      <c r="K55"/>
    </row>
    <row r="56" spans="1:11" x14ac:dyDescent="0.25">
      <c r="A56" s="45"/>
      <c r="B56" s="46"/>
      <c r="C56" s="2"/>
      <c r="D56" s="47"/>
      <c r="E56" s="48"/>
      <c r="F56" s="47"/>
      <c r="G56" s="2"/>
      <c r="H56" s="2"/>
      <c r="K56"/>
    </row>
    <row r="57" spans="1:11" ht="18.75" x14ac:dyDescent="0.3">
      <c r="A57" s="45"/>
      <c r="B57" s="46"/>
      <c r="C57" s="2"/>
      <c r="D57" s="96" t="s">
        <v>10</v>
      </c>
      <c r="E57" s="96"/>
      <c r="F57" s="96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  <row r="68" spans="1:11" x14ac:dyDescent="0.25">
      <c r="A68" s="45"/>
      <c r="B68" s="46"/>
      <c r="C68" s="2"/>
      <c r="D68" s="47"/>
      <c r="E68" s="48"/>
      <c r="F68" s="47"/>
      <c r="G68" s="2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N.V. ENERO 2016</vt:lpstr>
      <vt:lpstr>N.V. FEBRERO 2016</vt:lpstr>
      <vt:lpstr>Hoja3</vt:lpstr>
      <vt:lpstr>Hoja1</vt:lpstr>
      <vt:lpstr>Hoja4</vt:lpstr>
      <vt:lpstr>Hoja5</vt:lpstr>
      <vt:lpstr>Hoja6</vt:lpstr>
      <vt:lpstr>Hoja7</vt:lpstr>
      <vt:lpstr>Hoja8</vt:lpstr>
      <vt:lpstr>Hoja2</vt:lpstr>
      <vt:lpstr>Hoja9</vt:lpstr>
      <vt:lpstr>CORTE DE HERRADURA</vt:lpstr>
      <vt:lpstr>FORMATO DE CORTES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2016-03-15T21:37:18Z</cp:lastPrinted>
  <dcterms:created xsi:type="dcterms:W3CDTF">2016-01-19T20:02:20Z</dcterms:created>
  <dcterms:modified xsi:type="dcterms:W3CDTF">2016-03-15T21:41:29Z</dcterms:modified>
</cp:coreProperties>
</file>