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3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Hoja6" sheetId="9" r:id="rId5"/>
    <sheet name="Hoja4" sheetId="8" r:id="rId6"/>
    <sheet name="Hoja3" sheetId="7" r:id="rId7"/>
    <sheet name="Hoja1" sheetId="6" r:id="rId8"/>
    <sheet name="Hoja2" sheetId="2" r:id="rId9"/>
    <sheet name="CREIDTOS" sheetId="3" r:id="rId10"/>
  </sheets>
  <calcPr calcId="144525"/>
</workbook>
</file>

<file path=xl/calcChain.xml><?xml version="1.0" encoding="utf-8"?>
<calcChain xmlns="http://schemas.openxmlformats.org/spreadsheetml/2006/main">
  <c r="F26" i="5" l="1"/>
  <c r="F37" i="4"/>
  <c r="F8" i="10" l="1"/>
  <c r="F26" i="10" l="1"/>
  <c r="D121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121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25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49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F107" i="3"/>
  <c r="G107" i="3" s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F27" i="3"/>
  <c r="F149" i="3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52" i="4" l="1"/>
  <c r="G27" i="4"/>
  <c r="D153" i="3"/>
  <c r="G27" i="3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<sst xmlns="http://schemas.openxmlformats.org/spreadsheetml/2006/main" count="698" uniqueCount="68">
  <si>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</si>
  <si>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</si>
  <si>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</si>
  <si>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</si>
  <si>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</si>
  <si>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</si>
  <si>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</si>
  <si>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</si>
  <si>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</si>
  <si>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</si>
  <si>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</si>
  <si>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</si>
  <si>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</si>
  <si>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</si>
  <si>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</si>
  <si>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</si>
  <si>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</si>
  <si>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</si>
  <si>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</si>
  <si>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</si>
  <si>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</si>
  <si>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</si>
  <si>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</si>
  <si>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</si>
  <si>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</si>
  <si>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</si>
  <si>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</si>
  <si>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</si>
  <si>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XX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</si>
  <si>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</si>
  <si>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</si>
  <si>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</si>
  <si>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</si>
  <si>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</si>
  <si>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</si>
  <si>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</si>
  <si>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</si>
  <si>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</si>
  <si>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</si>
  <si>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</si>
  <si>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</si>
  <si>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</si>
  <si>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</si>
  <si>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</si>
  <si>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</si>
  <si>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</si>
  <si>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</si>
  <si>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</si>
  <si>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</si>
  <si>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</si>
  <si>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</si>
  <si>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</si>
  <si>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</si>
  <si>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</si>
  <si>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</si>
  <si>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</si>
  <si>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</si>
  <si>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</si>
  <si>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</si>
  <si>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</si>
  <si>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</si>
  <si>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</si>
  <si>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</si>
  <si>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</si>
  <si>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</si>
  <si>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</si>
  <si>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 xml:space="preserve">23-Feb --08-Mar --15-Mar--10-Abril --19-Abril </t>
  </si>
  <si>
    <t xml:space="preserve">13-Mar--22-Mar--30-Mar --05-Abril --15-Abril --20-Abril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</si>
</sst>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44" fontId="2" fillId="6" borderId="0" xfId="1" applyFont="1" applyFill="1" applyBorder="1"/>
    <xf numFmtId="166" fontId="2" fillId="6" borderId="6" xfId="0" applyNumberFormat="1" applyFont="1" applyFill="1" applyBorder="1"/>
    <xf numFmtId="0" fontId="2" fillId="7" borderId="0" xfId="0" applyFont="1" applyFill="1" applyBorder="1" applyAlignment="1">
      <alignment horizontal="left" vertical="center"/>
    </xf>
    <xf numFmtId="44" fontId="2" fillId="7" borderId="0" xfId="1" applyFont="1" applyFill="1" applyBorder="1" applyAlignment="1">
      <alignment horizontal="center" vertical="center"/>
    </xf>
    <xf numFmtId="0" fontId="2" fillId="7" borderId="4" xfId="0" applyFont="1" applyFill="1" applyBorder="1"/>
    <xf numFmtId="44" fontId="2" fillId="7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44" fontId="2" fillId="8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44" fontId="2" fillId="6" borderId="0" xfId="1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left" vertical="center" wrapText="1"/>
    </xf>
    <xf numFmtId="44" fontId="11" fillId="8" borderId="5" xfId="1" applyFont="1" applyFill="1" applyBorder="1" applyAlignment="1">
      <alignment horizontal="center"/>
    </xf>
    <xf numFmtId="44" fontId="11" fillId="9" borderId="0" xfId="1" applyFont="1" applyFill="1" applyBorder="1" applyAlignment="1">
      <alignment horizontal="center" wrapText="1"/>
    </xf>
    <xf numFmtId="166" fontId="2" fillId="9" borderId="6" xfId="0" applyNumberFormat="1" applyFont="1" applyFill="1" applyBorder="1"/>
    <xf numFmtId="166" fontId="2" fillId="8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9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 applyAlignment="1">
      <alignment horizontal="center" wrapText="1"/>
    </xf>
    <xf numFmtId="166" fontId="2" fillId="11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7" borderId="4" xfId="0" applyFont="1" applyFill="1" applyBorder="1" applyAlignment="1">
      <alignment horizontal="left" vertical="center" wrapText="1"/>
    </xf>
    <xf numFmtId="44" fontId="2" fillId="7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0" fillId="0" borderId="4" xfId="0" applyFont="1" applyFill="1" applyBorder="1"/>
    <xf numFmtId="44" fontId="8" fillId="6" borderId="0" xfId="1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48" workbookViewId="0">
      <selection activeCell="C132" sqref="C13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11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82" t="s">
        <v>12</v>
      </c>
      <c r="D4" s="83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87" t="s">
        <v>38</v>
      </c>
      <c r="F5" s="88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71">
        <v>42382</v>
      </c>
      <c r="B50" s="72">
        <v>782</v>
      </c>
      <c r="C50" s="73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49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84">
        <v>42406</v>
      </c>
      <c r="F67" s="85">
        <v>5134.6099999999997</v>
      </c>
      <c r="G67" s="91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50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84">
        <v>42405</v>
      </c>
      <c r="F86" s="85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84">
        <v>42406</v>
      </c>
      <c r="F91" s="85">
        <v>3360</v>
      </c>
      <c r="G91" s="91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92" t="s">
        <v>40</v>
      </c>
      <c r="F98" s="85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91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29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84">
        <v>42406</v>
      </c>
      <c r="F113" s="85">
        <v>4771</v>
      </c>
      <c r="G113" s="91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84">
        <v>42401</v>
      </c>
      <c r="F124" s="85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84">
        <v>42406</v>
      </c>
      <c r="F126" s="85">
        <v>2595.6</v>
      </c>
      <c r="G126" s="81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84">
        <v>42403</v>
      </c>
      <c r="F127" s="85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84">
        <v>42406</v>
      </c>
      <c r="F135" s="85">
        <v>5482</v>
      </c>
      <c r="G135" s="81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84">
        <v>42402</v>
      </c>
      <c r="F138" s="85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96" t="s">
        <v>32</v>
      </c>
      <c r="D139" s="30">
        <v>0</v>
      </c>
      <c r="E139" s="84"/>
      <c r="F139" s="85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84">
        <v>42422</v>
      </c>
      <c r="F140" s="85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84" t="s">
        <v>37</v>
      </c>
      <c r="F141" s="86">
        <f>1000+5431</f>
        <v>6431</v>
      </c>
      <c r="G141" s="80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84">
        <v>42402</v>
      </c>
      <c r="F143" s="85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84">
        <v>42414</v>
      </c>
      <c r="F145" s="85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08">
        <f>D149-F149</f>
        <v>9.9999998928979039E-4</v>
      </c>
      <c r="E153" s="109"/>
      <c r="F153" s="110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1" t="s">
        <v>10</v>
      </c>
      <c r="E155" s="111"/>
      <c r="F155" s="111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66"/>
  <sheetViews>
    <sheetView topLeftCell="A142" workbookViewId="0">
      <selection activeCell="C172" sqref="C17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11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17">
        <v>42371</v>
      </c>
      <c r="F5" s="65">
        <v>4207</v>
      </c>
      <c r="G5" s="66">
        <f>D5-F5</f>
        <v>4000.5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31"/>
      <c r="F67" s="32"/>
      <c r="G67" s="24">
        <f t="shared" si="0"/>
        <v>5134.6099999999997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31"/>
      <c r="F86" s="32"/>
      <c r="G86" s="24">
        <f t="shared" si="0"/>
        <v>2829.42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42"/>
      <c r="F91" s="32"/>
      <c r="G91" s="24">
        <f t="shared" si="0"/>
        <v>3360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x14ac:dyDescent="0.25">
      <c r="A98" s="20">
        <v>42391</v>
      </c>
      <c r="B98" s="21">
        <v>830</v>
      </c>
      <c r="C98" s="40" t="s">
        <v>24</v>
      </c>
      <c r="D98" s="41">
        <v>1821.6</v>
      </c>
      <c r="E98" s="31"/>
      <c r="F98" s="32"/>
      <c r="G98" s="24">
        <f t="shared" si="0"/>
        <v>1821.6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24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7</v>
      </c>
      <c r="D113" s="74"/>
      <c r="E113" s="43"/>
      <c r="F113" s="44"/>
      <c r="G113" s="24">
        <f t="shared" si="0"/>
        <v>0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43"/>
      <c r="F124" s="44"/>
      <c r="G124" s="24">
        <f t="shared" si="0"/>
        <v>2930.5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43"/>
      <c r="F126" s="44"/>
      <c r="G126" s="81">
        <f t="shared" si="0"/>
        <v>2595.6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43"/>
      <c r="F127" s="44"/>
      <c r="G127" s="24">
        <f t="shared" si="0"/>
        <v>3821.6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43"/>
      <c r="F135" s="44"/>
      <c r="G135" s="81">
        <f t="shared" si="0"/>
        <v>5482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43"/>
      <c r="F138" s="44"/>
      <c r="G138" s="24">
        <f t="shared" si="0"/>
        <v>1125.3</v>
      </c>
      <c r="H138" s="2"/>
    </row>
    <row r="139" spans="1:8" x14ac:dyDescent="0.25">
      <c r="A139" s="20">
        <v>42399</v>
      </c>
      <c r="B139" s="21">
        <v>871</v>
      </c>
      <c r="C139" s="29" t="s">
        <v>32</v>
      </c>
      <c r="D139" s="30">
        <v>0</v>
      </c>
      <c r="E139" s="43"/>
      <c r="F139" s="4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43"/>
      <c r="F140" s="44"/>
      <c r="G140" s="24">
        <f t="shared" si="0"/>
        <v>6318.1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43">
        <v>42399</v>
      </c>
      <c r="F141" s="79">
        <v>1000</v>
      </c>
      <c r="G141" s="80">
        <f t="shared" si="0"/>
        <v>5431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43"/>
      <c r="F143" s="44"/>
      <c r="G143" s="24">
        <f t="shared" si="0"/>
        <v>3012.36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43"/>
      <c r="F145" s="44"/>
      <c r="G145" s="24">
        <f t="shared" si="0"/>
        <v>6090.36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234545.40999999997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08">
        <f>D149-F149</f>
        <v>70994.99099999998</v>
      </c>
      <c r="E153" s="109"/>
      <c r="F153" s="110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1" t="s">
        <v>10</v>
      </c>
      <c r="E155" s="111"/>
      <c r="F155" s="111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102" workbookViewId="0">
      <selection activeCell="E40" sqref="E40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47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82" t="s">
        <v>34</v>
      </c>
      <c r="D4" s="83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91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35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36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34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34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34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91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75" t="s">
        <v>46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36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35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34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75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39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35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34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x14ac:dyDescent="0.25">
      <c r="A37" s="20">
        <v>42406</v>
      </c>
      <c r="B37" s="21">
        <v>911</v>
      </c>
      <c r="C37" s="22" t="s">
        <v>35</v>
      </c>
      <c r="D37" s="23">
        <v>6903.2</v>
      </c>
      <c r="E37" s="112" t="s">
        <v>66</v>
      </c>
      <c r="F37" s="119">
        <f>1500+500+500+500+500+500</f>
        <v>4000</v>
      </c>
      <c r="G37" s="115">
        <f t="shared" si="0"/>
        <v>2903.2</v>
      </c>
      <c r="H37" s="2"/>
    </row>
    <row r="38" spans="1:8" customFormat="1" x14ac:dyDescent="0.25">
      <c r="A38" s="20">
        <v>42407</v>
      </c>
      <c r="B38" s="21">
        <v>912</v>
      </c>
      <c r="C38" s="22" t="s">
        <v>39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75" t="s">
        <v>41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34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93" t="s">
        <v>32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36</v>
      </c>
      <c r="D43" s="30">
        <v>726.74</v>
      </c>
      <c r="E43" s="89">
        <v>42408</v>
      </c>
      <c r="F43" s="90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34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34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42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36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ht="30" x14ac:dyDescent="0.25">
      <c r="A54" s="20">
        <v>42410</v>
      </c>
      <c r="B54" s="21">
        <v>928</v>
      </c>
      <c r="C54" s="29" t="s">
        <v>35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34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34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42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39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34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42413</v>
      </c>
      <c r="B64" s="21">
        <v>938</v>
      </c>
      <c r="C64" s="29" t="s">
        <v>35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34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42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39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ht="30" x14ac:dyDescent="0.25">
      <c r="A69" s="20">
        <v>42414</v>
      </c>
      <c r="B69" s="21">
        <v>943</v>
      </c>
      <c r="C69" s="29" t="s">
        <v>35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44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94" t="s">
        <v>43</v>
      </c>
      <c r="D71" s="95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ht="30" x14ac:dyDescent="0.25">
      <c r="A72" s="20">
        <v>42414</v>
      </c>
      <c r="B72" s="21">
        <v>946</v>
      </c>
      <c r="C72" s="29" t="s">
        <v>35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96" t="s">
        <v>32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42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34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ht="30" x14ac:dyDescent="0.25">
      <c r="A77" s="20">
        <v>42415</v>
      </c>
      <c r="B77" s="21">
        <v>951</v>
      </c>
      <c r="C77" s="29" t="s">
        <v>35</v>
      </c>
      <c r="D77" s="30">
        <v>4032.9</v>
      </c>
      <c r="E77" s="113"/>
      <c r="F77" s="114"/>
      <c r="G77" s="115">
        <f t="shared" si="0"/>
        <v>4032.9</v>
      </c>
      <c r="H77" s="118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36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34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42</v>
      </c>
      <c r="D82" s="30">
        <v>2256.3000000000002</v>
      </c>
      <c r="E82" s="116"/>
      <c r="F82" s="117"/>
      <c r="G82" s="115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96" t="s">
        <v>32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45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34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36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39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30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39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34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29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36</v>
      </c>
      <c r="D111" s="30">
        <v>6465.8</v>
      </c>
      <c r="E111" s="92" t="s">
        <v>52</v>
      </c>
      <c r="F111" s="85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34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29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34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98"/>
      <c r="B118" s="99">
        <v>992</v>
      </c>
      <c r="C118" s="94" t="s">
        <v>22</v>
      </c>
      <c r="D118" s="95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96" t="s">
        <v>32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34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84">
        <v>42430</v>
      </c>
      <c r="F121" s="85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34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84">
        <v>42430</v>
      </c>
      <c r="F123" s="85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29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39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45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84" t="s">
        <v>55</v>
      </c>
      <c r="F126" s="85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84">
        <v>42430</v>
      </c>
      <c r="F127" s="85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84">
        <v>42446</v>
      </c>
      <c r="F129" s="85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34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39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84">
        <v>42434</v>
      </c>
      <c r="F133" s="85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29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34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36</v>
      </c>
      <c r="D137" s="30">
        <v>4542.3999999999996</v>
      </c>
      <c r="E137" s="84">
        <v>42435</v>
      </c>
      <c r="F137" s="85">
        <v>4542.3999999999996</v>
      </c>
      <c r="G137" s="24">
        <f t="shared" si="0"/>
        <v>0</v>
      </c>
      <c r="H137" s="2"/>
    </row>
    <row r="138" spans="1:8" customFormat="1" ht="30" x14ac:dyDescent="0.25">
      <c r="A138" s="20">
        <v>42428</v>
      </c>
      <c r="B138" s="21">
        <v>1012</v>
      </c>
      <c r="C138" s="29" t="s">
        <v>35</v>
      </c>
      <c r="D138" s="30">
        <v>5754.91</v>
      </c>
      <c r="E138" s="84">
        <v>42449</v>
      </c>
      <c r="F138" s="85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84">
        <v>42430</v>
      </c>
      <c r="F139" s="85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29</v>
      </c>
      <c r="D140" s="30">
        <v>2600.4</v>
      </c>
      <c r="E140" s="84">
        <v>42435</v>
      </c>
      <c r="F140" s="85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84">
        <v>42431</v>
      </c>
      <c r="F141" s="85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34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84">
        <v>42434</v>
      </c>
      <c r="F144" s="85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284543.84999999998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08">
        <f>D148-F148</f>
        <v>9192.4000000000233</v>
      </c>
      <c r="E152" s="109"/>
      <c r="F152" s="110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11" t="s">
        <v>10</v>
      </c>
      <c r="E154" s="111"/>
      <c r="F154" s="111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3" workbookViewId="0">
      <selection activeCell="F44" sqref="F4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48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82" t="s">
        <v>22</v>
      </c>
      <c r="D4" s="83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34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51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34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34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51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34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39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91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51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75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45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39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53</v>
      </c>
      <c r="D26" s="23">
        <v>4420</v>
      </c>
      <c r="E26" s="105" t="s">
        <v>67</v>
      </c>
      <c r="F26" s="101">
        <f>500+300+500+500+500+520</f>
        <v>2820</v>
      </c>
      <c r="G26" s="66">
        <f t="shared" si="0"/>
        <v>1600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34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29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51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100" t="s">
        <v>32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54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51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34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75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54</v>
      </c>
      <c r="D40" s="23">
        <v>2561.17</v>
      </c>
      <c r="E40" s="75" t="s">
        <v>56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102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34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34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54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34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39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34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39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29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54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34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54</v>
      </c>
      <c r="D60" s="30">
        <v>2827.48</v>
      </c>
      <c r="E60" s="31" t="s">
        <v>57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34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51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34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103" t="s">
        <v>32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42446</v>
      </c>
      <c r="B70" s="21">
        <v>1085</v>
      </c>
      <c r="C70" s="29" t="s">
        <v>23</v>
      </c>
      <c r="D70" s="30">
        <v>6358.24</v>
      </c>
      <c r="E70" s="113"/>
      <c r="F70" s="114"/>
      <c r="G70" s="115">
        <f t="shared" si="0"/>
        <v>6358.24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34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104" t="s">
        <v>54</v>
      </c>
      <c r="D73" s="30">
        <v>3011.7</v>
      </c>
      <c r="E73" s="42" t="s">
        <v>58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39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34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29</v>
      </c>
      <c r="D79" s="30">
        <v>3123.79</v>
      </c>
      <c r="E79" s="84">
        <v>42470</v>
      </c>
      <c r="F79" s="85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39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84">
        <v>42463</v>
      </c>
      <c r="F82" s="85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34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51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34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54</v>
      </c>
      <c r="D93" s="41">
        <v>3367.82</v>
      </c>
      <c r="E93" s="31" t="s">
        <v>60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84">
        <v>42471</v>
      </c>
      <c r="F95" s="85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54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51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84">
        <v>42471</v>
      </c>
      <c r="F100" s="85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51</v>
      </c>
      <c r="D102" s="30">
        <v>702.9</v>
      </c>
      <c r="E102" s="84">
        <v>42461</v>
      </c>
      <c r="F102" s="85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54</v>
      </c>
      <c r="D103" s="30">
        <v>2440.5700000000002</v>
      </c>
      <c r="E103" s="84">
        <v>42462</v>
      </c>
      <c r="F103" s="85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84">
        <v>42465</v>
      </c>
      <c r="F104" s="85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39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34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59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54</v>
      </c>
      <c r="D109" s="30">
        <v>1700.88</v>
      </c>
      <c r="E109" s="84">
        <v>42463</v>
      </c>
      <c r="F109" s="85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34</v>
      </c>
      <c r="D111" s="30">
        <v>739.41</v>
      </c>
      <c r="E111" s="97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84">
        <v>42471</v>
      </c>
      <c r="F112" s="85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84">
        <v>42461</v>
      </c>
      <c r="F115" s="85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34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84">
        <v>42461</v>
      </c>
      <c r="F117" s="85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186954.65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08">
        <f>D121-F121</f>
        <v>7958.2400000000198</v>
      </c>
      <c r="E125" s="109"/>
      <c r="F125" s="110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11" t="s">
        <v>10</v>
      </c>
      <c r="E127" s="111"/>
      <c r="F127" s="111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38"/>
  <sheetViews>
    <sheetView tabSelected="1" topLeftCell="B52" workbookViewId="0">
      <selection activeCell="F72" sqref="F7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61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82" t="s">
        <v>22</v>
      </c>
      <c r="D4" s="83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62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118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65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63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63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34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75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45</v>
      </c>
      <c r="D26" s="23">
        <v>3135.6</v>
      </c>
      <c r="E26" s="17" t="s">
        <v>64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39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63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63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39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29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63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62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102" t="s">
        <v>62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62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63</v>
      </c>
      <c r="D52" s="30">
        <v>4003</v>
      </c>
      <c r="E52" s="31"/>
      <c r="F52" s="32"/>
      <c r="G52" s="24">
        <f t="shared" si="0"/>
        <v>4003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63</v>
      </c>
      <c r="D56" s="30">
        <v>3760</v>
      </c>
      <c r="E56" s="31"/>
      <c r="F56" s="32"/>
      <c r="G56" s="24">
        <f t="shared" si="0"/>
        <v>3760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45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/>
      <c r="F67" s="32"/>
      <c r="G67" s="24">
        <f t="shared" si="0"/>
        <v>2120.1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/>
      <c r="F68" s="32"/>
      <c r="G68" s="24">
        <f t="shared" si="0"/>
        <v>1260.3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29</v>
      </c>
      <c r="D69" s="30">
        <v>4039.2</v>
      </c>
      <c r="E69" s="31"/>
      <c r="F69" s="32"/>
      <c r="G69" s="24">
        <f t="shared" si="0"/>
        <v>4039.2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63</v>
      </c>
      <c r="D70" s="30">
        <v>6023.6</v>
      </c>
      <c r="E70" s="31"/>
      <c r="F70" s="32"/>
      <c r="G70" s="24">
        <f t="shared" si="0"/>
        <v>6023.6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31"/>
      <c r="F72" s="32"/>
      <c r="G72" s="24">
        <f t="shared" si="0"/>
        <v>5935.24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/>
      <c r="F75" s="32"/>
      <c r="G75" s="24">
        <f t="shared" si="0"/>
        <v>2261.15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/>
      <c r="F76" s="32"/>
      <c r="G76" s="24">
        <f t="shared" si="0"/>
        <v>404.8</v>
      </c>
      <c r="H76" s="2"/>
      <c r="J76" s="25"/>
      <c r="K76" s="25"/>
      <c r="L76" s="25"/>
      <c r="M76" s="25"/>
      <c r="N76" s="25"/>
    </row>
    <row r="77" spans="1:15" x14ac:dyDescent="0.25">
      <c r="A77" s="20"/>
      <c r="B77" s="21">
        <v>1206</v>
      </c>
      <c r="C77" s="29"/>
      <c r="D77" s="30"/>
      <c r="E77" s="31"/>
      <c r="F77" s="32"/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/>
      <c r="B78" s="21">
        <v>1207</v>
      </c>
      <c r="C78" s="29"/>
      <c r="D78" s="30"/>
      <c r="E78" s="31"/>
      <c r="F78" s="32"/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/>
      <c r="B79" s="21">
        <v>1208</v>
      </c>
      <c r="C79" s="29"/>
      <c r="D79" s="30"/>
      <c r="E79" s="31"/>
      <c r="F79" s="32"/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/>
      <c r="B80" s="21">
        <v>1209</v>
      </c>
      <c r="C80" s="29"/>
      <c r="D80" s="30"/>
      <c r="E80" s="31"/>
      <c r="F80" s="32"/>
      <c r="G80" s="24">
        <f t="shared" si="0"/>
        <v>0</v>
      </c>
      <c r="H80" s="2"/>
    </row>
    <row r="81" spans="1:8" customFormat="1" x14ac:dyDescent="0.25">
      <c r="A81" s="20"/>
      <c r="B81" s="21">
        <v>1210</v>
      </c>
      <c r="C81" s="29"/>
      <c r="D81" s="30"/>
      <c r="E81" s="31"/>
      <c r="F81" s="32"/>
      <c r="G81" s="24">
        <f t="shared" si="0"/>
        <v>0</v>
      </c>
      <c r="H81" s="2"/>
    </row>
    <row r="82" spans="1:8" customFormat="1" x14ac:dyDescent="0.25">
      <c r="A82" s="20"/>
      <c r="B82" s="21">
        <v>1211</v>
      </c>
      <c r="C82" s="29"/>
      <c r="D82" s="30"/>
      <c r="E82" s="31"/>
      <c r="F82" s="32"/>
      <c r="G82" s="24">
        <f t="shared" si="0"/>
        <v>0</v>
      </c>
      <c r="H82" s="2"/>
    </row>
    <row r="83" spans="1:8" customFormat="1" x14ac:dyDescent="0.25">
      <c r="A83" s="20"/>
      <c r="B83" s="21">
        <v>1212</v>
      </c>
      <c r="C83" s="40"/>
      <c r="D83" s="41"/>
      <c r="E83" s="31"/>
      <c r="F83" s="32"/>
      <c r="G83" s="24">
        <f t="shared" si="0"/>
        <v>0</v>
      </c>
      <c r="H83" s="2"/>
    </row>
    <row r="84" spans="1:8" customFormat="1" x14ac:dyDescent="0.25">
      <c r="A84" s="20"/>
      <c r="B84" s="21">
        <v>1213</v>
      </c>
      <c r="C84" s="29"/>
      <c r="D84" s="30"/>
      <c r="E84" s="31"/>
      <c r="F84" s="32"/>
      <c r="G84" s="24">
        <f t="shared" si="0"/>
        <v>0</v>
      </c>
      <c r="H84" s="2"/>
    </row>
    <row r="85" spans="1:8" customFormat="1" x14ac:dyDescent="0.25">
      <c r="A85" s="20"/>
      <c r="B85" s="21">
        <v>1214</v>
      </c>
      <c r="C85" s="29"/>
      <c r="D85" s="30"/>
      <c r="E85" s="31"/>
      <c r="F85" s="32"/>
      <c r="G85" s="24">
        <f t="shared" si="0"/>
        <v>0</v>
      </c>
      <c r="H85" s="2"/>
    </row>
    <row r="86" spans="1:8" customFormat="1" x14ac:dyDescent="0.25">
      <c r="A86" s="20"/>
      <c r="B86" s="21">
        <v>1215</v>
      </c>
      <c r="C86" s="29"/>
      <c r="D86" s="30"/>
      <c r="E86" s="31"/>
      <c r="F86" s="32"/>
      <c r="G86" s="24">
        <f t="shared" si="0"/>
        <v>0</v>
      </c>
      <c r="H86" s="2"/>
    </row>
    <row r="87" spans="1:8" customFormat="1" x14ac:dyDescent="0.25">
      <c r="A87" s="20"/>
      <c r="B87" s="21">
        <v>1216</v>
      </c>
      <c r="C87" s="29"/>
      <c r="D87" s="30"/>
      <c r="E87" s="31"/>
      <c r="F87" s="32"/>
      <c r="G87" s="24">
        <f t="shared" si="0"/>
        <v>0</v>
      </c>
      <c r="H87" s="2"/>
    </row>
    <row r="88" spans="1:8" customFormat="1" x14ac:dyDescent="0.25">
      <c r="A88" s="20"/>
      <c r="B88" s="21">
        <v>1217</v>
      </c>
      <c r="C88" s="29"/>
      <c r="D88" s="30"/>
      <c r="E88" s="31"/>
      <c r="F88" s="32"/>
      <c r="G88" s="24">
        <f t="shared" si="0"/>
        <v>0</v>
      </c>
      <c r="H88" s="2"/>
    </row>
    <row r="89" spans="1:8" customFormat="1" x14ac:dyDescent="0.25">
      <c r="A89" s="20"/>
      <c r="B89" s="21">
        <v>1218</v>
      </c>
      <c r="C89" s="29"/>
      <c r="D89" s="30"/>
      <c r="E89" s="31"/>
      <c r="F89" s="32"/>
      <c r="G89" s="24">
        <f t="shared" si="0"/>
        <v>0</v>
      </c>
      <c r="H89" s="2"/>
    </row>
    <row r="90" spans="1:8" customFormat="1" x14ac:dyDescent="0.25">
      <c r="A90" s="20"/>
      <c r="B90" s="21">
        <v>1219</v>
      </c>
      <c r="C90" s="29"/>
      <c r="D90" s="30"/>
      <c r="E90" s="31"/>
      <c r="F90" s="32"/>
      <c r="G90" s="24">
        <f t="shared" si="0"/>
        <v>0</v>
      </c>
      <c r="H90" s="2"/>
    </row>
    <row r="91" spans="1:8" customFormat="1" x14ac:dyDescent="0.25">
      <c r="A91" s="20"/>
      <c r="B91" s="21">
        <v>1220</v>
      </c>
      <c r="C91" s="29"/>
      <c r="D91" s="30"/>
      <c r="E91" s="31"/>
      <c r="F91" s="32"/>
      <c r="G91" s="24">
        <f t="shared" si="0"/>
        <v>0</v>
      </c>
      <c r="H91" s="2"/>
    </row>
    <row r="92" spans="1:8" customFormat="1" x14ac:dyDescent="0.25">
      <c r="A92" s="20"/>
      <c r="B92" s="21">
        <v>1221</v>
      </c>
      <c r="C92" s="29"/>
      <c r="D92" s="30"/>
      <c r="E92" s="31"/>
      <c r="F92" s="32"/>
      <c r="G92" s="24">
        <f t="shared" si="0"/>
        <v>0</v>
      </c>
      <c r="H92" s="2"/>
    </row>
    <row r="93" spans="1:8" customFormat="1" x14ac:dyDescent="0.25">
      <c r="A93" s="20"/>
      <c r="B93" s="21">
        <v>1222</v>
      </c>
      <c r="C93" s="40"/>
      <c r="D93" s="41"/>
      <c r="E93" s="31"/>
      <c r="F93" s="32"/>
      <c r="G93" s="24">
        <f t="shared" si="0"/>
        <v>0</v>
      </c>
      <c r="H93" s="2"/>
    </row>
    <row r="94" spans="1:8" customFormat="1" x14ac:dyDescent="0.25">
      <c r="A94" s="20"/>
      <c r="B94" s="21">
        <v>1223</v>
      </c>
      <c r="C94" s="29"/>
      <c r="D94" s="30"/>
      <c r="E94" s="31"/>
      <c r="F94" s="32"/>
      <c r="G94" s="24">
        <f t="shared" si="0"/>
        <v>0</v>
      </c>
      <c r="H94" s="2"/>
    </row>
    <row r="95" spans="1:8" customFormat="1" x14ac:dyDescent="0.25">
      <c r="A95" s="20"/>
      <c r="B95" s="21">
        <v>1224</v>
      </c>
      <c r="C95" s="29"/>
      <c r="D95" s="30"/>
      <c r="E95" s="31"/>
      <c r="F95" s="32"/>
      <c r="G95" s="24">
        <f t="shared" si="0"/>
        <v>0</v>
      </c>
      <c r="H95" s="2"/>
    </row>
    <row r="96" spans="1:8" customFormat="1" x14ac:dyDescent="0.25">
      <c r="A96" s="20"/>
      <c r="B96" s="21">
        <v>1225</v>
      </c>
      <c r="C96" s="29"/>
      <c r="D96" s="30"/>
      <c r="E96" s="31"/>
      <c r="F96" s="32"/>
      <c r="G96" s="24">
        <f t="shared" si="0"/>
        <v>0</v>
      </c>
      <c r="H96" s="2"/>
    </row>
    <row r="97" spans="1:9" x14ac:dyDescent="0.25">
      <c r="A97" s="20"/>
      <c r="B97" s="21">
        <v>1226</v>
      </c>
      <c r="C97" s="29"/>
      <c r="D97" s="30"/>
      <c r="E97" s="31"/>
      <c r="F97" s="32"/>
      <c r="G97" s="24">
        <f t="shared" si="0"/>
        <v>0</v>
      </c>
      <c r="H97" s="2"/>
    </row>
    <row r="98" spans="1:9" x14ac:dyDescent="0.25">
      <c r="A98" s="20"/>
      <c r="B98" s="21">
        <v>1227</v>
      </c>
      <c r="C98" s="40"/>
      <c r="D98" s="41"/>
      <c r="E98" s="31"/>
      <c r="F98" s="32"/>
      <c r="G98" s="24">
        <f t="shared" si="0"/>
        <v>0</v>
      </c>
      <c r="H98" s="2"/>
    </row>
    <row r="99" spans="1:9" x14ac:dyDescent="0.25">
      <c r="A99" s="20"/>
      <c r="B99" s="21">
        <v>1228</v>
      </c>
      <c r="C99" s="40"/>
      <c r="D99" s="41"/>
      <c r="E99" s="31"/>
      <c r="F99" s="32"/>
      <c r="G99" s="24">
        <f t="shared" si="0"/>
        <v>0</v>
      </c>
      <c r="H99" s="2"/>
      <c r="I99" s="26"/>
    </row>
    <row r="100" spans="1:9" x14ac:dyDescent="0.25">
      <c r="A100" s="20"/>
      <c r="B100" s="21">
        <v>1229</v>
      </c>
      <c r="C100" s="29"/>
      <c r="D100" s="30"/>
      <c r="E100" s="43"/>
      <c r="F100" s="44"/>
      <c r="G100" s="24">
        <f t="shared" si="0"/>
        <v>0</v>
      </c>
      <c r="H100" s="2"/>
    </row>
    <row r="101" spans="1:9" x14ac:dyDescent="0.25">
      <c r="A101" s="20"/>
      <c r="B101" s="21">
        <v>1230</v>
      </c>
      <c r="C101" s="29"/>
      <c r="D101" s="30"/>
      <c r="E101" s="31"/>
      <c r="F101" s="32"/>
      <c r="G101" s="24">
        <f t="shared" si="0"/>
        <v>0</v>
      </c>
      <c r="H101" s="2"/>
    </row>
    <row r="102" spans="1:9" x14ac:dyDescent="0.25">
      <c r="A102" s="20"/>
      <c r="B102" s="21">
        <v>1231</v>
      </c>
      <c r="C102" s="29"/>
      <c r="D102" s="30"/>
      <c r="E102" s="31"/>
      <c r="F102" s="32"/>
      <c r="G102" s="24">
        <f t="shared" si="0"/>
        <v>0</v>
      </c>
      <c r="H102" s="2"/>
    </row>
    <row r="103" spans="1:9" x14ac:dyDescent="0.25">
      <c r="A103" s="20"/>
      <c r="B103" s="21">
        <v>1232</v>
      </c>
      <c r="C103" s="29"/>
      <c r="D103" s="30"/>
      <c r="E103" s="31"/>
      <c r="F103" s="32"/>
      <c r="G103" s="24">
        <f t="shared" si="0"/>
        <v>0</v>
      </c>
      <c r="H103" s="2"/>
    </row>
    <row r="104" spans="1:9" x14ac:dyDescent="0.25">
      <c r="A104" s="20"/>
      <c r="B104" s="21">
        <v>1233</v>
      </c>
      <c r="C104" s="29"/>
      <c r="D104" s="30"/>
      <c r="E104" s="43"/>
      <c r="F104" s="44"/>
      <c r="G104" s="24">
        <f t="shared" si="0"/>
        <v>0</v>
      </c>
      <c r="H104" s="2"/>
    </row>
    <row r="105" spans="1:9" x14ac:dyDescent="0.25">
      <c r="A105" s="20"/>
      <c r="B105" s="21">
        <v>1234</v>
      </c>
      <c r="C105" s="29"/>
      <c r="D105" s="30"/>
      <c r="E105" s="43"/>
      <c r="F105" s="44"/>
      <c r="G105" s="24">
        <f t="shared" si="0"/>
        <v>0</v>
      </c>
      <c r="H105" s="2"/>
    </row>
    <row r="106" spans="1:9" x14ac:dyDescent="0.25">
      <c r="A106" s="20"/>
      <c r="B106" s="21">
        <v>1235</v>
      </c>
      <c r="C106" s="40"/>
      <c r="D106" s="41"/>
      <c r="E106" s="43"/>
      <c r="F106" s="44"/>
      <c r="G106" s="24">
        <f t="shared" si="0"/>
        <v>0</v>
      </c>
      <c r="H106" s="2"/>
    </row>
    <row r="107" spans="1:9" x14ac:dyDescent="0.25">
      <c r="A107" s="20"/>
      <c r="B107" s="21">
        <v>1236</v>
      </c>
      <c r="C107" s="29"/>
      <c r="D107" s="30"/>
      <c r="E107" s="43"/>
      <c r="F107" s="44"/>
      <c r="G107" s="24">
        <f t="shared" si="0"/>
        <v>0</v>
      </c>
      <c r="H107" s="2"/>
    </row>
    <row r="108" spans="1:9" x14ac:dyDescent="0.25">
      <c r="A108" s="20"/>
      <c r="B108" s="21">
        <v>1237</v>
      </c>
      <c r="C108" s="29"/>
      <c r="D108" s="30"/>
      <c r="E108" s="43"/>
      <c r="F108" s="44"/>
      <c r="G108" s="24">
        <f t="shared" si="0"/>
        <v>0</v>
      </c>
      <c r="H108" s="2"/>
    </row>
    <row r="109" spans="1:9" x14ac:dyDescent="0.25">
      <c r="A109" s="20"/>
      <c r="B109" s="21">
        <v>1238</v>
      </c>
      <c r="C109" s="29"/>
      <c r="D109" s="30"/>
      <c r="E109" s="43"/>
      <c r="F109" s="44"/>
      <c r="G109" s="24">
        <f t="shared" si="0"/>
        <v>0</v>
      </c>
      <c r="H109" s="2"/>
    </row>
    <row r="110" spans="1:9" x14ac:dyDescent="0.25">
      <c r="A110" s="20"/>
      <c r="B110" s="21">
        <v>1239</v>
      </c>
      <c r="C110" s="29"/>
      <c r="D110" s="30"/>
      <c r="E110" s="43"/>
      <c r="F110" s="44"/>
      <c r="G110" s="24">
        <f t="shared" si="0"/>
        <v>0</v>
      </c>
      <c r="H110" s="2"/>
    </row>
    <row r="111" spans="1:9" x14ac:dyDescent="0.25">
      <c r="A111" s="20"/>
      <c r="B111" s="21">
        <v>1240</v>
      </c>
      <c r="C111" s="29"/>
      <c r="D111" s="30"/>
      <c r="E111" s="97"/>
      <c r="F111" s="44"/>
      <c r="G111" s="24">
        <f t="shared" si="0"/>
        <v>0</v>
      </c>
      <c r="H111" s="2"/>
    </row>
    <row r="112" spans="1:9" x14ac:dyDescent="0.25">
      <c r="A112" s="20"/>
      <c r="B112" s="21">
        <v>1241</v>
      </c>
      <c r="C112" s="29"/>
      <c r="D112" s="30"/>
      <c r="E112" s="43"/>
      <c r="F112" s="44"/>
      <c r="G112" s="24">
        <f t="shared" si="0"/>
        <v>0</v>
      </c>
      <c r="H112" s="2"/>
    </row>
    <row r="113" spans="1:9" x14ac:dyDescent="0.25">
      <c r="A113" s="20"/>
      <c r="B113" s="21">
        <v>1242</v>
      </c>
      <c r="C113" s="29"/>
      <c r="D113" s="30"/>
      <c r="E113" s="43"/>
      <c r="F113" s="44"/>
      <c r="G113" s="24">
        <f t="shared" si="0"/>
        <v>0</v>
      </c>
      <c r="H113" s="2"/>
      <c r="I113"/>
    </row>
    <row r="114" spans="1:9" x14ac:dyDescent="0.25">
      <c r="A114" s="20"/>
      <c r="B114" s="21">
        <v>1243</v>
      </c>
      <c r="C114" s="29"/>
      <c r="D114" s="30"/>
      <c r="E114" s="43"/>
      <c r="F114" s="44"/>
      <c r="G114" s="24">
        <f t="shared" si="0"/>
        <v>0</v>
      </c>
      <c r="H114" s="2"/>
      <c r="I114"/>
    </row>
    <row r="115" spans="1:9" x14ac:dyDescent="0.25">
      <c r="A115" s="20"/>
      <c r="B115" s="21">
        <v>1244</v>
      </c>
      <c r="C115" s="29"/>
      <c r="D115" s="30"/>
      <c r="E115" s="43"/>
      <c r="F115" s="44"/>
      <c r="G115" s="24">
        <f t="shared" si="0"/>
        <v>0</v>
      </c>
      <c r="H115" s="2"/>
      <c r="I115"/>
    </row>
    <row r="116" spans="1:9" x14ac:dyDescent="0.25">
      <c r="A116" s="20"/>
      <c r="B116" s="21">
        <v>1245</v>
      </c>
      <c r="C116" s="29"/>
      <c r="D116" s="30"/>
      <c r="E116" s="43"/>
      <c r="F116" s="44"/>
      <c r="G116" s="24">
        <f t="shared" si="0"/>
        <v>0</v>
      </c>
      <c r="H116" s="2"/>
      <c r="I116"/>
    </row>
    <row r="117" spans="1:9" x14ac:dyDescent="0.25">
      <c r="A117" s="20"/>
      <c r="B117" s="21"/>
      <c r="C117" s="29"/>
      <c r="D117" s="30"/>
      <c r="E117" s="43"/>
      <c r="F117" s="44"/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136013.18000000002</v>
      </c>
      <c r="E121" s="55"/>
      <c r="F121" s="54">
        <f>SUM(F4:F120)</f>
        <v>106205.79000000001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08">
        <f>D121-F121</f>
        <v>29807.390000000014</v>
      </c>
      <c r="E125" s="109"/>
      <c r="F125" s="110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11" t="s">
        <v>10</v>
      </c>
      <c r="E127" s="111"/>
      <c r="F127" s="111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CREDITOS ENERO 2016</vt:lpstr>
      <vt:lpstr>CREDITOS FEBRERO 2016</vt:lpstr>
      <vt:lpstr>CREDITOS MARZO 2016</vt:lpstr>
      <vt:lpstr>CREDITOS ABRIL 2016</vt:lpstr>
      <vt:lpstr>Hoja6</vt:lpstr>
      <vt:lpstr>Hoja4</vt:lpstr>
      <vt:lpstr>Hoja3</vt:lpstr>
      <vt:lpstr>Hoja1</vt:lpstr>
      <vt:lpstr>Hoja2</vt:lpstr>
      <vt:lpstr>CREIDTOS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2016-04-26T20:09:34Z</dcterms:modified>
</cp:coreProperties>
</file>