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3475" windowHeight="9690"/>
  </bookViews>
  <sheets>
    <sheet name="MAYO 2016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8" i="1" l="1"/>
  <c r="C33" i="1"/>
  <c r="C13" i="1" l="1"/>
  <c r="E47" i="1"/>
  <c r="C3" i="1"/>
  <c r="C14" i="1"/>
  <c r="C12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3" i="1" l="1"/>
  <c r="E50" i="1" s="1"/>
</calcChain>
</file>

<file path=xl/sharedStrings.xml><?xml version="1.0" encoding="utf-8"?>
<sst xmlns="http://schemas.openxmlformats.org/spreadsheetml/2006/main" count="49" uniqueCount="47">
  <si>
    <t>buche</t>
  </si>
  <si>
    <t>cabeza de lomo</t>
  </si>
  <si>
    <t>cabeza pco</t>
  </si>
  <si>
    <t>capotes</t>
  </si>
  <si>
    <t>carnero</t>
  </si>
  <si>
    <t xml:space="preserve">codillo </t>
  </si>
  <si>
    <t>combos</t>
  </si>
  <si>
    <t>contra</t>
  </si>
  <si>
    <t>costilla</t>
  </si>
  <si>
    <t>canal</t>
  </si>
  <si>
    <t xml:space="preserve">cuero papel </t>
  </si>
  <si>
    <t>cuero de pierna</t>
  </si>
  <si>
    <t>cubo</t>
  </si>
  <si>
    <t>descarne</t>
  </si>
  <si>
    <t>ESPALDILLA c/hueso</t>
  </si>
  <si>
    <t>ESPINAZO</t>
  </si>
  <si>
    <t>Espinazo de cola</t>
  </si>
  <si>
    <t>grasa</t>
  </si>
  <si>
    <t xml:space="preserve">jamon c/grasa </t>
  </si>
  <si>
    <t>jamon s/h</t>
  </si>
  <si>
    <t>lomo de cabeza</t>
  </si>
  <si>
    <t>lomo de caña</t>
  </si>
  <si>
    <t>manita</t>
  </si>
  <si>
    <t>manteca</t>
  </si>
  <si>
    <t>menudo</t>
  </si>
  <si>
    <t>nana</t>
  </si>
  <si>
    <t>PANZA</t>
  </si>
  <si>
    <t>PAPADA</t>
  </si>
  <si>
    <t>pecho</t>
  </si>
  <si>
    <t>pierna c/cuero</t>
  </si>
  <si>
    <t>plancha</t>
  </si>
  <si>
    <t>pulpa espaldilla</t>
  </si>
  <si>
    <t>prensado</t>
  </si>
  <si>
    <t>recorte</t>
  </si>
  <si>
    <t>sancocho</t>
  </si>
  <si>
    <t>sancocho canal</t>
  </si>
  <si>
    <t>sesos marqueta</t>
  </si>
  <si>
    <t>tripas</t>
  </si>
  <si>
    <t>unto</t>
  </si>
  <si>
    <t>TOTAL</t>
  </si>
  <si>
    <t>cuero</t>
  </si>
  <si>
    <t>cordero</t>
  </si>
  <si>
    <t xml:space="preserve">sesos de COPA </t>
  </si>
  <si>
    <t>corbata</t>
  </si>
  <si>
    <t>Chicharron prensado</t>
  </si>
  <si>
    <t>INVENTARIO Congelados    30  JUNIO           .,2016</t>
  </si>
  <si>
    <t>sesos sueltos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</si>
</sst>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" fontId="2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44" fontId="3" fillId="0" borderId="1" xfId="1" applyFont="1" applyBorder="1"/>
    <xf numFmtId="0" fontId="3" fillId="0" borderId="1" xfId="0" applyFont="1" applyBorder="1"/>
    <xf numFmtId="0" fontId="3" fillId="0" borderId="0" xfId="0" applyFont="1"/>
    <xf numFmtId="4" fontId="3" fillId="0" borderId="0" xfId="0" applyNumberFormat="1" applyFont="1" applyAlignment="1">
      <alignment horizontal="right"/>
    </xf>
    <xf numFmtId="44" fontId="3" fillId="0" borderId="0" xfId="1" applyFont="1"/>
    <xf numFmtId="44" fontId="3" fillId="0" borderId="0" xfId="0" applyNumberFormat="1" applyFont="1"/>
    <xf numFmtId="0" fontId="0" fillId="0" borderId="0" xfId="0" applyFont="1"/>
    <xf numFmtId="0" fontId="4" fillId="0" borderId="0" xfId="0" applyFont="1"/>
    <xf numFmtId="4" fontId="4" fillId="0" borderId="0" xfId="0" applyNumberFormat="1" applyFont="1" applyBorder="1" applyAlignment="1">
      <alignment horizontal="left"/>
    </xf>
    <xf numFmtId="4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4" fontId="3" fillId="0" borderId="0" xfId="0" applyNumberFormat="1" applyFont="1" applyBorder="1" applyAlignment="1">
      <alignment horizontal="left"/>
    </xf>
    <xf numFmtId="44" fontId="5" fillId="0" borderId="0" xfId="1" applyFont="1"/>
    <xf numFmtId="44" fontId="5" fillId="0" borderId="1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workbookViewId="0">
      <selection activeCell="D31" sqref="D31"/>
    </sheetView>
  </sheetViews>
  <sheetFormatPr baseColWidth="10" defaultRowHeight="18.75" x14ac:dyDescent="0.3"/>
  <cols>
    <col min="2" max="2" width="19.42578125" style="5" bestFit="1" customWidth="1"/>
    <col min="3" max="3" width="12.7109375" style="6" bestFit="1" customWidth="1"/>
    <col min="4" max="4" width="14.42578125" style="7" bestFit="1" customWidth="1"/>
    <col min="5" max="5" width="18.5703125" style="5" customWidth="1"/>
  </cols>
  <sheetData>
    <row r="2" spans="2:5" ht="19.5" thickBot="1" x14ac:dyDescent="0.35">
      <c r="B2" s="1" t="s">
        <v>45</v>
      </c>
      <c r="C2" s="2"/>
      <c r="D2" s="3"/>
      <c r="E2" s="4"/>
    </row>
    <row r="3" spans="2:5" ht="19.5" thickTop="1" x14ac:dyDescent="0.3">
      <c r="B3" s="5" t="s">
        <v>0</v>
      </c>
      <c r="C3" s="6">
        <f>13.62+13.62</f>
        <v>27.24</v>
      </c>
      <c r="D3" s="7">
        <v>54</v>
      </c>
      <c r="E3" s="8">
        <f t="shared" ref="E3:E43" si="0">D3*C3</f>
        <v>1470.9599999999998</v>
      </c>
    </row>
    <row r="4" spans="2:5" x14ac:dyDescent="0.3">
      <c r="B4" s="5" t="s">
        <v>1</v>
      </c>
      <c r="C4" s="6">
        <v>15.6</v>
      </c>
      <c r="D4" s="7">
        <v>56</v>
      </c>
      <c r="E4" s="8">
        <f t="shared" si="0"/>
        <v>873.6</v>
      </c>
    </row>
    <row r="5" spans="2:5" x14ac:dyDescent="0.3">
      <c r="B5" s="5" t="s">
        <v>2</v>
      </c>
      <c r="E5" s="8">
        <f t="shared" si="0"/>
        <v>0</v>
      </c>
    </row>
    <row r="6" spans="2:5" x14ac:dyDescent="0.3">
      <c r="B6" s="5" t="s">
        <v>9</v>
      </c>
      <c r="E6" s="8">
        <f t="shared" si="0"/>
        <v>0</v>
      </c>
    </row>
    <row r="7" spans="2:5" x14ac:dyDescent="0.3">
      <c r="B7" s="5" t="s">
        <v>3</v>
      </c>
      <c r="C7" s="6">
        <v>129.5</v>
      </c>
      <c r="D7" s="7">
        <v>50</v>
      </c>
      <c r="E7" s="8">
        <f t="shared" si="0"/>
        <v>6475</v>
      </c>
    </row>
    <row r="8" spans="2:5" x14ac:dyDescent="0.3">
      <c r="B8" s="5" t="s">
        <v>4</v>
      </c>
      <c r="C8" s="6">
        <f>27.02+22.14+25.14+22.42+22.78+23.32</f>
        <v>142.82</v>
      </c>
      <c r="D8" s="7">
        <v>74</v>
      </c>
      <c r="E8" s="8">
        <f t="shared" si="0"/>
        <v>10568.68</v>
      </c>
    </row>
    <row r="9" spans="2:5" x14ac:dyDescent="0.3">
      <c r="B9" s="9" t="s">
        <v>44</v>
      </c>
      <c r="E9" s="8">
        <f t="shared" si="0"/>
        <v>0</v>
      </c>
    </row>
    <row r="10" spans="2:5" x14ac:dyDescent="0.3">
      <c r="B10" s="5" t="s">
        <v>5</v>
      </c>
      <c r="C10" s="6">
        <v>862</v>
      </c>
      <c r="D10" s="7">
        <v>26</v>
      </c>
      <c r="E10" s="8">
        <f t="shared" si="0"/>
        <v>22412</v>
      </c>
    </row>
    <row r="11" spans="2:5" x14ac:dyDescent="0.3">
      <c r="B11" s="5" t="s">
        <v>5</v>
      </c>
      <c r="E11" s="8">
        <f t="shared" si="0"/>
        <v>0</v>
      </c>
    </row>
    <row r="12" spans="2:5" x14ac:dyDescent="0.3">
      <c r="B12" s="5" t="s">
        <v>6</v>
      </c>
      <c r="C12" s="6">
        <f>898.87+865.4+939.23</f>
        <v>2703.5</v>
      </c>
      <c r="D12" s="7">
        <v>41</v>
      </c>
      <c r="E12" s="8">
        <f t="shared" si="0"/>
        <v>110843.5</v>
      </c>
    </row>
    <row r="13" spans="2:5" x14ac:dyDescent="0.3">
      <c r="B13" s="5" t="s">
        <v>7</v>
      </c>
      <c r="C13" s="6">
        <f>29.78+35.3+29.6+33.42+34.8+32.8+32.88+37.72+30.4+34.7</f>
        <v>331.40000000000003</v>
      </c>
      <c r="D13" s="7">
        <v>93</v>
      </c>
      <c r="E13" s="8">
        <f t="shared" si="0"/>
        <v>30820.200000000004</v>
      </c>
    </row>
    <row r="14" spans="2:5" x14ac:dyDescent="0.3">
      <c r="B14" s="5" t="s">
        <v>43</v>
      </c>
      <c r="C14" s="6">
        <f>16.96+18.68+17.78+17.73+17.69</f>
        <v>88.84</v>
      </c>
      <c r="D14" s="7">
        <v>47</v>
      </c>
      <c r="E14" s="8">
        <f t="shared" si="0"/>
        <v>4175.4800000000005</v>
      </c>
    </row>
    <row r="15" spans="2:5" x14ac:dyDescent="0.3">
      <c r="B15" s="5" t="s">
        <v>41</v>
      </c>
      <c r="E15" s="8">
        <f t="shared" si="0"/>
        <v>0</v>
      </c>
    </row>
    <row r="16" spans="2:5" x14ac:dyDescent="0.3">
      <c r="B16" s="5" t="s">
        <v>8</v>
      </c>
      <c r="E16" s="8">
        <f t="shared" si="0"/>
        <v>0</v>
      </c>
    </row>
    <row r="17" spans="2:5" x14ac:dyDescent="0.3">
      <c r="B17" s="5" t="s">
        <v>12</v>
      </c>
      <c r="E17" s="8">
        <f t="shared" si="0"/>
        <v>0</v>
      </c>
    </row>
    <row r="18" spans="2:5" x14ac:dyDescent="0.3">
      <c r="B18" s="5" t="s">
        <v>40</v>
      </c>
      <c r="E18" s="8">
        <f t="shared" si="0"/>
        <v>0</v>
      </c>
    </row>
    <row r="19" spans="2:5" x14ac:dyDescent="0.3">
      <c r="B19" s="5" t="s">
        <v>11</v>
      </c>
      <c r="C19" s="6">
        <v>1002</v>
      </c>
      <c r="D19" s="7">
        <v>16</v>
      </c>
      <c r="E19" s="8">
        <f t="shared" si="0"/>
        <v>16032</v>
      </c>
    </row>
    <row r="20" spans="2:5" x14ac:dyDescent="0.3">
      <c r="B20" s="5" t="s">
        <v>10</v>
      </c>
      <c r="C20" s="6">
        <v>289</v>
      </c>
      <c r="D20" s="7">
        <v>24</v>
      </c>
      <c r="E20" s="8">
        <f t="shared" si="0"/>
        <v>6936</v>
      </c>
    </row>
    <row r="21" spans="2:5" x14ac:dyDescent="0.3">
      <c r="B21" s="5" t="s">
        <v>13</v>
      </c>
      <c r="E21" s="8">
        <f t="shared" si="0"/>
        <v>0</v>
      </c>
    </row>
    <row r="22" spans="2:5" x14ac:dyDescent="0.3">
      <c r="B22" s="9" t="s">
        <v>14</v>
      </c>
      <c r="E22" s="8">
        <f t="shared" si="0"/>
        <v>0</v>
      </c>
    </row>
    <row r="23" spans="2:5" x14ac:dyDescent="0.3">
      <c r="B23" s="10" t="s">
        <v>15</v>
      </c>
      <c r="E23" s="8">
        <f t="shared" si="0"/>
        <v>0</v>
      </c>
    </row>
    <row r="24" spans="2:5" x14ac:dyDescent="0.3">
      <c r="B24" s="11" t="s">
        <v>15</v>
      </c>
      <c r="E24" s="8">
        <f t="shared" si="0"/>
        <v>0</v>
      </c>
    </row>
    <row r="25" spans="2:5" x14ac:dyDescent="0.3">
      <c r="B25" s="9" t="s">
        <v>16</v>
      </c>
      <c r="E25" s="8">
        <f t="shared" si="0"/>
        <v>0</v>
      </c>
    </row>
    <row r="26" spans="2:5" x14ac:dyDescent="0.3">
      <c r="B26" s="5" t="s">
        <v>17</v>
      </c>
      <c r="E26" s="8">
        <f t="shared" si="0"/>
        <v>0</v>
      </c>
    </row>
    <row r="27" spans="2:5" x14ac:dyDescent="0.3">
      <c r="B27" s="5" t="s">
        <v>18</v>
      </c>
      <c r="C27" s="6">
        <v>550</v>
      </c>
      <c r="D27" s="7">
        <v>50</v>
      </c>
      <c r="E27" s="8">
        <f t="shared" si="0"/>
        <v>27500</v>
      </c>
    </row>
    <row r="28" spans="2:5" x14ac:dyDescent="0.3">
      <c r="B28" s="5" t="s">
        <v>19</v>
      </c>
      <c r="E28" s="8">
        <f t="shared" si="0"/>
        <v>0</v>
      </c>
    </row>
    <row r="29" spans="2:5" x14ac:dyDescent="0.3">
      <c r="B29" s="5" t="s">
        <v>20</v>
      </c>
      <c r="E29" s="8">
        <f t="shared" si="0"/>
        <v>0</v>
      </c>
    </row>
    <row r="30" spans="2:5" x14ac:dyDescent="0.3">
      <c r="B30" s="5" t="s">
        <v>21</v>
      </c>
      <c r="C30" s="6">
        <v>34.1</v>
      </c>
      <c r="D30" s="7">
        <v>68</v>
      </c>
      <c r="E30" s="8">
        <f t="shared" si="0"/>
        <v>2318.8000000000002</v>
      </c>
    </row>
    <row r="31" spans="2:5" x14ac:dyDescent="0.3">
      <c r="B31" s="5" t="s">
        <v>22</v>
      </c>
      <c r="E31" s="8">
        <f t="shared" si="0"/>
        <v>0</v>
      </c>
    </row>
    <row r="32" spans="2:5" x14ac:dyDescent="0.3">
      <c r="B32" s="5" t="s">
        <v>23</v>
      </c>
      <c r="E32" s="8">
        <f t="shared" si="0"/>
        <v>0</v>
      </c>
    </row>
    <row r="33" spans="2:5" x14ac:dyDescent="0.3">
      <c r="B33" s="5" t="s">
        <v>24</v>
      </c>
      <c r="C33" s="12">
        <f>27.22+27.22</f>
        <v>54.44</v>
      </c>
      <c r="D33" s="13">
        <v>44</v>
      </c>
      <c r="E33" s="8">
        <f t="shared" si="0"/>
        <v>2395.3599999999997</v>
      </c>
    </row>
    <row r="34" spans="2:5" x14ac:dyDescent="0.3">
      <c r="B34" s="14" t="s">
        <v>25</v>
      </c>
      <c r="C34" s="12"/>
      <c r="D34" s="13"/>
      <c r="E34" s="8">
        <f t="shared" si="0"/>
        <v>0</v>
      </c>
    </row>
    <row r="35" spans="2:5" x14ac:dyDescent="0.3">
      <c r="B35" s="5" t="s">
        <v>26</v>
      </c>
      <c r="E35" s="8">
        <f t="shared" si="0"/>
        <v>0</v>
      </c>
    </row>
    <row r="36" spans="2:5" x14ac:dyDescent="0.3">
      <c r="B36" s="5" t="s">
        <v>27</v>
      </c>
      <c r="E36" s="8">
        <f t="shared" si="0"/>
        <v>0</v>
      </c>
    </row>
    <row r="37" spans="2:5" x14ac:dyDescent="0.3">
      <c r="B37" s="5" t="s">
        <v>28</v>
      </c>
      <c r="C37" s="6">
        <v>49</v>
      </c>
      <c r="D37" s="7">
        <v>50</v>
      </c>
      <c r="E37" s="8">
        <f t="shared" si="0"/>
        <v>2450</v>
      </c>
    </row>
    <row r="38" spans="2:5" x14ac:dyDescent="0.3">
      <c r="B38" s="5" t="s">
        <v>29</v>
      </c>
      <c r="C38" s="6">
        <v>577.6</v>
      </c>
      <c r="D38" s="7">
        <v>42</v>
      </c>
      <c r="E38" s="8">
        <f t="shared" si="0"/>
        <v>24259.200000000001</v>
      </c>
    </row>
    <row r="39" spans="2:5" x14ac:dyDescent="0.3">
      <c r="B39" s="5" t="s">
        <v>30</v>
      </c>
      <c r="C39" s="6">
        <v>13</v>
      </c>
      <c r="D39" s="7">
        <v>66</v>
      </c>
      <c r="E39" s="8">
        <f t="shared" si="0"/>
        <v>858</v>
      </c>
    </row>
    <row r="40" spans="2:5" x14ac:dyDescent="0.3">
      <c r="B40" s="5" t="s">
        <v>32</v>
      </c>
      <c r="E40" s="8">
        <f t="shared" si="0"/>
        <v>0</v>
      </c>
    </row>
    <row r="41" spans="2:5" x14ac:dyDescent="0.3">
      <c r="B41" s="5" t="s">
        <v>31</v>
      </c>
      <c r="E41" s="8">
        <f t="shared" si="0"/>
        <v>0</v>
      </c>
    </row>
    <row r="42" spans="2:5" x14ac:dyDescent="0.3">
      <c r="B42" s="5" t="s">
        <v>33</v>
      </c>
      <c r="C42" s="6">
        <v>13.8</v>
      </c>
      <c r="D42" s="7">
        <v>28</v>
      </c>
      <c r="E42" s="8">
        <f t="shared" si="0"/>
        <v>386.40000000000003</v>
      </c>
    </row>
    <row r="43" spans="2:5" x14ac:dyDescent="0.3">
      <c r="B43" s="5" t="s">
        <v>34</v>
      </c>
      <c r="C43" s="12"/>
      <c r="D43" s="13"/>
      <c r="E43" s="8">
        <f t="shared" si="0"/>
        <v>0</v>
      </c>
    </row>
    <row r="44" spans="2:5" x14ac:dyDescent="0.3">
      <c r="B44" s="5" t="s">
        <v>35</v>
      </c>
      <c r="C44" s="12">
        <v>12.2</v>
      </c>
      <c r="D44" s="13">
        <v>76</v>
      </c>
      <c r="E44" s="8">
        <f t="shared" ref="E44:E49" si="1">D44*C44</f>
        <v>927.19999999999993</v>
      </c>
    </row>
    <row r="45" spans="2:5" x14ac:dyDescent="0.3">
      <c r="B45" s="14" t="s">
        <v>42</v>
      </c>
      <c r="C45" s="6">
        <v>6</v>
      </c>
      <c r="D45" s="7">
        <v>780</v>
      </c>
      <c r="E45" s="8">
        <f t="shared" si="1"/>
        <v>4680</v>
      </c>
    </row>
    <row r="46" spans="2:5" x14ac:dyDescent="0.3">
      <c r="B46" s="5" t="s">
        <v>36</v>
      </c>
      <c r="E46" s="8">
        <f t="shared" si="1"/>
        <v>0</v>
      </c>
    </row>
    <row r="47" spans="2:5" x14ac:dyDescent="0.3">
      <c r="B47" s="5" t="s">
        <v>46</v>
      </c>
      <c r="C47" s="6">
        <v>5</v>
      </c>
      <c r="D47" s="7">
        <v>80</v>
      </c>
      <c r="E47" s="8">
        <f t="shared" si="1"/>
        <v>400</v>
      </c>
    </row>
    <row r="48" spans="2:5" x14ac:dyDescent="0.3">
      <c r="B48" s="5" t="s">
        <v>37</v>
      </c>
      <c r="C48" s="6">
        <v>19</v>
      </c>
      <c r="D48" s="7">
        <v>45</v>
      </c>
      <c r="E48" s="8">
        <f t="shared" si="1"/>
        <v>855</v>
      </c>
    </row>
    <row r="49" spans="2:5" x14ac:dyDescent="0.3">
      <c r="B49" s="5" t="s">
        <v>38</v>
      </c>
      <c r="E49" s="8">
        <f t="shared" si="1"/>
        <v>0</v>
      </c>
    </row>
    <row r="50" spans="2:5" ht="19.5" thickBot="1" x14ac:dyDescent="0.35">
      <c r="B50"/>
      <c r="C50"/>
      <c r="D50" s="15" t="s">
        <v>39</v>
      </c>
      <c r="E50" s="16">
        <f>SUM(E3:E47)</f>
        <v>276782.38</v>
      </c>
    </row>
    <row r="51" spans="2:5" ht="19.5" thickTop="1" x14ac:dyDescent="0.3">
      <c r="B51"/>
      <c r="C51"/>
      <c r="E51" s="8"/>
    </row>
  </sheetData>
  <sortState ref="B44:E49">
    <sortCondition ref="B44:B49"/>
  </sortState>
  <pageMargins left="0.70866141732283472" right="0.70866141732283472" top="0.15748031496062992" bottom="0.15748031496062992" header="0.31496062992125984" footer="0.31496062992125984"/>
  <pageSetup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MAYO 2016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2016-07-15T19:03:34Z</cp:lastPrinted>
  <dcterms:created xsi:type="dcterms:W3CDTF">2016-02-12T14:39:19Z</dcterms:created>
  <dcterms:modified xsi:type="dcterms:W3CDTF">2016-07-15T19:08:16Z</dcterms:modified>
</cp:coreProperties>
</file>