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95" windowWidth="20115" windowHeight="6375" activeTab="5"/>
  </bookViews>
  <sheets>
    <sheet name="AÑO  2 0 1 4" sheetId="1" r:id="rId1"/>
    <sheet name="SEABOARD  A Ñ O  2015" sheetId="2" r:id="rId2"/>
    <sheet name="SEABOARD  AÑO  2 0 1 6 " sheetId="3" r:id="rId3"/>
    <sheet name="Hoja1" sheetId="4" r:id="rId4"/>
    <sheet name="INDIANA 2015" sheetId="5" r:id="rId5"/>
    <sheet name="INDIANA 2 0 1 6  " sheetId="6" r:id="rId6"/>
    <sheet name="Hoja2" sheetId="7" r:id="rId7"/>
    <sheet name="Hoja5" sheetId="8" r:id="rId8"/>
  </sheets>
  <calcPr calcId="144525"/>
</workbook>
</file>

<file path=xl/calcChain.xml><?xml version="1.0" encoding="utf-8"?>
<calcChain xmlns="http://schemas.openxmlformats.org/spreadsheetml/2006/main">
  <c r="G140" i="6" l="1"/>
  <c r="I259" i="3"/>
  <c r="I260" i="3"/>
  <c r="I261" i="3"/>
  <c r="I258" i="3"/>
  <c r="I262" i="3"/>
  <c r="I256" i="3" l="1"/>
  <c r="I257" i="3"/>
  <c r="I263" i="3"/>
  <c r="I252" i="3" l="1"/>
  <c r="I253" i="3"/>
  <c r="I254" i="3"/>
  <c r="I255" i="3"/>
  <c r="I264" i="3"/>
  <c r="I265" i="3"/>
  <c r="I266" i="3"/>
  <c r="I267" i="3"/>
  <c r="I268" i="3"/>
  <c r="I269" i="3"/>
  <c r="I270" i="3"/>
  <c r="I271" i="3"/>
  <c r="I272" i="3"/>
  <c r="I273" i="3"/>
  <c r="G242" i="3"/>
  <c r="G240" i="3" l="1"/>
  <c r="I240" i="3"/>
  <c r="I241" i="3"/>
  <c r="I242" i="3"/>
  <c r="I224" i="3" l="1"/>
  <c r="I225" i="3"/>
  <c r="I226" i="3"/>
  <c r="I227" i="3"/>
  <c r="I223" i="3" l="1"/>
  <c r="I228" i="3"/>
  <c r="I229" i="3"/>
  <c r="I230" i="3"/>
  <c r="I231" i="3"/>
  <c r="I232" i="3"/>
  <c r="I233" i="3"/>
  <c r="I234" i="3"/>
  <c r="I235" i="3"/>
  <c r="I236" i="3"/>
  <c r="I237" i="3"/>
  <c r="I238" i="3"/>
  <c r="I239" i="3"/>
  <c r="I243" i="3"/>
  <c r="I244" i="3"/>
  <c r="I245" i="3"/>
  <c r="I246" i="3"/>
  <c r="I247" i="3"/>
  <c r="I248" i="3"/>
  <c r="I249" i="3"/>
  <c r="I250" i="3"/>
  <c r="I251" i="3"/>
  <c r="I274" i="3"/>
  <c r="I275" i="3"/>
  <c r="G222" i="3" l="1"/>
  <c r="I122" i="6" l="1"/>
  <c r="I123" i="6"/>
  <c r="I210" i="3" l="1"/>
  <c r="I211" i="3"/>
  <c r="I124" i="6" l="1"/>
  <c r="I125" i="6"/>
  <c r="I126" i="6"/>
  <c r="I127" i="6"/>
  <c r="I128" i="6"/>
  <c r="I208" i="3"/>
  <c r="I209" i="3"/>
  <c r="I206" i="3"/>
  <c r="I207" i="3"/>
  <c r="I202" i="3" l="1"/>
  <c r="I203" i="3"/>
  <c r="I204" i="3"/>
  <c r="I205" i="3"/>
  <c r="I200" i="3"/>
  <c r="I201" i="3"/>
  <c r="I198" i="3" l="1"/>
  <c r="I199" i="3"/>
  <c r="I118" i="6" l="1"/>
  <c r="I119" i="6"/>
  <c r="I116" i="6"/>
  <c r="I117" i="6"/>
  <c r="I184" i="3" l="1"/>
  <c r="I185" i="3"/>
  <c r="I186" i="3"/>
  <c r="I178" i="3"/>
  <c r="I179" i="3"/>
  <c r="I180" i="3"/>
  <c r="I181" i="3"/>
  <c r="I176" i="3" l="1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7" i="3"/>
  <c r="I182" i="3"/>
  <c r="I183" i="3"/>
  <c r="I187" i="3"/>
  <c r="I188" i="3"/>
  <c r="I189" i="3"/>
  <c r="I190" i="3"/>
  <c r="I191" i="3"/>
  <c r="I192" i="3"/>
  <c r="I193" i="3"/>
  <c r="I194" i="3"/>
  <c r="I195" i="3"/>
  <c r="I196" i="3"/>
  <c r="I197" i="3"/>
  <c r="I212" i="3"/>
  <c r="I213" i="3"/>
  <c r="I214" i="3"/>
  <c r="I215" i="3"/>
  <c r="I216" i="3"/>
  <c r="I217" i="3"/>
  <c r="I218" i="3"/>
  <c r="I219" i="3"/>
  <c r="I220" i="3"/>
  <c r="I221" i="3"/>
  <c r="I222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150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276" i="3"/>
  <c r="I4" i="3"/>
  <c r="I151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152" i="6" s="1"/>
  <c r="H277" i="3" l="1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366" i="2" l="1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408" i="2"/>
  <c r="J409" i="2"/>
  <c r="J358" i="2" l="1"/>
  <c r="J359" i="2"/>
  <c r="J360" i="2"/>
  <c r="J361" i="2"/>
  <c r="J362" i="2"/>
  <c r="J363" i="2"/>
  <c r="J364" i="2"/>
  <c r="J365" i="2"/>
  <c r="J410" i="2"/>
  <c r="J348" i="2" l="1"/>
  <c r="J349" i="2"/>
  <c r="J350" i="2"/>
  <c r="J351" i="2"/>
  <c r="J352" i="2"/>
  <c r="J353" i="2"/>
  <c r="J354" i="2"/>
  <c r="J355" i="2"/>
  <c r="J356" i="2"/>
  <c r="J357" i="2"/>
  <c r="J335" i="2" l="1"/>
  <c r="J336" i="2"/>
  <c r="J339" i="2"/>
  <c r="J340" i="2"/>
  <c r="J341" i="2"/>
  <c r="J342" i="2"/>
  <c r="J343" i="2"/>
  <c r="J344" i="2"/>
  <c r="J345" i="2"/>
  <c r="J346" i="2"/>
  <c r="J347" i="2"/>
  <c r="J337" i="2"/>
  <c r="J334" i="2"/>
  <c r="I17" i="5" l="1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324" i="2" l="1"/>
  <c r="J325" i="2"/>
  <c r="J326" i="2"/>
  <c r="J327" i="2"/>
  <c r="J328" i="2"/>
  <c r="J329" i="2"/>
  <c r="J330" i="2"/>
  <c r="J331" i="2"/>
  <c r="J332" i="2"/>
  <c r="J333" i="2"/>
  <c r="J338" i="2"/>
  <c r="H314" i="2" l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298" i="2" l="1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273" i="2" l="1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314" i="2"/>
  <c r="J315" i="2"/>
  <c r="J316" i="2"/>
  <c r="J317" i="2"/>
  <c r="J318" i="2"/>
  <c r="J319" i="2"/>
  <c r="J320" i="2"/>
  <c r="J321" i="2"/>
  <c r="J322" i="2"/>
  <c r="J323" i="2"/>
  <c r="J238" i="2" l="1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30" i="2" l="1"/>
  <c r="J231" i="2"/>
  <c r="J232" i="2"/>
  <c r="J233" i="2"/>
  <c r="J234" i="2"/>
  <c r="J235" i="2"/>
  <c r="J236" i="2"/>
  <c r="J237" i="2"/>
  <c r="J270" i="2"/>
  <c r="J271" i="2"/>
  <c r="J222" i="2"/>
  <c r="J223" i="2"/>
  <c r="J224" i="2"/>
  <c r="J225" i="2"/>
  <c r="J226" i="2"/>
  <c r="J227" i="2"/>
  <c r="J228" i="2"/>
  <c r="J229" i="2"/>
  <c r="J200" i="2" l="1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184" i="2" l="1"/>
  <c r="J185" i="2"/>
  <c r="J186" i="2"/>
  <c r="J187" i="2"/>
  <c r="J188" i="2"/>
  <c r="J189" i="2"/>
  <c r="J190" i="2"/>
  <c r="J191" i="2"/>
  <c r="J192" i="2"/>
  <c r="J193" i="2"/>
  <c r="J173" i="2" l="1"/>
  <c r="J174" i="2"/>
  <c r="J175" i="2"/>
  <c r="J172" i="2"/>
  <c r="J176" i="2"/>
  <c r="J177" i="2"/>
  <c r="J178" i="2"/>
  <c r="J179" i="2"/>
  <c r="J180" i="2"/>
  <c r="J181" i="2"/>
  <c r="J182" i="2"/>
  <c r="J170" i="2"/>
  <c r="J171" i="2"/>
  <c r="J194" i="2" l="1"/>
  <c r="J195" i="2"/>
  <c r="J196" i="2"/>
  <c r="J197" i="2"/>
  <c r="J198" i="2"/>
  <c r="J199" i="2"/>
  <c r="J218" i="2"/>
  <c r="J219" i="2"/>
  <c r="J220" i="2"/>
  <c r="J221" i="2"/>
  <c r="J156" i="2" l="1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83" i="2"/>
  <c r="J124" i="2" l="1"/>
  <c r="J125" i="2"/>
  <c r="J114" i="2"/>
  <c r="J115" i="2"/>
  <c r="J112" i="2"/>
  <c r="J113" i="2"/>
  <c r="J104" i="2"/>
  <c r="J105" i="2"/>
  <c r="J106" i="2"/>
  <c r="J107" i="2"/>
  <c r="J108" i="2"/>
  <c r="J109" i="2" l="1"/>
  <c r="J110" i="2"/>
  <c r="J111" i="2"/>
  <c r="J116" i="2"/>
  <c r="J117" i="2"/>
  <c r="J96" i="2" l="1"/>
  <c r="J98" i="2"/>
  <c r="J99" i="2"/>
  <c r="J97" i="2"/>
  <c r="J102" i="2" l="1"/>
  <c r="J91" i="2"/>
  <c r="J92" i="2"/>
  <c r="J93" i="2"/>
  <c r="J94" i="2"/>
  <c r="J22" i="2" l="1"/>
  <c r="J23" i="2"/>
  <c r="J24" i="2"/>
  <c r="J25" i="2"/>
  <c r="J26" i="2"/>
  <c r="J27" i="2"/>
  <c r="J28" i="2"/>
  <c r="J29" i="2"/>
  <c r="J30" i="2"/>
  <c r="J31" i="2"/>
  <c r="J15" i="2" l="1"/>
  <c r="J16" i="2"/>
  <c r="J17" i="2"/>
  <c r="J18" i="2"/>
  <c r="J19" i="2"/>
  <c r="J20" i="2"/>
  <c r="J21" i="2"/>
  <c r="J12" i="2" l="1"/>
  <c r="J13" i="2"/>
  <c r="J14" i="2"/>
  <c r="J10" i="2" l="1"/>
  <c r="J11" i="2"/>
  <c r="J4" i="2" l="1"/>
  <c r="J5" i="2"/>
  <c r="J411" i="2"/>
  <c r="J272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7" i="2"/>
  <c r="J136" i="2"/>
  <c r="J139" i="2"/>
  <c r="J138" i="2"/>
  <c r="J133" i="2"/>
  <c r="J132" i="2"/>
  <c r="J135" i="2"/>
  <c r="J134" i="2"/>
  <c r="J131" i="2"/>
  <c r="J130" i="2"/>
  <c r="J129" i="2"/>
  <c r="J128" i="2"/>
  <c r="J127" i="2"/>
  <c r="J126" i="2"/>
  <c r="J123" i="2"/>
  <c r="J122" i="2"/>
  <c r="J121" i="2"/>
  <c r="J120" i="2"/>
  <c r="J119" i="2"/>
  <c r="J118" i="2"/>
  <c r="J103" i="2"/>
  <c r="J95" i="2"/>
  <c r="J90" i="2"/>
  <c r="J89" i="2"/>
  <c r="J88" i="2"/>
  <c r="J84" i="2"/>
  <c r="J87" i="2"/>
  <c r="J86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9" i="2"/>
  <c r="J8" i="2"/>
  <c r="J7" i="2"/>
  <c r="J6" i="2"/>
  <c r="I412" i="2"/>
  <c r="J171" i="1" l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<sst xmlns="http://schemas.openxmlformats.org/spreadsheetml/2006/main" count="1086" uniqueCount="988">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</sst>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32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>
      <alignment horizontal="center"/>
    </xf>
    <xf numFmtId="165" fontId="10" fillId="0" borderId="0" xfId="0" applyNumberFormat="1" applyFon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9" xfId="0" applyNumberFormat="1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33"/>
      <color rgb="FFFFCCFF"/>
      <color rgb="FFFF33CC"/>
      <color rgb="FFEC98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125" t="s">
        <v>8</v>
      </c>
      <c r="G1" s="125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121">
        <f>SUM(J3:J180)</f>
        <v>2999.9999999999864</v>
      </c>
      <c r="J181" s="122"/>
      <c r="K181"/>
    </row>
    <row r="182" spans="1:11" ht="15.75" thickBot="1" x14ac:dyDescent="0.3">
      <c r="I182" s="123"/>
      <c r="J182" s="12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413"/>
  <sheetViews>
    <sheetView topLeftCell="A399" zoomScaleNormal="100" workbookViewId="0">
      <selection activeCell="I412" sqref="I412:J413"/>
    </sheetView>
  </sheetViews>
  <sheetFormatPr baseColWidth="10" defaultRowHeight="15" x14ac:dyDescent="0.25"/>
  <cols>
    <col min="1" max="1" width="3.42578125" style="53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1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1.42578125" style="63"/>
  </cols>
  <sheetData>
    <row r="1" spans="1:11" ht="19.5" thickBot="1" x14ac:dyDescent="0.35">
      <c r="C1" s="52" t="s">
        <v>7</v>
      </c>
      <c r="D1" s="21"/>
      <c r="E1" s="42"/>
      <c r="F1" s="125" t="s">
        <v>181</v>
      </c>
      <c r="G1" s="125"/>
      <c r="H1" s="125"/>
      <c r="I1" s="125"/>
    </row>
    <row r="2" spans="1:11" ht="30.75" thickBot="1" x14ac:dyDescent="0.3">
      <c r="A2" s="58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64"/>
    </row>
    <row r="3" spans="1:11" ht="19.5" thickTop="1" x14ac:dyDescent="0.3">
      <c r="C3" s="22"/>
      <c r="G3" s="18"/>
      <c r="J3" s="13">
        <v>0</v>
      </c>
    </row>
    <row r="4" spans="1:11" ht="24.75" x14ac:dyDescent="0.25">
      <c r="B4" s="2">
        <v>41957</v>
      </c>
      <c r="C4" s="60" t="s">
        <v>182</v>
      </c>
      <c r="E4" s="44" t="s">
        <v>166</v>
      </c>
      <c r="F4" s="61">
        <v>651360</v>
      </c>
      <c r="G4" s="18">
        <v>1091680</v>
      </c>
      <c r="H4" s="11">
        <v>47222.37</v>
      </c>
      <c r="I4" s="11">
        <v>48000</v>
      </c>
      <c r="J4" s="13">
        <f t="shared" ref="J4:J411" si="0">I4-H4</f>
        <v>777.62999999999738</v>
      </c>
    </row>
    <row r="5" spans="1:11" x14ac:dyDescent="0.25">
      <c r="B5" s="2"/>
      <c r="C5" s="31"/>
      <c r="D5" s="53"/>
      <c r="E5" s="54"/>
      <c r="F5" s="62"/>
      <c r="G5" s="47"/>
      <c r="H5" s="48"/>
      <c r="I5" s="48"/>
      <c r="J5" s="13">
        <f t="shared" si="0"/>
        <v>0</v>
      </c>
    </row>
    <row r="6" spans="1:11" ht="24.75" x14ac:dyDescent="0.25">
      <c r="B6" s="2">
        <v>41962</v>
      </c>
      <c r="C6" s="60" t="s">
        <v>183</v>
      </c>
      <c r="D6" s="53"/>
      <c r="E6" s="54" t="s">
        <v>184</v>
      </c>
      <c r="F6" s="62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</row>
    <row r="7" spans="1:11" x14ac:dyDescent="0.25">
      <c r="B7" s="2"/>
      <c r="C7" s="31"/>
      <c r="D7" s="53"/>
      <c r="E7" s="54"/>
      <c r="F7" s="62"/>
      <c r="G7" s="47"/>
      <c r="H7" s="48"/>
      <c r="I7" s="48"/>
      <c r="J7" s="13">
        <f t="shared" si="0"/>
        <v>0</v>
      </c>
    </row>
    <row r="8" spans="1:11" ht="36.75" x14ac:dyDescent="0.25">
      <c r="B8" s="2">
        <v>41967</v>
      </c>
      <c r="C8" s="60" t="s">
        <v>185</v>
      </c>
      <c r="D8" s="53"/>
      <c r="E8" s="54" t="s">
        <v>186</v>
      </c>
      <c r="F8" s="62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</row>
    <row r="9" spans="1:11" x14ac:dyDescent="0.25">
      <c r="B9" s="2"/>
      <c r="C9" s="31"/>
      <c r="D9" s="53"/>
      <c r="E9" s="54"/>
      <c r="F9" s="62"/>
      <c r="G9" s="47"/>
      <c r="H9" s="48"/>
      <c r="I9" s="48"/>
      <c r="J9" s="13">
        <f t="shared" si="0"/>
        <v>0</v>
      </c>
    </row>
    <row r="10" spans="1:11" ht="24.75" x14ac:dyDescent="0.25">
      <c r="B10" s="2">
        <v>41974</v>
      </c>
      <c r="C10" s="51" t="s">
        <v>190</v>
      </c>
      <c r="D10" s="53"/>
      <c r="E10" s="54" t="s">
        <v>189</v>
      </c>
      <c r="F10" s="62">
        <v>619200</v>
      </c>
      <c r="G10" s="47">
        <v>1095649</v>
      </c>
      <c r="H10" s="48">
        <v>41913.300000000003</v>
      </c>
      <c r="I10" s="48">
        <v>45000</v>
      </c>
      <c r="J10" s="13">
        <f t="shared" si="0"/>
        <v>3086.6999999999971</v>
      </c>
    </row>
    <row r="11" spans="1:11" x14ac:dyDescent="0.25">
      <c r="B11" s="2"/>
      <c r="C11" s="31"/>
      <c r="D11" s="53"/>
      <c r="E11" s="54"/>
      <c r="F11" s="62"/>
      <c r="G11" s="47"/>
      <c r="H11" s="48"/>
      <c r="I11" s="48"/>
      <c r="J11" s="13">
        <f t="shared" si="0"/>
        <v>0</v>
      </c>
    </row>
    <row r="12" spans="1:11" ht="24.75" x14ac:dyDescent="0.25">
      <c r="B12" s="2">
        <v>41975</v>
      </c>
      <c r="C12" s="51" t="s">
        <v>191</v>
      </c>
      <c r="D12" s="53"/>
      <c r="E12" s="54" t="s">
        <v>192</v>
      </c>
      <c r="F12" s="62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</row>
    <row r="13" spans="1:11" x14ac:dyDescent="0.25">
      <c r="B13" s="2"/>
      <c r="C13" s="31"/>
      <c r="D13" s="53"/>
      <c r="E13" s="54"/>
      <c r="F13" s="62"/>
      <c r="G13" s="47"/>
      <c r="H13" s="48"/>
      <c r="I13" s="48"/>
      <c r="J13" s="13">
        <f t="shared" si="0"/>
        <v>0</v>
      </c>
    </row>
    <row r="14" spans="1:11" ht="24.75" x14ac:dyDescent="0.25">
      <c r="B14" s="2">
        <v>41981</v>
      </c>
      <c r="C14" s="51" t="s">
        <v>187</v>
      </c>
      <c r="D14" s="53"/>
      <c r="E14" s="54" t="s">
        <v>188</v>
      </c>
      <c r="F14" s="62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</row>
    <row r="15" spans="1:11" x14ac:dyDescent="0.25">
      <c r="B15" s="2"/>
      <c r="C15" s="29"/>
      <c r="D15" s="53"/>
      <c r="E15" s="54"/>
      <c r="F15" s="62"/>
      <c r="G15" s="47"/>
      <c r="H15" s="48"/>
      <c r="I15" s="48"/>
      <c r="J15" s="13">
        <f t="shared" si="0"/>
        <v>0</v>
      </c>
    </row>
    <row r="16" spans="1:11" ht="26.25" x14ac:dyDescent="0.25">
      <c r="B16" s="2">
        <v>41984</v>
      </c>
      <c r="C16" s="66" t="s">
        <v>195</v>
      </c>
      <c r="D16" s="53"/>
      <c r="E16" s="54" t="s">
        <v>196</v>
      </c>
      <c r="F16" s="62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</row>
    <row r="17" spans="2:11" x14ac:dyDescent="0.25">
      <c r="B17" s="2"/>
      <c r="C17" s="29"/>
      <c r="D17" s="53"/>
      <c r="E17" s="54"/>
      <c r="F17" s="62"/>
      <c r="G17" s="47"/>
      <c r="H17" s="48"/>
      <c r="I17" s="48"/>
      <c r="J17" s="13">
        <f t="shared" si="0"/>
        <v>0</v>
      </c>
    </row>
    <row r="18" spans="2:11" ht="26.25" x14ac:dyDescent="0.25">
      <c r="B18" s="2">
        <v>41984</v>
      </c>
      <c r="C18" s="66" t="s">
        <v>193</v>
      </c>
      <c r="D18" s="53"/>
      <c r="E18" s="54" t="s">
        <v>194</v>
      </c>
      <c r="F18" s="62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</row>
    <row r="19" spans="2:11" ht="15.75" x14ac:dyDescent="0.25">
      <c r="B19" s="2"/>
      <c r="C19" s="55"/>
      <c r="D19" s="4"/>
      <c r="E19" s="4"/>
      <c r="F19" s="26"/>
      <c r="G19" s="47"/>
      <c r="H19" s="48"/>
      <c r="I19" s="48"/>
      <c r="J19" s="13">
        <f t="shared" si="0"/>
        <v>0</v>
      </c>
    </row>
    <row r="20" spans="2:11" ht="26.25" x14ac:dyDescent="0.25">
      <c r="B20" s="2">
        <v>41988</v>
      </c>
      <c r="C20" s="67" t="s">
        <v>197</v>
      </c>
      <c r="D20" s="53"/>
      <c r="E20" s="54" t="s">
        <v>198</v>
      </c>
      <c r="F20" s="62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</row>
    <row r="21" spans="2:11" ht="15.75" x14ac:dyDescent="0.25">
      <c r="B21" s="8"/>
      <c r="C21" s="56"/>
      <c r="D21" s="7"/>
      <c r="E21" s="45"/>
      <c r="F21" s="27"/>
      <c r="G21" s="47"/>
      <c r="H21" s="48"/>
      <c r="I21" s="48"/>
      <c r="J21" s="13">
        <f t="shared" si="0"/>
        <v>0</v>
      </c>
    </row>
    <row r="22" spans="2:11" ht="26.25" x14ac:dyDescent="0.25">
      <c r="B22" s="2">
        <v>41990</v>
      </c>
      <c r="C22" s="67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</row>
    <row r="23" spans="2:11" ht="15.75" x14ac:dyDescent="0.25">
      <c r="B23" s="2"/>
      <c r="C23" s="68"/>
      <c r="D23" s="4"/>
      <c r="E23" s="4"/>
      <c r="F23" s="26"/>
      <c r="G23" s="47"/>
      <c r="H23" s="48"/>
      <c r="I23" s="48"/>
      <c r="J23" s="13">
        <f t="shared" si="0"/>
        <v>0</v>
      </c>
    </row>
    <row r="24" spans="2:11" ht="26.25" x14ac:dyDescent="0.25">
      <c r="B24" s="2">
        <v>41990</v>
      </c>
      <c r="C24" s="67" t="s">
        <v>199</v>
      </c>
      <c r="D24" s="53"/>
      <c r="E24" s="54" t="s">
        <v>200</v>
      </c>
      <c r="F24" s="62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53"/>
    </row>
    <row r="25" spans="2:11" x14ac:dyDescent="0.25">
      <c r="B25" s="2"/>
      <c r="C25" s="68"/>
      <c r="D25" s="53"/>
      <c r="E25" s="54"/>
      <c r="F25" s="62"/>
      <c r="G25" s="47"/>
      <c r="H25" s="48"/>
      <c r="I25" s="48"/>
      <c r="J25" s="13">
        <f t="shared" si="0"/>
        <v>0</v>
      </c>
      <c r="K25" s="53"/>
    </row>
    <row r="26" spans="2:11" ht="26.25" x14ac:dyDescent="0.25">
      <c r="B26" s="2">
        <v>41991</v>
      </c>
      <c r="C26" s="67" t="s">
        <v>203</v>
      </c>
      <c r="D26" s="53"/>
      <c r="E26" s="54" t="s">
        <v>204</v>
      </c>
      <c r="F26" s="62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53"/>
    </row>
    <row r="27" spans="2:11" ht="15.75" x14ac:dyDescent="0.25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53"/>
    </row>
    <row r="28" spans="2:11" ht="24.75" x14ac:dyDescent="0.25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53"/>
    </row>
    <row r="29" spans="2:11" ht="15.75" x14ac:dyDescent="0.25">
      <c r="B29" s="2"/>
      <c r="C29" s="57"/>
      <c r="D29" s="4"/>
      <c r="E29" s="4"/>
      <c r="F29" s="26"/>
      <c r="G29" s="47"/>
      <c r="H29" s="48"/>
      <c r="I29" s="48"/>
      <c r="J29" s="13">
        <f t="shared" si="0"/>
        <v>0</v>
      </c>
      <c r="K29" s="53"/>
    </row>
    <row r="30" spans="2:11" ht="26.25" x14ac:dyDescent="0.25">
      <c r="B30" s="2">
        <v>41997</v>
      </c>
      <c r="C30" s="70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53"/>
    </row>
    <row r="31" spans="2:11" ht="15.75" x14ac:dyDescent="0.25">
      <c r="B31" s="2"/>
      <c r="C31" s="57"/>
      <c r="D31" s="4"/>
      <c r="E31" s="4"/>
      <c r="F31" s="26"/>
      <c r="G31" s="47"/>
      <c r="H31" s="48"/>
      <c r="I31" s="48"/>
      <c r="J31" s="13">
        <f t="shared" si="0"/>
        <v>0</v>
      </c>
      <c r="K31" s="53"/>
    </row>
    <row r="32" spans="2:11" ht="26.25" x14ac:dyDescent="0.25">
      <c r="B32" s="2">
        <v>41999</v>
      </c>
      <c r="C32" s="70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53"/>
    </row>
    <row r="33" spans="2:11" ht="15.75" x14ac:dyDescent="0.25">
      <c r="B33" s="2"/>
      <c r="C33" s="57"/>
      <c r="D33" s="4"/>
      <c r="E33" s="4"/>
      <c r="F33" s="26"/>
      <c r="G33" s="47"/>
      <c r="H33" s="48"/>
      <c r="I33" s="48"/>
      <c r="J33" s="13">
        <f t="shared" si="0"/>
        <v>0</v>
      </c>
      <c r="K33" s="53"/>
    </row>
    <row r="34" spans="2:11" ht="26.25" x14ac:dyDescent="0.25">
      <c r="B34" s="2">
        <v>42006</v>
      </c>
      <c r="C34" s="71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53"/>
    </row>
    <row r="35" spans="2:11" ht="15.75" x14ac:dyDescent="0.25">
      <c r="B35" s="2"/>
      <c r="C35" s="57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53"/>
    </row>
    <row r="36" spans="2:11" ht="39" x14ac:dyDescent="0.25">
      <c r="B36" s="2">
        <v>42006</v>
      </c>
      <c r="C36" s="71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53"/>
    </row>
    <row r="37" spans="2:11" ht="15.75" x14ac:dyDescent="0.25">
      <c r="B37" s="2"/>
      <c r="C37" s="57"/>
      <c r="D37" s="4"/>
      <c r="E37" s="4"/>
      <c r="F37" s="26"/>
      <c r="G37" s="47"/>
      <c r="H37" s="48"/>
      <c r="I37" s="48"/>
      <c r="J37" s="13">
        <f t="shared" si="0"/>
        <v>0</v>
      </c>
      <c r="K37" s="53"/>
    </row>
    <row r="38" spans="2:11" ht="39" x14ac:dyDescent="0.25">
      <c r="B38" s="2">
        <v>42012</v>
      </c>
      <c r="C38" s="71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53"/>
    </row>
    <row r="39" spans="2:11" ht="15.75" x14ac:dyDescent="0.25">
      <c r="B39" s="2"/>
      <c r="C39" s="57"/>
      <c r="D39" s="4"/>
      <c r="E39" s="4"/>
      <c r="F39" s="26"/>
      <c r="G39" s="47"/>
      <c r="H39" s="48"/>
      <c r="I39" s="48"/>
      <c r="J39" s="13">
        <f t="shared" si="0"/>
        <v>0</v>
      </c>
      <c r="K39" s="53"/>
    </row>
    <row r="40" spans="2:11" ht="39" x14ac:dyDescent="0.25">
      <c r="B40" s="2">
        <v>42016</v>
      </c>
      <c r="C40" s="72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53"/>
    </row>
    <row r="41" spans="2:11" ht="15.75" x14ac:dyDescent="0.25">
      <c r="B41" s="2"/>
      <c r="C41" s="69"/>
      <c r="D41" s="4"/>
      <c r="E41" s="4"/>
      <c r="F41" s="26"/>
      <c r="G41" s="47"/>
      <c r="H41" s="48"/>
      <c r="I41" s="48"/>
      <c r="J41" s="13">
        <f t="shared" si="0"/>
        <v>0</v>
      </c>
      <c r="K41" s="53"/>
    </row>
    <row r="42" spans="2:11" ht="26.25" x14ac:dyDescent="0.25">
      <c r="B42" s="2">
        <v>42020</v>
      </c>
      <c r="C42" s="72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53"/>
    </row>
    <row r="43" spans="2:11" ht="15.75" x14ac:dyDescent="0.25">
      <c r="B43" s="2"/>
      <c r="C43" s="57"/>
      <c r="D43" s="4"/>
      <c r="E43" s="4"/>
      <c r="F43" s="26"/>
      <c r="G43" s="47"/>
      <c r="H43" s="48"/>
      <c r="I43" s="48"/>
      <c r="J43" s="13">
        <f t="shared" si="0"/>
        <v>0</v>
      </c>
      <c r="K43" s="53"/>
    </row>
    <row r="44" spans="2:11" ht="26.25" x14ac:dyDescent="0.25">
      <c r="B44" s="2">
        <v>42023</v>
      </c>
      <c r="C44" s="72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53"/>
    </row>
    <row r="45" spans="2:11" ht="15.75" x14ac:dyDescent="0.25">
      <c r="B45" s="2"/>
      <c r="C45" s="57"/>
      <c r="D45" s="4"/>
      <c r="E45" s="4"/>
      <c r="F45" s="26"/>
      <c r="G45" s="47"/>
      <c r="H45" s="48"/>
      <c r="I45" s="48"/>
      <c r="J45" s="13">
        <f t="shared" si="0"/>
        <v>0</v>
      </c>
      <c r="K45" s="53"/>
    </row>
    <row r="46" spans="2:11" ht="26.25" x14ac:dyDescent="0.25">
      <c r="B46" s="2">
        <v>42027</v>
      </c>
      <c r="C46" s="72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53"/>
    </row>
    <row r="47" spans="2:11" ht="15.75" x14ac:dyDescent="0.25">
      <c r="B47" s="2"/>
      <c r="C47" s="57"/>
      <c r="D47" s="4"/>
      <c r="E47" s="4"/>
      <c r="F47" s="26"/>
      <c r="G47" s="47"/>
      <c r="H47" s="48"/>
      <c r="I47" s="48"/>
      <c r="J47" s="13">
        <f t="shared" si="0"/>
        <v>0</v>
      </c>
      <c r="K47" s="53"/>
    </row>
    <row r="48" spans="2:11" ht="26.25" x14ac:dyDescent="0.25">
      <c r="B48" s="2">
        <v>42030</v>
      </c>
      <c r="C48" s="72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53"/>
    </row>
    <row r="49" spans="2:11" ht="15.75" x14ac:dyDescent="0.25">
      <c r="B49" s="2"/>
      <c r="C49" s="57"/>
      <c r="D49" s="4"/>
      <c r="E49" s="4"/>
      <c r="F49" s="26"/>
      <c r="G49" s="47"/>
      <c r="H49" s="48"/>
      <c r="I49" s="48"/>
      <c r="J49" s="13">
        <f t="shared" si="0"/>
        <v>0</v>
      </c>
      <c r="K49" s="53"/>
    </row>
    <row r="50" spans="2:11" ht="26.25" x14ac:dyDescent="0.25">
      <c r="B50" s="2">
        <v>42030</v>
      </c>
      <c r="C50" s="72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53"/>
    </row>
    <row r="51" spans="2:11" ht="15.75" x14ac:dyDescent="0.25">
      <c r="B51" s="2"/>
      <c r="C51" s="57"/>
      <c r="D51" s="4"/>
      <c r="E51" s="4"/>
      <c r="F51" s="26"/>
      <c r="G51" s="47"/>
      <c r="H51" s="48"/>
      <c r="I51" s="48"/>
      <c r="J51" s="13">
        <f t="shared" si="0"/>
        <v>0</v>
      </c>
      <c r="K51" s="53"/>
    </row>
    <row r="52" spans="2:11" ht="26.25" x14ac:dyDescent="0.25">
      <c r="B52" s="2">
        <v>42034</v>
      </c>
      <c r="C52" s="72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53"/>
    </row>
    <row r="53" spans="2:11" ht="15.75" x14ac:dyDescent="0.25">
      <c r="B53" s="2"/>
      <c r="C53" s="57"/>
      <c r="D53" s="4"/>
      <c r="E53" s="4"/>
      <c r="F53" s="26"/>
      <c r="G53" s="47"/>
      <c r="H53" s="48"/>
      <c r="I53" s="48"/>
      <c r="J53" s="13">
        <f t="shared" si="0"/>
        <v>0</v>
      </c>
      <c r="K53" s="53"/>
    </row>
    <row r="54" spans="2:11" ht="26.25" x14ac:dyDescent="0.25">
      <c r="B54" s="2">
        <v>42038</v>
      </c>
      <c r="C54" s="73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53"/>
    </row>
    <row r="55" spans="2:11" ht="15.75" x14ac:dyDescent="0.25">
      <c r="B55" s="2"/>
      <c r="C55" s="57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53"/>
    </row>
    <row r="56" spans="2:11" ht="26.25" x14ac:dyDescent="0.25">
      <c r="B56" s="2">
        <v>42038</v>
      </c>
      <c r="C56" s="73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53"/>
    </row>
    <row r="57" spans="2:11" ht="15.75" x14ac:dyDescent="0.25">
      <c r="B57" s="2"/>
      <c r="C57" s="57"/>
      <c r="D57" s="4"/>
      <c r="E57" s="4"/>
      <c r="F57" s="26"/>
      <c r="G57" s="47"/>
      <c r="H57" s="48"/>
      <c r="I57" s="48"/>
      <c r="J57" s="13">
        <f t="shared" si="0"/>
        <v>0</v>
      </c>
      <c r="K57" s="53"/>
    </row>
    <row r="58" spans="2:11" ht="26.25" x14ac:dyDescent="0.25">
      <c r="B58" s="2">
        <v>42044</v>
      </c>
      <c r="C58" s="73" t="s">
        <v>234</v>
      </c>
      <c r="D58" s="4"/>
      <c r="E58" s="4" t="s">
        <v>235</v>
      </c>
      <c r="F58" s="26">
        <v>222435</v>
      </c>
      <c r="G58" s="47">
        <v>1116543</v>
      </c>
      <c r="H58" s="48">
        <v>15000</v>
      </c>
      <c r="I58" s="48">
        <v>28556.99</v>
      </c>
      <c r="J58" s="13">
        <f t="shared" si="0"/>
        <v>13556.990000000002</v>
      </c>
      <c r="K58" s="53"/>
    </row>
    <row r="59" spans="2:11" ht="15.75" x14ac:dyDescent="0.25">
      <c r="B59" s="2"/>
      <c r="C59" s="57"/>
      <c r="D59" s="4"/>
      <c r="E59" s="4"/>
      <c r="F59" s="26"/>
      <c r="G59" s="47"/>
      <c r="H59" s="48"/>
      <c r="I59" s="48"/>
      <c r="J59" s="13">
        <f t="shared" si="0"/>
        <v>0</v>
      </c>
      <c r="K59" s="53"/>
    </row>
    <row r="60" spans="2:11" ht="29.25" customHeight="1" x14ac:dyDescent="0.25">
      <c r="B60" s="2">
        <v>42046</v>
      </c>
      <c r="C60" s="74" t="s">
        <v>236</v>
      </c>
      <c r="D60" s="4"/>
      <c r="E60" s="4" t="s">
        <v>237</v>
      </c>
      <c r="F60" s="26">
        <v>436943</v>
      </c>
      <c r="G60" s="47">
        <v>1117008</v>
      </c>
      <c r="H60" s="48">
        <v>29000</v>
      </c>
      <c r="I60" s="48">
        <v>29594.87</v>
      </c>
      <c r="J60" s="13">
        <f t="shared" si="0"/>
        <v>594.86999999999898</v>
      </c>
      <c r="K60" s="53"/>
    </row>
    <row r="61" spans="2:11" ht="15.75" x14ac:dyDescent="0.25">
      <c r="B61" s="2"/>
      <c r="C61" s="57"/>
      <c r="D61" s="4"/>
      <c r="E61" s="4"/>
      <c r="F61" s="26"/>
      <c r="G61" s="47"/>
      <c r="H61" s="48"/>
      <c r="I61" s="48"/>
      <c r="J61" s="13">
        <f t="shared" si="0"/>
        <v>0</v>
      </c>
      <c r="K61" s="53"/>
    </row>
    <row r="62" spans="2:11" ht="30" customHeight="1" x14ac:dyDescent="0.25">
      <c r="B62" s="2">
        <v>42046</v>
      </c>
      <c r="C62" s="74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53"/>
    </row>
    <row r="63" spans="2:11" ht="15.75" x14ac:dyDescent="0.25">
      <c r="B63" s="2"/>
      <c r="C63" s="57"/>
      <c r="D63" s="4"/>
      <c r="E63" s="4"/>
      <c r="F63" s="26"/>
      <c r="G63" s="47"/>
      <c r="H63" s="48"/>
      <c r="I63" s="48"/>
      <c r="J63" s="13">
        <f t="shared" si="0"/>
        <v>0</v>
      </c>
      <c r="K63" s="53"/>
    </row>
    <row r="64" spans="2:11" ht="27.75" customHeight="1" x14ac:dyDescent="0.25">
      <c r="B64" s="2">
        <v>42048</v>
      </c>
      <c r="C64" s="75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53"/>
    </row>
    <row r="65" spans="2:11" ht="15.75" x14ac:dyDescent="0.25">
      <c r="B65" s="2"/>
      <c r="C65" s="57"/>
      <c r="D65" s="4"/>
      <c r="E65" s="4"/>
      <c r="F65" s="26"/>
      <c r="G65" s="47"/>
      <c r="H65" s="48"/>
      <c r="I65" s="48"/>
      <c r="J65" s="13">
        <f t="shared" si="0"/>
        <v>0</v>
      </c>
      <c r="K65" s="53"/>
    </row>
    <row r="66" spans="2:11" ht="25.5" customHeight="1" x14ac:dyDescent="0.25">
      <c r="B66" s="2">
        <v>42051</v>
      </c>
      <c r="C66" s="75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53"/>
    </row>
    <row r="67" spans="2:11" ht="15.75" x14ac:dyDescent="0.25">
      <c r="B67" s="2"/>
      <c r="C67" s="57"/>
      <c r="D67" s="4"/>
      <c r="E67" s="4"/>
      <c r="F67" s="26"/>
      <c r="G67" s="47"/>
      <c r="H67" s="48"/>
      <c r="I67" s="48"/>
      <c r="J67" s="13">
        <f t="shared" si="0"/>
        <v>0</v>
      </c>
      <c r="K67" s="53"/>
    </row>
    <row r="68" spans="2:11" ht="36.75" x14ac:dyDescent="0.25">
      <c r="B68" s="2">
        <v>42051</v>
      </c>
      <c r="C68" s="75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53"/>
    </row>
    <row r="69" spans="2:11" ht="15.75" x14ac:dyDescent="0.25">
      <c r="B69" s="2"/>
      <c r="C69" s="57"/>
      <c r="D69" s="4"/>
      <c r="E69" s="4"/>
      <c r="F69" s="26"/>
      <c r="G69" s="47"/>
      <c r="H69" s="48"/>
      <c r="I69" s="48"/>
      <c r="J69" s="13">
        <f t="shared" si="0"/>
        <v>0</v>
      </c>
      <c r="K69" s="53"/>
    </row>
    <row r="70" spans="2:11" ht="24.75" x14ac:dyDescent="0.25">
      <c r="B70" s="2">
        <v>42053</v>
      </c>
      <c r="C70" s="75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53"/>
    </row>
    <row r="71" spans="2:11" ht="15.75" x14ac:dyDescent="0.25">
      <c r="B71" s="2"/>
      <c r="C71" s="57"/>
      <c r="D71" s="4"/>
      <c r="E71" s="4"/>
      <c r="F71" s="26"/>
      <c r="G71" s="47"/>
      <c r="H71" s="48"/>
      <c r="I71" s="48"/>
      <c r="J71" s="13">
        <f t="shared" si="0"/>
        <v>0</v>
      </c>
      <c r="K71" s="53"/>
    </row>
    <row r="72" spans="2:11" ht="36.75" x14ac:dyDescent="0.25">
      <c r="B72" s="2">
        <v>42058</v>
      </c>
      <c r="C72" s="75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53"/>
    </row>
    <row r="73" spans="2:11" ht="15.75" x14ac:dyDescent="0.25">
      <c r="B73" s="2"/>
      <c r="C73" s="57"/>
      <c r="D73" s="4"/>
      <c r="E73" s="4"/>
      <c r="F73" s="26"/>
      <c r="G73" s="47"/>
      <c r="H73" s="48"/>
      <c r="I73" s="48"/>
      <c r="J73" s="13">
        <f t="shared" si="0"/>
        <v>0</v>
      </c>
      <c r="K73" s="53"/>
    </row>
    <row r="74" spans="2:11" ht="36.75" x14ac:dyDescent="0.25">
      <c r="B74" s="2">
        <v>42058</v>
      </c>
      <c r="C74" s="75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53"/>
    </row>
    <row r="75" spans="2:11" ht="15.75" x14ac:dyDescent="0.25">
      <c r="B75" s="2"/>
      <c r="C75" s="57"/>
      <c r="D75" s="4"/>
      <c r="E75" s="4"/>
      <c r="F75" s="26"/>
      <c r="G75" s="47"/>
      <c r="H75" s="48"/>
      <c r="I75" s="48"/>
      <c r="J75" s="13">
        <f t="shared" si="0"/>
        <v>0</v>
      </c>
      <c r="K75" s="53"/>
    </row>
    <row r="76" spans="2:11" ht="36.75" x14ac:dyDescent="0.25">
      <c r="B76" s="2">
        <v>42062</v>
      </c>
      <c r="C76" s="74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53"/>
    </row>
    <row r="77" spans="2:11" ht="15.75" x14ac:dyDescent="0.25">
      <c r="B77" s="2"/>
      <c r="C77" s="57"/>
      <c r="D77" s="4"/>
      <c r="E77" s="4"/>
      <c r="F77" s="26"/>
      <c r="G77" s="47"/>
      <c r="H77" s="48"/>
      <c r="I77" s="48"/>
      <c r="J77" s="13">
        <f t="shared" si="0"/>
        <v>0</v>
      </c>
      <c r="K77" s="53"/>
    </row>
    <row r="78" spans="2:11" ht="26.25" x14ac:dyDescent="0.25">
      <c r="B78" s="2">
        <v>42065</v>
      </c>
      <c r="C78" s="76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53"/>
    </row>
    <row r="79" spans="2:11" ht="15.75" x14ac:dyDescent="0.25">
      <c r="B79" s="2"/>
      <c r="C79" s="57"/>
      <c r="D79" s="4"/>
      <c r="E79" s="4"/>
      <c r="F79" s="26"/>
      <c r="G79" s="47"/>
      <c r="H79" s="48"/>
      <c r="I79" s="48"/>
      <c r="J79" s="13">
        <f t="shared" si="0"/>
        <v>0</v>
      </c>
      <c r="K79" s="53"/>
    </row>
    <row r="80" spans="2:11" ht="26.25" x14ac:dyDescent="0.25">
      <c r="B80" s="2">
        <v>42065</v>
      </c>
      <c r="C80" s="76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53"/>
    </row>
    <row r="81" spans="1:11" ht="15.75" x14ac:dyDescent="0.25">
      <c r="B81" s="2"/>
      <c r="C81" s="57"/>
      <c r="D81" s="4"/>
      <c r="E81" s="4"/>
      <c r="F81" s="26"/>
      <c r="G81" s="47"/>
      <c r="H81" s="48"/>
      <c r="I81" s="48"/>
      <c r="J81" s="13">
        <f t="shared" si="0"/>
        <v>0</v>
      </c>
      <c r="K81" s="53"/>
    </row>
    <row r="82" spans="1:11" ht="26.25" x14ac:dyDescent="0.25">
      <c r="B82" s="2">
        <v>42072</v>
      </c>
      <c r="C82" s="76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53"/>
    </row>
    <row r="83" spans="1:11" ht="15.75" x14ac:dyDescent="0.25">
      <c r="B83" s="2"/>
      <c r="C83" s="57"/>
      <c r="D83" s="4"/>
      <c r="E83" s="4"/>
      <c r="F83" s="26"/>
      <c r="G83" s="47"/>
      <c r="H83" s="48"/>
      <c r="I83" s="48"/>
      <c r="J83" s="13">
        <f t="shared" si="0"/>
        <v>0</v>
      </c>
      <c r="K83" s="53"/>
    </row>
    <row r="84" spans="1:11" ht="26.25" x14ac:dyDescent="0.25">
      <c r="B84" s="2">
        <v>42073</v>
      </c>
      <c r="C84" s="76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53"/>
    </row>
    <row r="85" spans="1:11" ht="15.75" x14ac:dyDescent="0.25">
      <c r="B85" s="2"/>
      <c r="C85" s="57"/>
      <c r="D85" s="4"/>
      <c r="E85" s="4"/>
      <c r="F85" s="26"/>
      <c r="G85" s="47"/>
      <c r="H85" s="48"/>
      <c r="I85" s="48"/>
      <c r="J85" s="13">
        <v>0</v>
      </c>
      <c r="K85" s="53"/>
    </row>
    <row r="86" spans="1:11" ht="26.25" x14ac:dyDescent="0.25">
      <c r="B86" s="2">
        <v>42073</v>
      </c>
      <c r="C86" s="76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53"/>
    </row>
    <row r="87" spans="1:11" ht="15.75" x14ac:dyDescent="0.25">
      <c r="B87" s="2"/>
      <c r="C87" s="57"/>
      <c r="D87" s="4"/>
      <c r="E87" s="4"/>
      <c r="F87" s="26"/>
      <c r="G87" s="47"/>
      <c r="H87" s="48"/>
      <c r="I87" s="48"/>
      <c r="J87" s="13">
        <f>I87-H87</f>
        <v>0</v>
      </c>
      <c r="K87" s="53"/>
    </row>
    <row r="88" spans="1:11" ht="26.25" x14ac:dyDescent="0.25">
      <c r="A88" s="59"/>
      <c r="B88" s="2">
        <v>42076</v>
      </c>
      <c r="C88" s="76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53"/>
    </row>
    <row r="89" spans="1:11" ht="15.75" x14ac:dyDescent="0.25">
      <c r="A89" s="59"/>
      <c r="B89" s="2"/>
      <c r="C89" s="57"/>
      <c r="D89" s="4"/>
      <c r="E89" s="4"/>
      <c r="F89" s="26"/>
      <c r="G89" s="47"/>
      <c r="H89" s="48"/>
      <c r="I89" s="48"/>
      <c r="J89" s="13">
        <f t="shared" si="0"/>
        <v>0</v>
      </c>
      <c r="K89" s="53"/>
    </row>
    <row r="90" spans="1:11" ht="26.25" x14ac:dyDescent="0.25">
      <c r="B90" s="2">
        <v>42080</v>
      </c>
      <c r="C90" s="76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53"/>
    </row>
    <row r="91" spans="1:11" ht="15.75" x14ac:dyDescent="0.25">
      <c r="B91" s="2"/>
      <c r="C91" s="57"/>
      <c r="D91" s="4"/>
      <c r="E91" s="4"/>
      <c r="F91" s="26"/>
      <c r="G91" s="47"/>
      <c r="H91" s="48"/>
      <c r="I91" s="48"/>
      <c r="J91" s="13">
        <f t="shared" ref="J91:J94" si="1">I91-H91</f>
        <v>0</v>
      </c>
      <c r="K91" s="53"/>
    </row>
    <row r="92" spans="1:11" ht="26.25" x14ac:dyDescent="0.25">
      <c r="B92" s="2">
        <v>42080</v>
      </c>
      <c r="C92" s="76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1"/>
        <v>3616.5999999999985</v>
      </c>
      <c r="K92" s="53"/>
    </row>
    <row r="93" spans="1:11" ht="15.75" x14ac:dyDescent="0.25">
      <c r="B93" s="2"/>
      <c r="C93" s="57"/>
      <c r="D93" s="4"/>
      <c r="E93" s="4"/>
      <c r="F93" s="26"/>
      <c r="G93" s="47"/>
      <c r="H93" s="48"/>
      <c r="I93" s="48"/>
      <c r="J93" s="13">
        <f t="shared" si="1"/>
        <v>0</v>
      </c>
      <c r="K93" s="53"/>
    </row>
    <row r="94" spans="1:11" ht="26.25" x14ac:dyDescent="0.25">
      <c r="B94" s="2">
        <v>42083</v>
      </c>
      <c r="C94" s="76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1"/>
        <v>867.34999999999854</v>
      </c>
      <c r="K94" s="53"/>
    </row>
    <row r="95" spans="1:11" ht="15.75" x14ac:dyDescent="0.25">
      <c r="B95" s="2"/>
      <c r="C95" s="57"/>
      <c r="D95" s="4"/>
      <c r="E95" s="4"/>
      <c r="F95" s="26"/>
      <c r="G95" s="47"/>
      <c r="H95" s="48"/>
      <c r="I95" s="48"/>
      <c r="J95" s="13">
        <f t="shared" si="0"/>
        <v>0</v>
      </c>
      <c r="K95" s="53"/>
    </row>
    <row r="96" spans="1:11" ht="26.25" x14ac:dyDescent="0.25">
      <c r="B96" s="2">
        <v>42086</v>
      </c>
      <c r="C96" s="76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53"/>
    </row>
    <row r="97" spans="2:11" ht="15.75" x14ac:dyDescent="0.25">
      <c r="B97" s="2"/>
      <c r="C97" s="57"/>
      <c r="D97" s="4"/>
      <c r="E97" s="4"/>
      <c r="F97" s="26"/>
      <c r="G97" s="47"/>
      <c r="H97" s="48"/>
      <c r="I97" s="48"/>
      <c r="J97" s="13">
        <f t="shared" si="0"/>
        <v>0</v>
      </c>
      <c r="K97" s="53"/>
    </row>
    <row r="98" spans="2:11" s="53" customFormat="1" ht="26.25" x14ac:dyDescent="0.25">
      <c r="B98" s="2">
        <v>42086</v>
      </c>
      <c r="C98" s="76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</row>
    <row r="99" spans="2:11" ht="15.75" x14ac:dyDescent="0.25">
      <c r="D99" s="4"/>
      <c r="E99" s="4"/>
      <c r="F99" s="26"/>
      <c r="G99" s="47"/>
      <c r="H99" s="48"/>
      <c r="I99" s="48"/>
      <c r="J99" s="13">
        <f t="shared" si="0"/>
        <v>0</v>
      </c>
      <c r="K99" s="53"/>
    </row>
    <row r="100" spans="2:11" ht="26.25" x14ac:dyDescent="0.25">
      <c r="B100" s="2">
        <v>42086</v>
      </c>
      <c r="C100" s="76" t="s">
        <v>272</v>
      </c>
      <c r="D100" s="4"/>
      <c r="E100" s="77" t="s">
        <v>273</v>
      </c>
      <c r="F100" s="78">
        <v>1048600</v>
      </c>
      <c r="G100" s="47">
        <v>1130410</v>
      </c>
      <c r="H100" s="48">
        <v>22342.68</v>
      </c>
      <c r="I100" s="48"/>
      <c r="J100" s="13">
        <v>0</v>
      </c>
      <c r="K100" s="53"/>
    </row>
    <row r="101" spans="2:11" ht="26.25" x14ac:dyDescent="0.25">
      <c r="B101" s="2">
        <v>42086</v>
      </c>
      <c r="C101" s="76" t="s">
        <v>276</v>
      </c>
      <c r="D101" s="4"/>
      <c r="E101" s="77" t="s">
        <v>274</v>
      </c>
      <c r="F101" s="78"/>
      <c r="G101" s="47">
        <v>1131212</v>
      </c>
      <c r="H101" s="48">
        <v>21479.88</v>
      </c>
      <c r="I101" s="48"/>
      <c r="J101" s="13">
        <v>0</v>
      </c>
      <c r="K101" s="53"/>
    </row>
    <row r="102" spans="2:11" ht="26.25" x14ac:dyDescent="0.25">
      <c r="B102" s="2">
        <v>42086</v>
      </c>
      <c r="C102" s="76" t="s">
        <v>275</v>
      </c>
      <c r="D102" s="4"/>
      <c r="E102" s="77" t="s">
        <v>277</v>
      </c>
      <c r="F102" s="78"/>
      <c r="G102" s="47">
        <v>1131213</v>
      </c>
      <c r="H102" s="48">
        <v>21563.93</v>
      </c>
      <c r="I102" s="48">
        <v>70000</v>
      </c>
      <c r="J102" s="13">
        <f>H100+H101+H102-I102</f>
        <v>-4613.510000000002</v>
      </c>
      <c r="K102" s="53"/>
    </row>
    <row r="103" spans="2:11" ht="15.75" x14ac:dyDescent="0.25">
      <c r="B103" s="2"/>
      <c r="C103" s="57"/>
      <c r="D103" s="4"/>
      <c r="E103" s="4"/>
      <c r="F103" s="26"/>
      <c r="G103" s="47"/>
      <c r="H103" s="48"/>
      <c r="I103" s="48"/>
      <c r="J103" s="13">
        <f t="shared" si="0"/>
        <v>0</v>
      </c>
      <c r="K103" s="53"/>
    </row>
    <row r="104" spans="2:11" ht="26.25" x14ac:dyDescent="0.25">
      <c r="B104" s="2">
        <v>42104</v>
      </c>
      <c r="C104" s="57" t="s">
        <v>290</v>
      </c>
      <c r="D104" s="4"/>
      <c r="E104" s="4" t="s">
        <v>291</v>
      </c>
      <c r="F104" s="26">
        <v>106400</v>
      </c>
      <c r="G104" s="47">
        <v>1135547</v>
      </c>
      <c r="H104" s="48">
        <v>69120</v>
      </c>
      <c r="I104" s="48">
        <v>70000</v>
      </c>
      <c r="J104" s="13">
        <f t="shared" si="0"/>
        <v>880</v>
      </c>
      <c r="K104" s="53"/>
    </row>
    <row r="105" spans="2:11" ht="15.75" x14ac:dyDescent="0.25">
      <c r="B105" s="2"/>
      <c r="C105" s="57"/>
      <c r="D105" s="4"/>
      <c r="E105" s="4"/>
      <c r="F105" s="26"/>
      <c r="G105" s="47"/>
      <c r="H105" s="48"/>
      <c r="I105" s="48"/>
      <c r="J105" s="13">
        <f t="shared" si="0"/>
        <v>0</v>
      </c>
      <c r="K105" s="53"/>
    </row>
    <row r="106" spans="2:11" ht="26.25" x14ac:dyDescent="0.25">
      <c r="B106" s="2">
        <v>42095</v>
      </c>
      <c r="C106" s="79" t="s">
        <v>284</v>
      </c>
      <c r="D106" s="4"/>
      <c r="E106" s="4" t="s">
        <v>285</v>
      </c>
      <c r="F106" s="26">
        <v>302960</v>
      </c>
      <c r="G106" s="47">
        <v>1133402</v>
      </c>
      <c r="H106" s="48">
        <v>22241.29</v>
      </c>
      <c r="I106" s="48">
        <v>20000</v>
      </c>
      <c r="J106" s="13">
        <f t="shared" si="0"/>
        <v>-2241.2900000000009</v>
      </c>
      <c r="K106" s="53"/>
    </row>
    <row r="107" spans="2:11" ht="15.75" x14ac:dyDescent="0.25">
      <c r="B107" s="2"/>
      <c r="C107" s="57"/>
      <c r="D107" s="4"/>
      <c r="E107" s="4"/>
      <c r="F107" s="26"/>
      <c r="G107" s="47"/>
      <c r="H107" s="48"/>
      <c r="I107" s="48"/>
      <c r="J107" s="13">
        <f t="shared" si="0"/>
        <v>0</v>
      </c>
      <c r="K107" s="53"/>
    </row>
    <row r="108" spans="2:11" ht="26.25" x14ac:dyDescent="0.25">
      <c r="B108" s="2">
        <v>42100</v>
      </c>
      <c r="C108" s="79" t="s">
        <v>288</v>
      </c>
      <c r="D108" s="4"/>
      <c r="E108" s="4" t="s">
        <v>289</v>
      </c>
      <c r="F108" s="26">
        <v>326040</v>
      </c>
      <c r="G108" s="47">
        <v>1133748</v>
      </c>
      <c r="H108" s="48">
        <v>22780.36</v>
      </c>
      <c r="I108" s="48">
        <v>22000</v>
      </c>
      <c r="J108" s="13">
        <f t="shared" si="0"/>
        <v>-780.36000000000058</v>
      </c>
      <c r="K108" s="53"/>
    </row>
    <row r="109" spans="2:11" ht="15.75" x14ac:dyDescent="0.25">
      <c r="B109" s="2"/>
      <c r="C109" s="57" t="s">
        <v>6</v>
      </c>
      <c r="D109" s="4"/>
      <c r="E109" s="4"/>
      <c r="F109" s="26"/>
      <c r="G109" s="47"/>
      <c r="H109" s="48"/>
      <c r="I109" s="48"/>
      <c r="J109" s="13">
        <f t="shared" si="0"/>
        <v>0</v>
      </c>
      <c r="K109" s="53"/>
    </row>
    <row r="110" spans="2:11" ht="26.25" x14ac:dyDescent="0.25">
      <c r="B110" s="2">
        <v>42100</v>
      </c>
      <c r="C110" s="79" t="s">
        <v>287</v>
      </c>
      <c r="D110" s="4"/>
      <c r="E110" s="4" t="s">
        <v>286</v>
      </c>
      <c r="F110" s="26">
        <v>326040</v>
      </c>
      <c r="G110" s="47">
        <v>1133749</v>
      </c>
      <c r="H110" s="48">
        <v>23013.119999999999</v>
      </c>
      <c r="I110" s="48">
        <v>22000</v>
      </c>
      <c r="J110" s="13">
        <f t="shared" si="0"/>
        <v>-1013.119999999999</v>
      </c>
      <c r="K110" s="53"/>
    </row>
    <row r="111" spans="2:11" ht="15.75" x14ac:dyDescent="0.25">
      <c r="B111" s="2"/>
      <c r="C111" s="57"/>
      <c r="D111" s="4"/>
      <c r="E111" s="4"/>
      <c r="F111" s="26"/>
      <c r="G111" s="47"/>
      <c r="H111" s="48"/>
      <c r="I111" s="48"/>
      <c r="J111" s="13">
        <f t="shared" si="0"/>
        <v>0</v>
      </c>
      <c r="K111" s="53"/>
    </row>
    <row r="112" spans="2:11" ht="39" x14ac:dyDescent="0.25">
      <c r="B112" s="2">
        <v>42107</v>
      </c>
      <c r="C112" s="79" t="s">
        <v>292</v>
      </c>
      <c r="D112" s="4"/>
      <c r="E112" s="4" t="s">
        <v>293</v>
      </c>
      <c r="F112" s="26">
        <v>397540</v>
      </c>
      <c r="G112" s="47">
        <v>1136095</v>
      </c>
      <c r="H112" s="48">
        <v>26056.02</v>
      </c>
      <c r="I112" s="48">
        <v>26000</v>
      </c>
      <c r="J112" s="13">
        <f t="shared" si="0"/>
        <v>-56.020000000000437</v>
      </c>
      <c r="K112" s="53"/>
    </row>
    <row r="113" spans="2:11" ht="15.75" x14ac:dyDescent="0.25">
      <c r="B113" s="2"/>
      <c r="C113" s="57"/>
      <c r="D113" s="4"/>
      <c r="E113" s="4"/>
      <c r="F113" s="26"/>
      <c r="G113" s="47"/>
      <c r="H113" s="48"/>
      <c r="I113" s="48"/>
      <c r="J113" s="13">
        <f t="shared" si="0"/>
        <v>0</v>
      </c>
      <c r="K113" s="53"/>
    </row>
    <row r="114" spans="2:11" ht="26.25" x14ac:dyDescent="0.25">
      <c r="B114" s="2">
        <v>42107</v>
      </c>
      <c r="C114" s="79" t="s">
        <v>294</v>
      </c>
      <c r="D114" s="4"/>
      <c r="E114" s="4" t="s">
        <v>295</v>
      </c>
      <c r="F114" s="26">
        <v>397540</v>
      </c>
      <c r="G114" s="47">
        <v>1136096</v>
      </c>
      <c r="H114" s="48">
        <v>28686.95</v>
      </c>
      <c r="I114" s="48">
        <v>26000</v>
      </c>
      <c r="J114" s="13">
        <f t="shared" si="0"/>
        <v>-2686.9500000000007</v>
      </c>
      <c r="K114" s="53"/>
    </row>
    <row r="115" spans="2:11" ht="15.75" x14ac:dyDescent="0.25">
      <c r="B115" s="2"/>
      <c r="C115" s="57"/>
      <c r="D115" s="4"/>
      <c r="E115" s="4"/>
      <c r="F115" s="26"/>
      <c r="G115" s="47"/>
      <c r="H115" s="48"/>
      <c r="I115" s="48"/>
      <c r="J115" s="13">
        <f t="shared" si="0"/>
        <v>0</v>
      </c>
      <c r="K115" s="53"/>
    </row>
    <row r="116" spans="2:11" ht="26.25" x14ac:dyDescent="0.25">
      <c r="B116" s="2">
        <v>42111</v>
      </c>
      <c r="C116" s="79" t="s">
        <v>282</v>
      </c>
      <c r="D116" s="4"/>
      <c r="E116" s="4" t="s">
        <v>283</v>
      </c>
      <c r="F116" s="26">
        <v>394680</v>
      </c>
      <c r="G116" s="47">
        <v>1137838</v>
      </c>
      <c r="H116" s="48">
        <v>29591.200000000001</v>
      </c>
      <c r="I116" s="48">
        <v>26000</v>
      </c>
      <c r="J116" s="13">
        <f t="shared" si="0"/>
        <v>-3591.2000000000007</v>
      </c>
      <c r="K116" s="53"/>
    </row>
    <row r="117" spans="2:11" ht="15.75" x14ac:dyDescent="0.25">
      <c r="B117" s="2"/>
      <c r="C117" s="57"/>
      <c r="D117" s="4"/>
      <c r="E117" s="4"/>
      <c r="F117" s="26"/>
      <c r="G117" s="47"/>
      <c r="H117" s="48"/>
      <c r="I117" s="48"/>
      <c r="J117" s="13">
        <f t="shared" si="0"/>
        <v>0</v>
      </c>
      <c r="K117" s="53"/>
    </row>
    <row r="118" spans="2:11" ht="26.25" x14ac:dyDescent="0.25">
      <c r="B118" s="2">
        <v>42114</v>
      </c>
      <c r="C118" s="79" t="s">
        <v>296</v>
      </c>
      <c r="D118" s="4"/>
      <c r="E118" s="4" t="s">
        <v>297</v>
      </c>
      <c r="F118" s="26">
        <v>447180</v>
      </c>
      <c r="G118" s="47">
        <v>1138317</v>
      </c>
      <c r="H118" s="48">
        <v>30364.78</v>
      </c>
      <c r="I118" s="48">
        <v>29000</v>
      </c>
      <c r="J118" s="13">
        <f t="shared" si="0"/>
        <v>-1364.7799999999988</v>
      </c>
      <c r="K118" s="53"/>
    </row>
    <row r="119" spans="2:11" ht="15.75" x14ac:dyDescent="0.25">
      <c r="B119" s="2"/>
      <c r="C119" s="57" t="s">
        <v>6</v>
      </c>
      <c r="D119" s="4"/>
      <c r="E119" s="4"/>
      <c r="F119" s="26"/>
      <c r="G119" s="47"/>
      <c r="H119" s="48"/>
      <c r="I119" s="48"/>
      <c r="J119" s="13">
        <f t="shared" si="0"/>
        <v>0</v>
      </c>
      <c r="K119" s="53"/>
    </row>
    <row r="120" spans="2:11" ht="26.25" x14ac:dyDescent="0.25">
      <c r="B120" s="2">
        <v>42114</v>
      </c>
      <c r="C120" s="79" t="s">
        <v>298</v>
      </c>
      <c r="D120" s="4"/>
      <c r="E120" s="4" t="s">
        <v>299</v>
      </c>
      <c r="F120" s="26">
        <v>447180</v>
      </c>
      <c r="G120" s="47">
        <v>1138318</v>
      </c>
      <c r="H120" s="48">
        <v>30473.41</v>
      </c>
      <c r="I120" s="48">
        <v>29000</v>
      </c>
      <c r="J120" s="13">
        <f t="shared" si="0"/>
        <v>-1473.4099999999999</v>
      </c>
      <c r="K120" s="53"/>
    </row>
    <row r="121" spans="2:11" ht="15.75" x14ac:dyDescent="0.25">
      <c r="B121" s="2"/>
      <c r="C121" s="57" t="s">
        <v>6</v>
      </c>
      <c r="D121" s="4"/>
      <c r="E121" s="4"/>
      <c r="F121" s="26"/>
      <c r="G121" s="47"/>
      <c r="H121" s="48"/>
      <c r="I121" s="48"/>
      <c r="J121" s="13">
        <f t="shared" si="0"/>
        <v>0</v>
      </c>
      <c r="K121" s="53"/>
    </row>
    <row r="122" spans="2:11" ht="26.25" x14ac:dyDescent="0.25">
      <c r="B122" s="2">
        <v>42118</v>
      </c>
      <c r="C122" s="79" t="s">
        <v>300</v>
      </c>
      <c r="D122" s="4"/>
      <c r="E122" s="4" t="s">
        <v>301</v>
      </c>
      <c r="F122" s="26">
        <v>539700</v>
      </c>
      <c r="G122" s="47">
        <v>1140035</v>
      </c>
      <c r="H122" s="48">
        <v>30141</v>
      </c>
      <c r="I122" s="48">
        <v>35000</v>
      </c>
      <c r="J122" s="13">
        <f t="shared" si="0"/>
        <v>4859</v>
      </c>
      <c r="K122" s="53"/>
    </row>
    <row r="123" spans="2:11" ht="15.75" x14ac:dyDescent="0.25">
      <c r="B123" s="2"/>
      <c r="C123" s="57" t="s">
        <v>6</v>
      </c>
      <c r="D123" s="4"/>
      <c r="E123" s="4"/>
      <c r="F123" s="26"/>
      <c r="G123" s="47"/>
      <c r="H123" s="48"/>
      <c r="I123" s="48"/>
      <c r="J123" s="13">
        <f t="shared" si="0"/>
        <v>0</v>
      </c>
      <c r="K123" s="53"/>
    </row>
    <row r="124" spans="2:11" ht="26.25" x14ac:dyDescent="0.25">
      <c r="B124" s="2">
        <v>42121</v>
      </c>
      <c r="C124" s="79" t="s">
        <v>304</v>
      </c>
      <c r="D124" s="4"/>
      <c r="E124" s="4" t="s">
        <v>305</v>
      </c>
      <c r="F124" s="26">
        <v>506550</v>
      </c>
      <c r="G124" s="47">
        <v>1140036</v>
      </c>
      <c r="H124" s="48">
        <v>28861.13</v>
      </c>
      <c r="I124" s="48">
        <v>33000</v>
      </c>
      <c r="J124" s="13">
        <f t="shared" si="0"/>
        <v>4138.869999999999</v>
      </c>
      <c r="K124" s="53"/>
    </row>
    <row r="125" spans="2:11" ht="15.75" x14ac:dyDescent="0.25">
      <c r="B125" s="2"/>
      <c r="C125" s="57"/>
      <c r="D125" s="4"/>
      <c r="E125" s="4"/>
      <c r="F125" s="26"/>
      <c r="G125" s="47"/>
      <c r="H125" s="48"/>
      <c r="I125" s="48"/>
      <c r="J125" s="13">
        <f t="shared" si="0"/>
        <v>0</v>
      </c>
      <c r="K125" s="53"/>
    </row>
    <row r="126" spans="2:11" ht="26.25" x14ac:dyDescent="0.25">
      <c r="B126" s="2">
        <v>42121</v>
      </c>
      <c r="C126" s="79" t="s">
        <v>302</v>
      </c>
      <c r="D126" s="4"/>
      <c r="E126" s="4" t="s">
        <v>303</v>
      </c>
      <c r="F126" s="26">
        <v>506550</v>
      </c>
      <c r="G126" s="47">
        <v>1140314</v>
      </c>
      <c r="H126" s="48">
        <v>30035.69</v>
      </c>
      <c r="I126" s="48">
        <v>33000</v>
      </c>
      <c r="J126" s="13">
        <f t="shared" si="0"/>
        <v>2964.3100000000013</v>
      </c>
      <c r="K126" s="53"/>
    </row>
    <row r="127" spans="2:11" ht="15.75" x14ac:dyDescent="0.25">
      <c r="B127" s="2"/>
      <c r="C127" s="57" t="s">
        <v>6</v>
      </c>
      <c r="D127" s="4"/>
      <c r="E127" s="4"/>
      <c r="F127" s="26"/>
      <c r="G127" s="47"/>
      <c r="H127" s="48"/>
      <c r="I127" s="48"/>
      <c r="J127" s="13">
        <f t="shared" si="0"/>
        <v>0</v>
      </c>
      <c r="K127" s="53"/>
    </row>
    <row r="128" spans="2:11" ht="26.25" x14ac:dyDescent="0.25">
      <c r="B128" s="2">
        <v>42124</v>
      </c>
      <c r="C128" s="79" t="s">
        <v>306</v>
      </c>
      <c r="D128" s="4"/>
      <c r="E128" s="4" t="s">
        <v>307</v>
      </c>
      <c r="F128" s="26">
        <v>431648</v>
      </c>
      <c r="G128" s="47">
        <v>1141914</v>
      </c>
      <c r="H128" s="48">
        <v>29681.56</v>
      </c>
      <c r="I128" s="48">
        <v>28000</v>
      </c>
      <c r="J128" s="13">
        <f t="shared" si="0"/>
        <v>-1681.5600000000013</v>
      </c>
      <c r="K128" s="53"/>
    </row>
    <row r="129" spans="2:11" ht="15.75" x14ac:dyDescent="0.25">
      <c r="B129" s="2"/>
      <c r="C129" s="57"/>
      <c r="D129" s="4"/>
      <c r="E129" s="4"/>
      <c r="F129" s="26"/>
      <c r="G129" s="47"/>
      <c r="H129" s="48"/>
      <c r="I129" s="48"/>
      <c r="J129" s="13">
        <f t="shared" si="0"/>
        <v>0</v>
      </c>
      <c r="K129" s="53"/>
    </row>
    <row r="130" spans="2:11" ht="26.25" x14ac:dyDescent="0.25">
      <c r="B130" s="2">
        <v>42124</v>
      </c>
      <c r="C130" s="79" t="s">
        <v>306</v>
      </c>
      <c r="D130" s="4"/>
      <c r="E130" s="4" t="s">
        <v>308</v>
      </c>
      <c r="F130" s="26">
        <v>431648</v>
      </c>
      <c r="G130" s="47">
        <v>1142241</v>
      </c>
      <c r="H130" s="48">
        <v>30716.799999999999</v>
      </c>
      <c r="I130" s="48">
        <v>28000</v>
      </c>
      <c r="J130" s="13">
        <f t="shared" si="0"/>
        <v>-2716.7999999999993</v>
      </c>
      <c r="K130" s="53"/>
    </row>
    <row r="131" spans="2:11" ht="15.75" x14ac:dyDescent="0.25">
      <c r="B131" s="2"/>
      <c r="C131" s="57"/>
      <c r="D131" s="4"/>
      <c r="E131" s="4"/>
      <c r="F131" s="26"/>
      <c r="G131" s="47"/>
      <c r="H131" s="48"/>
      <c r="I131" s="48"/>
      <c r="J131" s="13">
        <f t="shared" si="0"/>
        <v>0</v>
      </c>
      <c r="K131" s="53"/>
    </row>
    <row r="132" spans="2:11" ht="26.25" x14ac:dyDescent="0.25">
      <c r="B132" s="2">
        <v>42128</v>
      </c>
      <c r="C132" s="80" t="s">
        <v>311</v>
      </c>
      <c r="D132" s="4"/>
      <c r="E132" s="4" t="s">
        <v>312</v>
      </c>
      <c r="F132" s="26">
        <v>481275</v>
      </c>
      <c r="G132" s="47">
        <v>1142706</v>
      </c>
      <c r="H132" s="48">
        <v>31076.400000000001</v>
      </c>
      <c r="I132" s="48">
        <v>31000</v>
      </c>
      <c r="J132" s="13">
        <f t="shared" ref="J132:J139" si="2">I132-H132</f>
        <v>-76.400000000001455</v>
      </c>
      <c r="K132" s="53"/>
    </row>
    <row r="133" spans="2:11" ht="15.75" x14ac:dyDescent="0.25">
      <c r="B133" s="2"/>
      <c r="C133" s="57" t="s">
        <v>6</v>
      </c>
      <c r="D133" s="4"/>
      <c r="E133" s="4"/>
      <c r="F133" s="26"/>
      <c r="G133" s="47"/>
      <c r="H133" s="48"/>
      <c r="I133" s="48"/>
      <c r="J133" s="13">
        <f t="shared" si="2"/>
        <v>0</v>
      </c>
    </row>
    <row r="134" spans="2:11" ht="26.25" x14ac:dyDescent="0.25">
      <c r="B134" s="2">
        <v>42128</v>
      </c>
      <c r="C134" s="80" t="s">
        <v>309</v>
      </c>
      <c r="D134" s="4"/>
      <c r="E134" s="4" t="s">
        <v>310</v>
      </c>
      <c r="F134" s="26">
        <v>481275</v>
      </c>
      <c r="G134" s="47">
        <v>1142707</v>
      </c>
      <c r="H134" s="48">
        <v>31044.5</v>
      </c>
      <c r="I134" s="48">
        <v>31000</v>
      </c>
      <c r="J134" s="13">
        <f t="shared" si="2"/>
        <v>-44.5</v>
      </c>
    </row>
    <row r="135" spans="2:11" ht="15.75" x14ac:dyDescent="0.25">
      <c r="B135" s="2"/>
      <c r="C135" s="57" t="s">
        <v>6</v>
      </c>
      <c r="D135" s="4"/>
      <c r="E135" s="4"/>
      <c r="F135" s="26"/>
      <c r="G135" s="47"/>
      <c r="H135" s="48"/>
      <c r="I135" s="48"/>
      <c r="J135" s="13">
        <f t="shared" si="2"/>
        <v>0</v>
      </c>
    </row>
    <row r="136" spans="2:11" ht="26.25" x14ac:dyDescent="0.25">
      <c r="B136" s="2">
        <v>42132</v>
      </c>
      <c r="C136" s="80" t="s">
        <v>315</v>
      </c>
      <c r="D136" s="4"/>
      <c r="E136" s="4" t="s">
        <v>316</v>
      </c>
      <c r="F136" s="26">
        <v>471665</v>
      </c>
      <c r="G136" s="47">
        <v>1144389</v>
      </c>
      <c r="H136" s="48">
        <v>31146.93</v>
      </c>
      <c r="I136" s="48">
        <v>31000</v>
      </c>
      <c r="J136" s="13">
        <f t="shared" si="2"/>
        <v>-146.93000000000029</v>
      </c>
    </row>
    <row r="137" spans="2:11" ht="15.75" x14ac:dyDescent="0.25">
      <c r="B137" s="2"/>
      <c r="C137" s="57" t="s">
        <v>6</v>
      </c>
      <c r="D137" s="4"/>
      <c r="E137" s="4"/>
      <c r="F137" s="26"/>
      <c r="G137" s="47"/>
      <c r="H137" s="48"/>
      <c r="I137" s="48"/>
      <c r="J137" s="13">
        <f t="shared" si="2"/>
        <v>0</v>
      </c>
      <c r="K137" s="65"/>
    </row>
    <row r="138" spans="2:11" ht="26.25" x14ac:dyDescent="0.25">
      <c r="B138" s="2">
        <v>42132</v>
      </c>
      <c r="C138" s="80" t="s">
        <v>313</v>
      </c>
      <c r="D138" s="4"/>
      <c r="E138" s="4" t="s">
        <v>314</v>
      </c>
      <c r="F138" s="26">
        <v>471665</v>
      </c>
      <c r="G138" s="47">
        <v>1144390</v>
      </c>
      <c r="H138" s="48">
        <v>32026.400000000001</v>
      </c>
      <c r="I138" s="48">
        <v>31000</v>
      </c>
      <c r="J138" s="13">
        <f t="shared" si="2"/>
        <v>-1026.4000000000015</v>
      </c>
    </row>
    <row r="139" spans="2:11" ht="15.75" x14ac:dyDescent="0.25">
      <c r="B139" s="2"/>
      <c r="C139" s="57" t="s">
        <v>6</v>
      </c>
      <c r="D139" s="4"/>
      <c r="E139" s="4"/>
      <c r="F139" s="26"/>
      <c r="G139" s="47"/>
      <c r="H139" s="48"/>
      <c r="I139" s="48"/>
      <c r="J139" s="13">
        <f t="shared" si="2"/>
        <v>0</v>
      </c>
    </row>
    <row r="140" spans="2:11" ht="26.25" x14ac:dyDescent="0.25">
      <c r="B140" s="2">
        <v>42135</v>
      </c>
      <c r="C140" s="80" t="s">
        <v>317</v>
      </c>
      <c r="D140" s="4"/>
      <c r="E140" s="4" t="s">
        <v>318</v>
      </c>
      <c r="F140" s="26">
        <v>488320</v>
      </c>
      <c r="G140" s="47">
        <v>1144949</v>
      </c>
      <c r="H140" s="48">
        <v>32369.759999999998</v>
      </c>
      <c r="I140" s="48">
        <v>32000</v>
      </c>
      <c r="J140" s="13">
        <f t="shared" si="0"/>
        <v>-369.7599999999984</v>
      </c>
    </row>
    <row r="141" spans="2:11" ht="15.75" x14ac:dyDescent="0.25">
      <c r="B141" s="2"/>
      <c r="C141" s="57" t="s">
        <v>6</v>
      </c>
      <c r="D141" s="4"/>
      <c r="E141" s="4"/>
      <c r="F141" s="26"/>
      <c r="G141" s="47"/>
      <c r="H141" s="48"/>
      <c r="I141" s="48"/>
      <c r="J141" s="13">
        <f t="shared" si="0"/>
        <v>0</v>
      </c>
    </row>
    <row r="142" spans="2:11" ht="26.25" x14ac:dyDescent="0.25">
      <c r="B142" s="2">
        <v>42135</v>
      </c>
      <c r="C142" s="80" t="s">
        <v>320</v>
      </c>
      <c r="D142" s="4"/>
      <c r="E142" s="4" t="s">
        <v>319</v>
      </c>
      <c r="F142" s="26">
        <v>488320</v>
      </c>
      <c r="G142" s="47">
        <v>1144950</v>
      </c>
      <c r="H142" s="48">
        <v>32575.5</v>
      </c>
      <c r="I142" s="48">
        <v>32000</v>
      </c>
      <c r="J142" s="13">
        <f t="shared" si="0"/>
        <v>-575.5</v>
      </c>
    </row>
    <row r="143" spans="2:11" ht="15.75" x14ac:dyDescent="0.25">
      <c r="B143" s="2"/>
      <c r="C143" s="57" t="s">
        <v>6</v>
      </c>
      <c r="D143" s="4"/>
      <c r="E143" s="4"/>
      <c r="F143" s="26"/>
      <c r="G143" s="47"/>
      <c r="H143" s="48"/>
      <c r="I143" s="48"/>
      <c r="J143" s="13">
        <f t="shared" si="0"/>
        <v>0</v>
      </c>
    </row>
    <row r="144" spans="2:11" ht="26.25" x14ac:dyDescent="0.25">
      <c r="B144" s="2">
        <v>42139</v>
      </c>
      <c r="C144" s="80" t="s">
        <v>321</v>
      </c>
      <c r="D144" s="4"/>
      <c r="E144" s="4" t="s">
        <v>322</v>
      </c>
      <c r="F144" s="26">
        <v>497904</v>
      </c>
      <c r="G144" s="47">
        <v>1146559</v>
      </c>
      <c r="H144" s="48">
        <v>33704.71</v>
      </c>
      <c r="I144" s="48">
        <v>33000</v>
      </c>
      <c r="J144" s="13">
        <f t="shared" si="0"/>
        <v>-704.70999999999913</v>
      </c>
    </row>
    <row r="145" spans="1:11" ht="15.75" x14ac:dyDescent="0.25">
      <c r="A145" s="59"/>
      <c r="B145" s="2"/>
      <c r="C145" s="57" t="s">
        <v>6</v>
      </c>
      <c r="D145" s="4"/>
      <c r="E145" s="4"/>
      <c r="F145" s="26"/>
      <c r="G145" s="47"/>
      <c r="H145" s="48"/>
      <c r="I145" s="48"/>
      <c r="J145" s="13">
        <f t="shared" si="0"/>
        <v>0</v>
      </c>
    </row>
    <row r="146" spans="1:11" ht="26.25" x14ac:dyDescent="0.25">
      <c r="B146" s="2">
        <v>42139</v>
      </c>
      <c r="C146" s="80" t="s">
        <v>323</v>
      </c>
      <c r="D146" s="4"/>
      <c r="E146" s="4" t="s">
        <v>324</v>
      </c>
      <c r="F146" s="26">
        <v>497904</v>
      </c>
      <c r="G146" s="47">
        <v>1146560</v>
      </c>
      <c r="H146" s="48">
        <v>33178.019999999997</v>
      </c>
      <c r="I146" s="48">
        <v>33000</v>
      </c>
      <c r="J146" s="13">
        <f t="shared" si="0"/>
        <v>-178.0199999999968</v>
      </c>
    </row>
    <row r="147" spans="1:11" ht="15.75" x14ac:dyDescent="0.25">
      <c r="B147" s="2"/>
      <c r="C147" s="57" t="s">
        <v>6</v>
      </c>
      <c r="D147" s="4"/>
      <c r="E147" s="4"/>
      <c r="F147" s="26"/>
      <c r="G147" s="47"/>
      <c r="H147" s="48"/>
      <c r="I147" s="48"/>
      <c r="J147" s="13">
        <f t="shared" si="0"/>
        <v>0</v>
      </c>
    </row>
    <row r="148" spans="1:11" ht="26.25" x14ac:dyDescent="0.25">
      <c r="B148" s="2">
        <v>42142</v>
      </c>
      <c r="C148" s="80" t="s">
        <v>325</v>
      </c>
      <c r="E148" s="4" t="s">
        <v>326</v>
      </c>
      <c r="F148" s="26">
        <v>512040</v>
      </c>
      <c r="G148" s="47">
        <v>1147119</v>
      </c>
      <c r="H148" s="48">
        <v>34125.660000000003</v>
      </c>
      <c r="I148" s="48">
        <v>34000</v>
      </c>
      <c r="J148" s="13">
        <f t="shared" si="0"/>
        <v>-125.66000000000349</v>
      </c>
    </row>
    <row r="149" spans="1:11" ht="15.75" x14ac:dyDescent="0.25">
      <c r="B149" s="2"/>
      <c r="C149" s="57" t="s">
        <v>6</v>
      </c>
      <c r="D149" s="4"/>
      <c r="E149" s="4"/>
      <c r="F149" s="26"/>
      <c r="G149" s="47"/>
      <c r="H149" s="48"/>
      <c r="I149" s="48"/>
      <c r="J149" s="13">
        <f t="shared" si="0"/>
        <v>0</v>
      </c>
      <c r="K149" s="53"/>
    </row>
    <row r="150" spans="1:11" ht="26.25" x14ac:dyDescent="0.25">
      <c r="B150" s="2">
        <v>42142</v>
      </c>
      <c r="C150" s="80" t="s">
        <v>327</v>
      </c>
      <c r="D150" s="4"/>
      <c r="E150" s="4" t="s">
        <v>328</v>
      </c>
      <c r="F150" s="26">
        <v>512040</v>
      </c>
      <c r="G150" s="47">
        <v>1147120</v>
      </c>
      <c r="H150" s="48">
        <v>33976.51</v>
      </c>
      <c r="I150" s="48">
        <v>34000</v>
      </c>
      <c r="J150" s="13">
        <f t="shared" si="0"/>
        <v>23.489999999997963</v>
      </c>
      <c r="K150" s="53"/>
    </row>
    <row r="151" spans="1:11" ht="15.75" x14ac:dyDescent="0.25">
      <c r="B151" s="2"/>
      <c r="C151" s="57" t="s">
        <v>6</v>
      </c>
      <c r="D151" s="4"/>
      <c r="E151" s="4"/>
      <c r="F151" s="26"/>
      <c r="G151" s="47"/>
      <c r="H151" s="48"/>
      <c r="I151" s="48"/>
      <c r="J151" s="13">
        <f t="shared" si="0"/>
        <v>0</v>
      </c>
      <c r="K151" s="53"/>
    </row>
    <row r="152" spans="1:11" ht="26.25" x14ac:dyDescent="0.25">
      <c r="B152" s="2">
        <v>42146</v>
      </c>
      <c r="C152" s="80" t="s">
        <v>329</v>
      </c>
      <c r="D152" s="4"/>
      <c r="E152" s="4" t="s">
        <v>330</v>
      </c>
      <c r="F152" s="26">
        <v>551160</v>
      </c>
      <c r="G152" s="47">
        <v>1148751</v>
      </c>
      <c r="H152" s="48">
        <v>33213.72</v>
      </c>
      <c r="I152" s="48">
        <v>36000</v>
      </c>
      <c r="J152" s="13">
        <f t="shared" si="0"/>
        <v>2786.2799999999988</v>
      </c>
      <c r="K152" s="53"/>
    </row>
    <row r="153" spans="1:11" ht="15.75" x14ac:dyDescent="0.25">
      <c r="B153" s="2"/>
      <c r="C153" s="57" t="s">
        <v>6</v>
      </c>
      <c r="D153" s="4"/>
      <c r="E153" s="4"/>
      <c r="F153" s="26"/>
      <c r="G153" s="47"/>
      <c r="H153" s="48"/>
      <c r="I153" s="48"/>
      <c r="J153" s="13">
        <f t="shared" si="0"/>
        <v>0</v>
      </c>
      <c r="K153" s="53"/>
    </row>
    <row r="154" spans="1:11" ht="26.25" x14ac:dyDescent="0.25">
      <c r="B154" s="2">
        <v>42146</v>
      </c>
      <c r="C154" s="80" t="s">
        <v>331</v>
      </c>
      <c r="D154" s="4"/>
      <c r="E154" s="4" t="s">
        <v>332</v>
      </c>
      <c r="F154" s="26">
        <v>551160</v>
      </c>
      <c r="G154" s="47">
        <v>1148752</v>
      </c>
      <c r="H154" s="48">
        <v>33175.160000000003</v>
      </c>
      <c r="I154" s="48">
        <v>36000</v>
      </c>
      <c r="J154" s="13">
        <f t="shared" si="0"/>
        <v>2824.8399999999965</v>
      </c>
      <c r="K154" s="53"/>
    </row>
    <row r="155" spans="1:11" ht="15.75" x14ac:dyDescent="0.25">
      <c r="B155" s="2"/>
      <c r="C155" s="31" t="s">
        <v>6</v>
      </c>
      <c r="D155" s="4"/>
      <c r="E155" s="4"/>
      <c r="F155" s="26"/>
      <c r="G155" s="18"/>
      <c r="J155" s="13">
        <f t="shared" si="0"/>
        <v>0</v>
      </c>
      <c r="K155" s="53"/>
    </row>
    <row r="156" spans="1:11" ht="26.25" x14ac:dyDescent="0.25">
      <c r="B156" s="2">
        <v>42149</v>
      </c>
      <c r="C156" s="80" t="s">
        <v>333</v>
      </c>
      <c r="D156" s="4"/>
      <c r="E156" s="4" t="s">
        <v>334</v>
      </c>
      <c r="F156" s="26">
        <v>520030</v>
      </c>
      <c r="G156" s="18">
        <v>1148753</v>
      </c>
      <c r="H156" s="11">
        <v>33888.65</v>
      </c>
      <c r="I156" s="11">
        <v>34000</v>
      </c>
      <c r="J156" s="13">
        <f t="shared" si="0"/>
        <v>111.34999999999854</v>
      </c>
      <c r="K156" s="53"/>
    </row>
    <row r="157" spans="1:11" ht="15.75" x14ac:dyDescent="0.25">
      <c r="B157" s="2"/>
      <c r="C157" s="31" t="s">
        <v>6</v>
      </c>
      <c r="D157" s="4"/>
      <c r="E157" s="4"/>
      <c r="F157" s="26"/>
      <c r="G157" s="18"/>
      <c r="J157" s="13">
        <f t="shared" si="0"/>
        <v>0</v>
      </c>
      <c r="K157" s="53"/>
    </row>
    <row r="158" spans="1:11" ht="26.25" x14ac:dyDescent="0.25">
      <c r="B158" s="2">
        <v>42149</v>
      </c>
      <c r="C158" s="80" t="s">
        <v>335</v>
      </c>
      <c r="D158" s="4"/>
      <c r="E158" s="4" t="s">
        <v>336</v>
      </c>
      <c r="F158" s="26">
        <v>520030</v>
      </c>
      <c r="G158" s="18">
        <v>1148989</v>
      </c>
      <c r="H158" s="11">
        <v>34027.78</v>
      </c>
      <c r="I158" s="11">
        <v>34000</v>
      </c>
      <c r="J158" s="13">
        <f t="shared" si="0"/>
        <v>-27.779999999998836</v>
      </c>
      <c r="K158" s="53"/>
    </row>
    <row r="159" spans="1:11" ht="15.75" x14ac:dyDescent="0.25">
      <c r="B159" s="2"/>
      <c r="C159" s="31" t="s">
        <v>6</v>
      </c>
      <c r="D159" s="4"/>
      <c r="E159" s="4"/>
      <c r="F159" s="26"/>
      <c r="G159" s="18"/>
      <c r="J159" s="13">
        <f t="shared" si="0"/>
        <v>0</v>
      </c>
      <c r="K159" s="53"/>
    </row>
    <row r="160" spans="1:11" ht="26.25" x14ac:dyDescent="0.25">
      <c r="B160" s="2">
        <v>42153</v>
      </c>
      <c r="C160" s="80" t="s">
        <v>337</v>
      </c>
      <c r="D160" s="4"/>
      <c r="E160" s="4" t="s">
        <v>338</v>
      </c>
      <c r="F160" s="26">
        <v>522580</v>
      </c>
      <c r="G160" s="18">
        <v>1150616</v>
      </c>
      <c r="H160" s="11">
        <v>32863.11</v>
      </c>
      <c r="I160" s="11">
        <v>34000</v>
      </c>
      <c r="J160" s="13">
        <f t="shared" si="0"/>
        <v>1136.8899999999994</v>
      </c>
      <c r="K160" s="53"/>
    </row>
    <row r="161" spans="2:11" ht="15.75" x14ac:dyDescent="0.25">
      <c r="B161" s="2"/>
      <c r="C161" s="31" t="s">
        <v>6</v>
      </c>
      <c r="D161" s="4"/>
      <c r="E161" s="4"/>
      <c r="F161" s="26"/>
      <c r="G161" s="18"/>
      <c r="J161" s="13">
        <f t="shared" si="0"/>
        <v>0</v>
      </c>
      <c r="K161" s="53"/>
    </row>
    <row r="162" spans="2:11" ht="26.25" x14ac:dyDescent="0.25">
      <c r="B162" s="2">
        <v>42153</v>
      </c>
      <c r="C162" s="80" t="s">
        <v>339</v>
      </c>
      <c r="D162" s="4"/>
      <c r="E162" s="4" t="s">
        <v>340</v>
      </c>
      <c r="F162" s="26">
        <v>522580</v>
      </c>
      <c r="G162" s="18">
        <v>1150617</v>
      </c>
      <c r="H162" s="11">
        <v>32087.58</v>
      </c>
      <c r="I162" s="11">
        <v>34000</v>
      </c>
      <c r="J162" s="13">
        <f t="shared" si="0"/>
        <v>1912.4199999999983</v>
      </c>
      <c r="K162" s="53"/>
    </row>
    <row r="163" spans="2:11" ht="15.75" x14ac:dyDescent="0.25">
      <c r="B163" s="2"/>
      <c r="C163" s="31"/>
      <c r="D163" s="4"/>
      <c r="E163" s="4"/>
      <c r="F163" s="26"/>
      <c r="G163" s="18"/>
      <c r="J163" s="13">
        <f t="shared" si="0"/>
        <v>0</v>
      </c>
      <c r="K163" s="53"/>
    </row>
    <row r="164" spans="2:11" ht="26.25" x14ac:dyDescent="0.25">
      <c r="B164" s="2">
        <v>42156</v>
      </c>
      <c r="C164" s="81" t="s">
        <v>345</v>
      </c>
      <c r="D164" s="4"/>
      <c r="E164" s="4" t="s">
        <v>346</v>
      </c>
      <c r="F164" s="26">
        <v>511500</v>
      </c>
      <c r="G164" s="18">
        <v>1150731</v>
      </c>
      <c r="H164" s="11">
        <v>32823.94</v>
      </c>
      <c r="I164" s="11">
        <v>33000</v>
      </c>
      <c r="J164" s="13">
        <f t="shared" si="0"/>
        <v>176.05999999999767</v>
      </c>
      <c r="K164" s="53"/>
    </row>
    <row r="165" spans="2:11" ht="15.75" x14ac:dyDescent="0.25">
      <c r="B165" s="2"/>
      <c r="C165" s="31"/>
      <c r="D165" s="4"/>
      <c r="E165" s="4"/>
      <c r="F165" s="26"/>
      <c r="G165" s="18"/>
      <c r="J165" s="13">
        <f t="shared" si="0"/>
        <v>0</v>
      </c>
      <c r="K165" s="53"/>
    </row>
    <row r="166" spans="2:11" ht="26.25" x14ac:dyDescent="0.25">
      <c r="B166" s="2">
        <v>42156</v>
      </c>
      <c r="C166" s="81" t="s">
        <v>347</v>
      </c>
      <c r="D166" s="4"/>
      <c r="E166" s="4" t="s">
        <v>348</v>
      </c>
      <c r="F166" s="26">
        <v>511500</v>
      </c>
      <c r="G166" s="18">
        <v>1150988</v>
      </c>
      <c r="H166" s="11">
        <v>32071.040000000001</v>
      </c>
      <c r="I166" s="11">
        <v>33000</v>
      </c>
      <c r="J166" s="13">
        <f t="shared" si="0"/>
        <v>928.95999999999913</v>
      </c>
      <c r="K166" s="53"/>
    </row>
    <row r="167" spans="2:11" ht="15.75" x14ac:dyDescent="0.25">
      <c r="B167" s="2"/>
      <c r="C167" s="31"/>
      <c r="D167" s="4"/>
      <c r="E167" s="4"/>
      <c r="F167" s="26"/>
      <c r="G167" s="18"/>
      <c r="J167" s="13">
        <f t="shared" si="0"/>
        <v>0</v>
      </c>
      <c r="K167" s="53"/>
    </row>
    <row r="168" spans="2:11" ht="26.25" x14ac:dyDescent="0.25">
      <c r="B168" s="2">
        <v>42160</v>
      </c>
      <c r="C168" s="81" t="s">
        <v>357</v>
      </c>
      <c r="D168" s="4"/>
      <c r="E168" s="4" t="s">
        <v>349</v>
      </c>
      <c r="F168" s="26">
        <v>441448</v>
      </c>
      <c r="G168" s="18">
        <v>1152679</v>
      </c>
      <c r="H168" s="11">
        <v>29750.82</v>
      </c>
      <c r="I168" s="11">
        <v>28000</v>
      </c>
      <c r="J168" s="13">
        <f t="shared" si="0"/>
        <v>-1750.8199999999997</v>
      </c>
      <c r="K168" s="53"/>
    </row>
    <row r="169" spans="2:11" ht="15.75" x14ac:dyDescent="0.25">
      <c r="B169" s="2"/>
      <c r="C169" s="31"/>
      <c r="D169" s="4"/>
      <c r="E169" s="4"/>
      <c r="F169" s="26"/>
      <c r="G169" s="18"/>
      <c r="J169" s="13">
        <f t="shared" si="0"/>
        <v>0</v>
      </c>
      <c r="K169" s="53"/>
    </row>
    <row r="170" spans="2:11" ht="26.25" x14ac:dyDescent="0.25">
      <c r="B170" s="2">
        <v>42160</v>
      </c>
      <c r="C170" s="81" t="s">
        <v>356</v>
      </c>
      <c r="D170" s="4"/>
      <c r="E170" s="4" t="s">
        <v>350</v>
      </c>
      <c r="F170" s="26">
        <v>441448</v>
      </c>
      <c r="G170" s="18">
        <v>1152564</v>
      </c>
      <c r="H170" s="11">
        <v>30413.99</v>
      </c>
      <c r="I170" s="11">
        <v>28000</v>
      </c>
      <c r="J170" s="13">
        <f t="shared" si="0"/>
        <v>-2413.9900000000016</v>
      </c>
      <c r="K170" s="53"/>
    </row>
    <row r="171" spans="2:11" ht="15.75" x14ac:dyDescent="0.25">
      <c r="B171" s="2"/>
      <c r="C171" s="31"/>
      <c r="D171" s="4"/>
      <c r="E171" s="4"/>
      <c r="F171" s="26"/>
      <c r="G171" s="18"/>
      <c r="J171" s="13">
        <f t="shared" si="0"/>
        <v>0</v>
      </c>
      <c r="K171" s="53"/>
    </row>
    <row r="172" spans="2:11" ht="26.25" x14ac:dyDescent="0.25">
      <c r="B172" s="2">
        <v>42163</v>
      </c>
      <c r="C172" s="81" t="s">
        <v>355</v>
      </c>
      <c r="D172" s="4"/>
      <c r="E172" s="4" t="s">
        <v>352</v>
      </c>
      <c r="F172" s="26">
        <v>471000</v>
      </c>
      <c r="G172" s="18">
        <v>1153181</v>
      </c>
      <c r="H172" s="11">
        <v>30560.76</v>
      </c>
      <c r="I172" s="11">
        <v>30000</v>
      </c>
      <c r="J172" s="13">
        <f>I172-H172</f>
        <v>-560.7599999999984</v>
      </c>
      <c r="K172" s="53"/>
    </row>
    <row r="173" spans="2:11" ht="15.75" x14ac:dyDescent="0.25">
      <c r="B173" s="2"/>
      <c r="C173" s="57"/>
      <c r="D173" s="4"/>
      <c r="E173" s="4"/>
      <c r="F173" s="26"/>
      <c r="G173" s="18"/>
      <c r="J173" s="13">
        <f t="shared" ref="J173:J174" si="3">I173-H173</f>
        <v>0</v>
      </c>
      <c r="K173" s="53"/>
    </row>
    <row r="174" spans="2:11" ht="26.25" x14ac:dyDescent="0.25">
      <c r="B174" s="2">
        <v>42163</v>
      </c>
      <c r="C174" s="81" t="s">
        <v>354</v>
      </c>
      <c r="D174" s="4"/>
      <c r="E174" s="4" t="s">
        <v>351</v>
      </c>
      <c r="F174" s="26">
        <v>471000</v>
      </c>
      <c r="G174" s="18">
        <v>1153021</v>
      </c>
      <c r="H174" s="11">
        <v>31295.73</v>
      </c>
      <c r="I174" s="11">
        <v>30000</v>
      </c>
      <c r="J174" s="13">
        <f t="shared" si="3"/>
        <v>-1295.7299999999996</v>
      </c>
      <c r="K174" s="53"/>
    </row>
    <row r="175" spans="2:11" ht="15.75" x14ac:dyDescent="0.25">
      <c r="B175" s="2"/>
      <c r="C175" s="31"/>
      <c r="D175" s="4"/>
      <c r="E175" s="4"/>
      <c r="F175" s="26"/>
      <c r="G175" s="18"/>
      <c r="J175" s="13">
        <f>I175-H175</f>
        <v>0</v>
      </c>
      <c r="K175" s="53"/>
    </row>
    <row r="176" spans="2:11" ht="26.25" x14ac:dyDescent="0.25">
      <c r="B176" s="2">
        <v>42167</v>
      </c>
      <c r="C176" s="81" t="s">
        <v>353</v>
      </c>
      <c r="D176" s="4"/>
      <c r="E176" s="4" t="s">
        <v>358</v>
      </c>
      <c r="F176" s="26">
        <v>463500</v>
      </c>
      <c r="G176" s="18">
        <v>1154723</v>
      </c>
      <c r="H176" s="11">
        <v>30345.99</v>
      </c>
      <c r="I176" s="11">
        <v>30000</v>
      </c>
      <c r="J176" s="13">
        <f t="shared" si="0"/>
        <v>-345.9900000000016</v>
      </c>
      <c r="K176" s="53"/>
    </row>
    <row r="177" spans="2:11" ht="15.75" x14ac:dyDescent="0.25">
      <c r="B177" s="2"/>
      <c r="C177" s="31"/>
      <c r="D177" s="4"/>
      <c r="E177" s="4"/>
      <c r="F177" s="26"/>
      <c r="G177" s="18"/>
      <c r="J177" s="13">
        <f t="shared" si="0"/>
        <v>0</v>
      </c>
      <c r="K177" s="53"/>
    </row>
    <row r="178" spans="2:11" ht="26.25" x14ac:dyDescent="0.25">
      <c r="B178" s="2">
        <v>42167</v>
      </c>
      <c r="C178" s="81" t="s">
        <v>359</v>
      </c>
      <c r="D178" s="4"/>
      <c r="E178" s="4" t="s">
        <v>360</v>
      </c>
      <c r="F178" s="26">
        <v>463710</v>
      </c>
      <c r="G178" s="18">
        <v>1154816</v>
      </c>
      <c r="H178" s="11">
        <v>29514.68</v>
      </c>
      <c r="I178" s="11">
        <v>30000</v>
      </c>
      <c r="J178" s="13">
        <f t="shared" si="0"/>
        <v>485.31999999999971</v>
      </c>
      <c r="K178" s="53"/>
    </row>
    <row r="179" spans="2:11" ht="15.75" x14ac:dyDescent="0.25">
      <c r="B179" s="2"/>
      <c r="C179" s="31"/>
      <c r="D179" s="4"/>
      <c r="E179" s="4"/>
      <c r="F179" s="26"/>
      <c r="G179" s="18"/>
      <c r="J179" s="13">
        <f t="shared" si="0"/>
        <v>0</v>
      </c>
      <c r="K179" s="53"/>
    </row>
    <row r="180" spans="2:11" ht="26.25" x14ac:dyDescent="0.25">
      <c r="B180" s="2">
        <v>42170</v>
      </c>
      <c r="C180" s="81" t="s">
        <v>361</v>
      </c>
      <c r="D180" s="4"/>
      <c r="E180" s="4" t="s">
        <v>362</v>
      </c>
      <c r="F180" s="26">
        <v>495360</v>
      </c>
      <c r="G180" s="18">
        <v>1155332</v>
      </c>
      <c r="H180" s="11">
        <v>30762.65</v>
      </c>
      <c r="I180" s="11">
        <v>32000</v>
      </c>
      <c r="J180" s="13">
        <f t="shared" si="0"/>
        <v>1237.3499999999985</v>
      </c>
      <c r="K180" s="53"/>
    </row>
    <row r="181" spans="2:11" ht="15.75" x14ac:dyDescent="0.25">
      <c r="B181" s="2"/>
      <c r="C181" s="31"/>
      <c r="D181" s="4"/>
      <c r="E181" s="4"/>
      <c r="F181" s="26"/>
      <c r="G181" s="18"/>
      <c r="J181" s="13">
        <f t="shared" si="0"/>
        <v>0</v>
      </c>
      <c r="K181" s="53"/>
    </row>
    <row r="182" spans="2:11" ht="26.25" x14ac:dyDescent="0.25">
      <c r="B182" s="2">
        <v>42170</v>
      </c>
      <c r="C182" s="81" t="s">
        <v>341</v>
      </c>
      <c r="D182" s="4"/>
      <c r="E182" s="4" t="s">
        <v>342</v>
      </c>
      <c r="F182" s="26">
        <v>495360</v>
      </c>
      <c r="G182" s="18">
        <v>1155333</v>
      </c>
      <c r="H182" s="11">
        <v>31625.09</v>
      </c>
      <c r="I182" s="11">
        <v>32000</v>
      </c>
      <c r="J182" s="13">
        <f t="shared" si="0"/>
        <v>374.90999999999985</v>
      </c>
      <c r="K182" s="53"/>
    </row>
    <row r="183" spans="2:11" ht="15.75" x14ac:dyDescent="0.25">
      <c r="B183" s="2"/>
      <c r="C183" s="31"/>
      <c r="D183" s="4"/>
      <c r="E183" s="4"/>
      <c r="F183" s="26"/>
      <c r="G183" s="18"/>
      <c r="J183" s="13">
        <f t="shared" si="0"/>
        <v>0</v>
      </c>
      <c r="K183" s="53"/>
    </row>
    <row r="184" spans="2:11" ht="26.25" x14ac:dyDescent="0.25">
      <c r="B184" s="2">
        <v>42174</v>
      </c>
      <c r="C184" s="81" t="s">
        <v>365</v>
      </c>
      <c r="D184" s="4"/>
      <c r="E184" s="4" t="s">
        <v>366</v>
      </c>
      <c r="F184" s="26">
        <v>491840</v>
      </c>
      <c r="G184" s="18">
        <v>1156792</v>
      </c>
      <c r="H184" s="11">
        <v>31442.89</v>
      </c>
      <c r="I184" s="11">
        <v>32000</v>
      </c>
      <c r="J184" s="13">
        <f t="shared" si="0"/>
        <v>557.11000000000058</v>
      </c>
      <c r="K184" s="53"/>
    </row>
    <row r="185" spans="2:11" ht="15.75" x14ac:dyDescent="0.25">
      <c r="B185" s="2"/>
      <c r="C185" s="31"/>
      <c r="D185" s="4"/>
      <c r="E185" s="4"/>
      <c r="F185" s="26"/>
      <c r="G185" s="18"/>
      <c r="J185" s="13">
        <f t="shared" si="0"/>
        <v>0</v>
      </c>
      <c r="K185" s="53"/>
    </row>
    <row r="186" spans="2:11" ht="26.25" x14ac:dyDescent="0.25">
      <c r="B186" s="2">
        <v>42174</v>
      </c>
      <c r="C186" s="81" t="s">
        <v>363</v>
      </c>
      <c r="D186" s="4"/>
      <c r="E186" s="4" t="s">
        <v>364</v>
      </c>
      <c r="F186" s="26">
        <v>491840</v>
      </c>
      <c r="G186" s="18">
        <v>1156912</v>
      </c>
      <c r="H186" s="11">
        <v>31425.98</v>
      </c>
      <c r="I186" s="11">
        <v>32000</v>
      </c>
      <c r="J186" s="13">
        <f t="shared" si="0"/>
        <v>574.02000000000044</v>
      </c>
      <c r="K186" s="53"/>
    </row>
    <row r="187" spans="2:11" ht="15.75" x14ac:dyDescent="0.25">
      <c r="B187" s="2"/>
      <c r="C187" s="31"/>
      <c r="D187" s="4"/>
      <c r="E187" s="4"/>
      <c r="F187" s="26"/>
      <c r="G187" s="18"/>
      <c r="J187" s="13">
        <f t="shared" si="0"/>
        <v>0</v>
      </c>
      <c r="K187" s="53"/>
    </row>
    <row r="188" spans="2:11" ht="26.25" x14ac:dyDescent="0.25">
      <c r="B188" s="2">
        <v>42177</v>
      </c>
      <c r="C188" s="81" t="s">
        <v>367</v>
      </c>
      <c r="D188" s="4"/>
      <c r="E188" s="4" t="s">
        <v>368</v>
      </c>
      <c r="F188" s="26">
        <v>475540</v>
      </c>
      <c r="G188" s="18">
        <v>1157573</v>
      </c>
      <c r="H188" s="11">
        <v>31114.400000000001</v>
      </c>
      <c r="I188" s="11">
        <v>31000</v>
      </c>
      <c r="J188" s="13">
        <f t="shared" si="0"/>
        <v>-114.40000000000146</v>
      </c>
      <c r="K188" s="53"/>
    </row>
    <row r="189" spans="2:11" ht="15.75" x14ac:dyDescent="0.25">
      <c r="B189" s="2"/>
      <c r="C189" s="31"/>
      <c r="D189" s="4"/>
      <c r="E189" s="4"/>
      <c r="F189" s="26"/>
      <c r="G189" s="18"/>
      <c r="J189" s="13">
        <f t="shared" si="0"/>
        <v>0</v>
      </c>
      <c r="K189" s="53"/>
    </row>
    <row r="190" spans="2:11" ht="26.25" x14ac:dyDescent="0.25">
      <c r="B190" s="2">
        <v>42177</v>
      </c>
      <c r="C190" s="81" t="s">
        <v>369</v>
      </c>
      <c r="D190" s="4"/>
      <c r="E190" s="4" t="s">
        <v>370</v>
      </c>
      <c r="F190" s="26">
        <v>475540</v>
      </c>
      <c r="G190" s="18">
        <v>1157574</v>
      </c>
      <c r="H190" s="11">
        <v>30876.03</v>
      </c>
      <c r="I190" s="11">
        <v>31000</v>
      </c>
      <c r="J190" s="13">
        <f t="shared" si="0"/>
        <v>123.97000000000116</v>
      </c>
      <c r="K190" s="53"/>
    </row>
    <row r="191" spans="2:11" ht="15.75" x14ac:dyDescent="0.25">
      <c r="B191" s="2"/>
      <c r="C191" s="31"/>
      <c r="D191" s="4"/>
      <c r="E191" s="4"/>
      <c r="F191" s="26"/>
      <c r="G191" s="18"/>
      <c r="J191" s="13">
        <f t="shared" si="0"/>
        <v>0</v>
      </c>
      <c r="K191" s="53"/>
    </row>
    <row r="192" spans="2:11" ht="26.25" x14ac:dyDescent="0.25">
      <c r="B192" s="2">
        <v>42181</v>
      </c>
      <c r="C192" s="81" t="s">
        <v>343</v>
      </c>
      <c r="D192" s="4"/>
      <c r="E192" s="4" t="s">
        <v>344</v>
      </c>
      <c r="F192" s="26">
        <v>467700</v>
      </c>
      <c r="G192" s="18">
        <v>1159144</v>
      </c>
      <c r="H192" s="11">
        <v>29320.2</v>
      </c>
      <c r="I192" s="11">
        <v>30000</v>
      </c>
      <c r="J192" s="13">
        <f t="shared" si="0"/>
        <v>679.79999999999927</v>
      </c>
      <c r="K192" s="53"/>
    </row>
    <row r="193" spans="2:11" ht="15.75" x14ac:dyDescent="0.25">
      <c r="B193" s="2"/>
      <c r="C193" s="57"/>
      <c r="D193" s="4"/>
      <c r="E193" s="4"/>
      <c r="F193" s="26"/>
      <c r="G193" s="18"/>
      <c r="J193" s="13">
        <f t="shared" si="0"/>
        <v>0</v>
      </c>
      <c r="K193" s="53"/>
    </row>
    <row r="194" spans="2:11" ht="26.25" x14ac:dyDescent="0.25">
      <c r="B194" s="2">
        <v>42181</v>
      </c>
      <c r="C194" s="81" t="s">
        <v>371</v>
      </c>
      <c r="D194" s="4"/>
      <c r="E194" s="4" t="s">
        <v>372</v>
      </c>
      <c r="F194" s="26">
        <v>467700</v>
      </c>
      <c r="G194" s="18">
        <v>1159322</v>
      </c>
      <c r="H194" s="11">
        <v>29348.95</v>
      </c>
      <c r="I194" s="11">
        <v>30000</v>
      </c>
      <c r="J194" s="13">
        <f t="shared" si="0"/>
        <v>651.04999999999927</v>
      </c>
      <c r="K194" s="53"/>
    </row>
    <row r="195" spans="2:11" ht="15.75" x14ac:dyDescent="0.25">
      <c r="B195" s="2"/>
      <c r="C195" s="57"/>
      <c r="D195" s="4"/>
      <c r="E195" s="4"/>
      <c r="F195" s="26"/>
      <c r="G195" s="18"/>
      <c r="J195" s="13">
        <f t="shared" si="0"/>
        <v>0</v>
      </c>
      <c r="K195" s="53"/>
    </row>
    <row r="196" spans="2:11" ht="26.25" x14ac:dyDescent="0.25">
      <c r="B196" s="2">
        <v>42184</v>
      </c>
      <c r="C196" s="81" t="s">
        <v>373</v>
      </c>
      <c r="D196" s="4"/>
      <c r="E196" s="4" t="s">
        <v>374</v>
      </c>
      <c r="F196" s="26">
        <v>454720</v>
      </c>
      <c r="G196" s="18">
        <v>1159323</v>
      </c>
      <c r="H196" s="11">
        <v>28366.97</v>
      </c>
      <c r="I196" s="11">
        <v>29000</v>
      </c>
      <c r="J196" s="13">
        <f t="shared" si="0"/>
        <v>633.02999999999884</v>
      </c>
      <c r="K196" s="53"/>
    </row>
    <row r="197" spans="2:11" ht="15.75" x14ac:dyDescent="0.25">
      <c r="B197" s="2"/>
      <c r="C197" s="57"/>
      <c r="D197" s="4"/>
      <c r="E197" s="4"/>
      <c r="F197" s="26"/>
      <c r="G197" s="18"/>
      <c r="J197" s="13">
        <f t="shared" si="0"/>
        <v>0</v>
      </c>
      <c r="K197" s="53"/>
    </row>
    <row r="198" spans="2:11" ht="26.25" x14ac:dyDescent="0.25">
      <c r="B198" s="2">
        <v>42184</v>
      </c>
      <c r="C198" s="81" t="s">
        <v>375</v>
      </c>
      <c r="D198" s="4"/>
      <c r="E198" s="4" t="s">
        <v>376</v>
      </c>
      <c r="F198" s="26">
        <v>454720</v>
      </c>
      <c r="G198" s="18">
        <v>1159324</v>
      </c>
      <c r="H198" s="11">
        <v>29360.49</v>
      </c>
      <c r="I198" s="11">
        <v>29000</v>
      </c>
      <c r="J198" s="13">
        <f t="shared" si="0"/>
        <v>-360.4900000000016</v>
      </c>
      <c r="K198" s="53"/>
    </row>
    <row r="199" spans="2:11" ht="15.75" x14ac:dyDescent="0.25">
      <c r="B199" s="2"/>
      <c r="C199" s="57" t="s">
        <v>379</v>
      </c>
      <c r="D199" s="4"/>
      <c r="E199" s="4"/>
      <c r="F199" s="26"/>
      <c r="G199" s="18"/>
      <c r="J199" s="13">
        <f t="shared" si="0"/>
        <v>0</v>
      </c>
      <c r="K199" s="53"/>
    </row>
    <row r="200" spans="2:11" ht="26.25" x14ac:dyDescent="0.25">
      <c r="B200" s="2">
        <v>42188</v>
      </c>
      <c r="C200" s="80" t="s">
        <v>380</v>
      </c>
      <c r="D200" s="4"/>
      <c r="E200" s="4" t="s">
        <v>381</v>
      </c>
      <c r="F200" s="26">
        <v>439880</v>
      </c>
      <c r="G200" s="18">
        <v>1160983</v>
      </c>
      <c r="H200" s="11">
        <v>28303.64</v>
      </c>
      <c r="I200" s="11">
        <v>28000</v>
      </c>
      <c r="J200" s="13">
        <f t="shared" si="0"/>
        <v>-303.63999999999942</v>
      </c>
      <c r="K200" s="53"/>
    </row>
    <row r="201" spans="2:11" ht="15.75" x14ac:dyDescent="0.25">
      <c r="B201" s="2"/>
      <c r="C201" s="57" t="s">
        <v>379</v>
      </c>
      <c r="D201" s="4"/>
      <c r="E201" s="4"/>
      <c r="F201" s="26"/>
      <c r="G201" s="18"/>
      <c r="J201" s="13">
        <f t="shared" si="0"/>
        <v>0</v>
      </c>
      <c r="K201" s="53"/>
    </row>
    <row r="202" spans="2:11" ht="26.25" x14ac:dyDescent="0.25">
      <c r="B202" s="2">
        <v>42188</v>
      </c>
      <c r="C202" s="80" t="s">
        <v>377</v>
      </c>
      <c r="D202" s="4"/>
      <c r="E202" s="4" t="s">
        <v>378</v>
      </c>
      <c r="F202" s="26">
        <v>439880</v>
      </c>
      <c r="G202" s="18">
        <v>1160984</v>
      </c>
      <c r="H202" s="11">
        <v>27455.58</v>
      </c>
      <c r="I202" s="11">
        <v>28000</v>
      </c>
      <c r="J202" s="13">
        <f t="shared" si="0"/>
        <v>544.41999999999825</v>
      </c>
      <c r="K202" s="53"/>
    </row>
    <row r="203" spans="2:11" ht="15.75" x14ac:dyDescent="0.25">
      <c r="B203" s="2"/>
      <c r="C203" s="57"/>
      <c r="D203" s="4"/>
      <c r="E203" s="4"/>
      <c r="F203" s="26"/>
      <c r="G203" s="18"/>
      <c r="J203" s="13">
        <f t="shared" si="0"/>
        <v>0</v>
      </c>
      <c r="K203" s="53"/>
    </row>
    <row r="204" spans="2:11" ht="26.25" x14ac:dyDescent="0.25">
      <c r="B204" s="2">
        <v>42191</v>
      </c>
      <c r="C204" s="80" t="s">
        <v>382</v>
      </c>
      <c r="D204" s="4"/>
      <c r="E204" s="4" t="s">
        <v>383</v>
      </c>
      <c r="F204" s="26">
        <v>444500</v>
      </c>
      <c r="G204" s="18">
        <v>1161476</v>
      </c>
      <c r="H204" s="11">
        <v>27227.86</v>
      </c>
      <c r="I204" s="11">
        <v>28000</v>
      </c>
      <c r="J204" s="13">
        <f t="shared" si="0"/>
        <v>772.13999999999942</v>
      </c>
      <c r="K204" s="53"/>
    </row>
    <row r="205" spans="2:11" ht="15.75" x14ac:dyDescent="0.25">
      <c r="B205" s="2"/>
      <c r="C205" s="57"/>
      <c r="D205" s="4"/>
      <c r="E205" s="4"/>
      <c r="F205" s="26"/>
      <c r="G205" s="18"/>
      <c r="J205" s="13">
        <f t="shared" si="0"/>
        <v>0</v>
      </c>
      <c r="K205" s="53"/>
    </row>
    <row r="206" spans="2:11" ht="26.25" x14ac:dyDescent="0.25">
      <c r="B206" s="2">
        <v>42191</v>
      </c>
      <c r="C206" s="80" t="s">
        <v>384</v>
      </c>
      <c r="D206" s="4"/>
      <c r="E206" s="4" t="s">
        <v>385</v>
      </c>
      <c r="F206" s="26">
        <v>444500</v>
      </c>
      <c r="G206" s="18">
        <v>1161477</v>
      </c>
      <c r="H206" s="11">
        <v>27015.35</v>
      </c>
      <c r="I206" s="11">
        <v>28000</v>
      </c>
      <c r="J206" s="13">
        <f t="shared" si="0"/>
        <v>984.65000000000146</v>
      </c>
      <c r="K206" s="53"/>
    </row>
    <row r="207" spans="2:11" ht="15.75" x14ac:dyDescent="0.25">
      <c r="B207" s="2"/>
      <c r="C207" s="57"/>
      <c r="D207" s="4"/>
      <c r="E207" s="4"/>
      <c r="F207" s="26"/>
      <c r="G207" s="18"/>
      <c r="J207" s="13">
        <f t="shared" si="0"/>
        <v>0</v>
      </c>
      <c r="K207" s="53"/>
    </row>
    <row r="208" spans="2:11" ht="26.25" x14ac:dyDescent="0.25">
      <c r="B208" s="2">
        <v>42195</v>
      </c>
      <c r="C208" s="80" t="s">
        <v>386</v>
      </c>
      <c r="D208" s="4"/>
      <c r="E208" s="4" t="s">
        <v>387</v>
      </c>
      <c r="F208" s="26">
        <v>377520</v>
      </c>
      <c r="G208" s="18">
        <v>1163041</v>
      </c>
      <c r="H208" s="11">
        <v>27614.49</v>
      </c>
      <c r="I208" s="11">
        <v>24000</v>
      </c>
      <c r="J208" s="13">
        <f t="shared" si="0"/>
        <v>-3614.4900000000016</v>
      </c>
      <c r="K208" s="53"/>
    </row>
    <row r="209" spans="2:11" ht="15.75" x14ac:dyDescent="0.25">
      <c r="B209" s="2"/>
      <c r="C209" s="57"/>
      <c r="D209" s="4"/>
      <c r="E209" s="4"/>
      <c r="F209" s="26"/>
      <c r="G209" s="18"/>
      <c r="J209" s="13">
        <f t="shared" si="0"/>
        <v>0</v>
      </c>
      <c r="K209" s="53"/>
    </row>
    <row r="210" spans="2:11" ht="26.25" x14ac:dyDescent="0.25">
      <c r="B210" s="2">
        <v>42195</v>
      </c>
      <c r="C210" s="80" t="s">
        <v>388</v>
      </c>
      <c r="D210" s="4"/>
      <c r="E210" s="4" t="s">
        <v>389</v>
      </c>
      <c r="F210" s="26">
        <v>377520</v>
      </c>
      <c r="G210" s="18">
        <v>1163327</v>
      </c>
      <c r="H210" s="11">
        <v>27161.7</v>
      </c>
      <c r="I210" s="11">
        <v>24000</v>
      </c>
      <c r="J210" s="13">
        <f t="shared" si="0"/>
        <v>-3161.7000000000007</v>
      </c>
      <c r="K210" s="53"/>
    </row>
    <row r="211" spans="2:11" ht="15.75" x14ac:dyDescent="0.25">
      <c r="B211" s="2"/>
      <c r="C211" s="57"/>
      <c r="D211" s="4"/>
      <c r="E211" s="4"/>
      <c r="F211" s="26"/>
      <c r="G211" s="18"/>
      <c r="J211" s="13">
        <f t="shared" si="0"/>
        <v>0</v>
      </c>
      <c r="K211" s="53"/>
    </row>
    <row r="212" spans="2:11" ht="26.25" x14ac:dyDescent="0.25">
      <c r="B212" s="2">
        <v>42198</v>
      </c>
      <c r="C212" s="80" t="s">
        <v>390</v>
      </c>
      <c r="D212" s="4"/>
      <c r="E212" s="4" t="s">
        <v>391</v>
      </c>
      <c r="F212" s="26">
        <v>441420</v>
      </c>
      <c r="G212" s="18">
        <v>1163609</v>
      </c>
      <c r="H212" s="11">
        <v>27123.94</v>
      </c>
      <c r="I212" s="11">
        <v>28000</v>
      </c>
      <c r="J212" s="13">
        <f t="shared" si="0"/>
        <v>876.06000000000131</v>
      </c>
      <c r="K212" s="53"/>
    </row>
    <row r="213" spans="2:11" ht="15.75" x14ac:dyDescent="0.25">
      <c r="B213" s="2"/>
      <c r="C213" s="57"/>
      <c r="D213" s="4"/>
      <c r="E213" s="4"/>
      <c r="F213" s="26"/>
      <c r="G213" s="18"/>
      <c r="J213" s="13">
        <f t="shared" si="0"/>
        <v>0</v>
      </c>
      <c r="K213" s="53"/>
    </row>
    <row r="214" spans="2:11" ht="26.25" x14ac:dyDescent="0.25">
      <c r="B214" s="2">
        <v>42198</v>
      </c>
      <c r="C214" s="80" t="s">
        <v>392</v>
      </c>
      <c r="D214" s="4"/>
      <c r="E214" s="4" t="s">
        <v>393</v>
      </c>
      <c r="F214" s="26">
        <v>441420</v>
      </c>
      <c r="G214" s="18">
        <v>1163610</v>
      </c>
      <c r="H214" s="11">
        <v>27210.09</v>
      </c>
      <c r="I214" s="11">
        <v>28000</v>
      </c>
      <c r="J214" s="13">
        <f t="shared" si="0"/>
        <v>789.90999999999985</v>
      </c>
      <c r="K214" s="53"/>
    </row>
    <row r="215" spans="2:11" ht="15.75" x14ac:dyDescent="0.25">
      <c r="B215" s="2"/>
      <c r="C215" s="57"/>
      <c r="D215" s="4"/>
      <c r="E215" s="4"/>
      <c r="F215" s="26"/>
      <c r="G215" s="18"/>
      <c r="J215" s="13">
        <f t="shared" si="0"/>
        <v>0</v>
      </c>
      <c r="K215" s="53"/>
    </row>
    <row r="216" spans="2:11" ht="26.25" x14ac:dyDescent="0.25">
      <c r="B216" s="2">
        <v>42202</v>
      </c>
      <c r="C216" s="80" t="s">
        <v>394</v>
      </c>
      <c r="D216" s="4"/>
      <c r="E216" s="4" t="s">
        <v>395</v>
      </c>
      <c r="F216" s="26">
        <v>446320</v>
      </c>
      <c r="G216" s="18">
        <v>1165121</v>
      </c>
      <c r="H216" s="11">
        <v>28702.51</v>
      </c>
      <c r="I216" s="11">
        <v>28000</v>
      </c>
      <c r="J216" s="13">
        <f t="shared" si="0"/>
        <v>-702.5099999999984</v>
      </c>
      <c r="K216" s="53"/>
    </row>
    <row r="217" spans="2:11" ht="15.75" x14ac:dyDescent="0.25">
      <c r="B217" s="2"/>
      <c r="C217" s="57"/>
      <c r="D217" s="4"/>
      <c r="E217" s="4"/>
      <c r="F217" s="26"/>
      <c r="G217" s="18"/>
      <c r="J217" s="13">
        <f t="shared" si="0"/>
        <v>0</v>
      </c>
      <c r="K217" s="53"/>
    </row>
    <row r="218" spans="2:11" ht="26.25" x14ac:dyDescent="0.25">
      <c r="B218" s="2">
        <v>42202</v>
      </c>
      <c r="C218" s="80" t="s">
        <v>396</v>
      </c>
      <c r="D218" s="4"/>
      <c r="E218" s="4" t="s">
        <v>397</v>
      </c>
      <c r="F218" s="26">
        <v>446320</v>
      </c>
      <c r="G218" s="18">
        <v>1165218</v>
      </c>
      <c r="H218" s="11">
        <v>28787.39</v>
      </c>
      <c r="I218" s="11">
        <v>28000</v>
      </c>
      <c r="J218" s="13">
        <f t="shared" si="0"/>
        <v>-787.38999999999942</v>
      </c>
      <c r="K218" s="53"/>
    </row>
    <row r="219" spans="2:11" ht="15.75" x14ac:dyDescent="0.25">
      <c r="B219" s="2"/>
      <c r="C219" s="57"/>
      <c r="D219" s="4"/>
      <c r="E219" s="4"/>
      <c r="F219" s="26"/>
      <c r="G219" s="18"/>
      <c r="J219" s="13">
        <f t="shared" si="0"/>
        <v>0</v>
      </c>
      <c r="K219" s="53"/>
    </row>
    <row r="220" spans="2:11" ht="26.25" x14ac:dyDescent="0.25">
      <c r="B220" s="2">
        <v>42205</v>
      </c>
      <c r="C220" s="80" t="s">
        <v>398</v>
      </c>
      <c r="D220" s="4"/>
      <c r="E220" s="4" t="s">
        <v>399</v>
      </c>
      <c r="F220" s="26">
        <v>801900</v>
      </c>
      <c r="G220" s="18">
        <v>1165331</v>
      </c>
      <c r="H220" s="11">
        <v>46260.66</v>
      </c>
      <c r="I220" s="11">
        <v>50000</v>
      </c>
      <c r="J220" s="13">
        <f t="shared" si="0"/>
        <v>3739.3399999999965</v>
      </c>
      <c r="K220" s="53"/>
    </row>
    <row r="221" spans="2:11" ht="15.75" x14ac:dyDescent="0.25">
      <c r="B221" s="2"/>
      <c r="C221" s="57"/>
      <c r="D221" s="4"/>
      <c r="E221" s="4"/>
      <c r="F221" s="26"/>
      <c r="G221" s="18"/>
      <c r="J221" s="13">
        <f t="shared" si="0"/>
        <v>0</v>
      </c>
      <c r="K221" s="53"/>
    </row>
    <row r="222" spans="2:11" ht="26.25" x14ac:dyDescent="0.25">
      <c r="B222" s="2">
        <v>42205</v>
      </c>
      <c r="C222" s="80" t="s">
        <v>400</v>
      </c>
      <c r="D222" s="4"/>
      <c r="E222" s="4" t="s">
        <v>401</v>
      </c>
      <c r="F222" s="26">
        <v>449064</v>
      </c>
      <c r="G222" s="18">
        <v>1165640</v>
      </c>
      <c r="H222" s="11">
        <v>29993.27</v>
      </c>
      <c r="I222" s="11">
        <v>28000</v>
      </c>
      <c r="J222" s="13">
        <f t="shared" si="0"/>
        <v>-1993.2700000000004</v>
      </c>
      <c r="K222" s="53"/>
    </row>
    <row r="223" spans="2:11" ht="15.75" x14ac:dyDescent="0.25">
      <c r="B223" s="2"/>
      <c r="C223" s="57"/>
      <c r="D223" s="4"/>
      <c r="E223" s="4"/>
      <c r="F223" s="26"/>
      <c r="G223" s="18"/>
      <c r="J223" s="13">
        <f t="shared" si="0"/>
        <v>0</v>
      </c>
      <c r="K223" s="53"/>
    </row>
    <row r="224" spans="2:11" ht="26.25" x14ac:dyDescent="0.25">
      <c r="B224" s="2">
        <v>42205</v>
      </c>
      <c r="C224" s="80" t="s">
        <v>402</v>
      </c>
      <c r="D224" s="4"/>
      <c r="E224" s="4" t="s">
        <v>403</v>
      </c>
      <c r="F224" s="26">
        <v>449064</v>
      </c>
      <c r="G224" s="18">
        <v>1165449</v>
      </c>
      <c r="H224" s="11">
        <v>29701.68</v>
      </c>
      <c r="I224" s="11">
        <v>28000</v>
      </c>
      <c r="J224" s="13">
        <f t="shared" si="0"/>
        <v>-1701.6800000000003</v>
      </c>
      <c r="K224" s="53"/>
    </row>
    <row r="225" spans="2:11" ht="15.75" x14ac:dyDescent="0.25">
      <c r="B225" s="2"/>
      <c r="C225" s="57"/>
      <c r="D225" s="4"/>
      <c r="E225" s="4"/>
      <c r="F225" s="26"/>
      <c r="G225" s="18"/>
      <c r="J225" s="13">
        <f t="shared" si="0"/>
        <v>0</v>
      </c>
      <c r="K225" s="53"/>
    </row>
    <row r="226" spans="2:11" ht="26.25" x14ac:dyDescent="0.25">
      <c r="B226" s="2">
        <v>42209</v>
      </c>
      <c r="C226" s="80" t="s">
        <v>404</v>
      </c>
      <c r="D226" s="4"/>
      <c r="E226" s="4" t="s">
        <v>405</v>
      </c>
      <c r="F226" s="26">
        <v>456092</v>
      </c>
      <c r="G226" s="18">
        <v>1167080</v>
      </c>
      <c r="H226" s="11">
        <v>30300.48</v>
      </c>
      <c r="I226" s="11">
        <v>28000</v>
      </c>
      <c r="J226" s="13">
        <f t="shared" si="0"/>
        <v>-2300.4799999999996</v>
      </c>
      <c r="K226" s="53"/>
    </row>
    <row r="227" spans="2:11" ht="15.75" x14ac:dyDescent="0.25">
      <c r="B227" s="2"/>
      <c r="C227" s="57"/>
      <c r="D227" s="4"/>
      <c r="E227" s="4"/>
      <c r="F227" s="26"/>
      <c r="G227" s="18"/>
      <c r="J227" s="13">
        <f t="shared" si="0"/>
        <v>0</v>
      </c>
      <c r="K227" s="53"/>
    </row>
    <row r="228" spans="2:11" ht="26.25" x14ac:dyDescent="0.25">
      <c r="B228" s="2">
        <v>42209</v>
      </c>
      <c r="C228" s="80" t="s">
        <v>404</v>
      </c>
      <c r="D228" s="4"/>
      <c r="E228" s="4" t="s">
        <v>406</v>
      </c>
      <c r="F228" s="26">
        <v>456092</v>
      </c>
      <c r="G228" s="18">
        <v>1167361</v>
      </c>
      <c r="H228" s="11">
        <v>30211.18</v>
      </c>
      <c r="I228" s="11">
        <v>28000</v>
      </c>
      <c r="J228" s="13">
        <f t="shared" si="0"/>
        <v>-2211.1800000000003</v>
      </c>
      <c r="K228" s="53"/>
    </row>
    <row r="229" spans="2:11" ht="15.75" x14ac:dyDescent="0.25">
      <c r="B229" s="2"/>
      <c r="C229" s="57"/>
      <c r="D229" s="4"/>
      <c r="E229" s="4"/>
      <c r="F229" s="26"/>
      <c r="G229" s="18"/>
      <c r="J229" s="13">
        <f t="shared" si="0"/>
        <v>0</v>
      </c>
      <c r="K229" s="53"/>
    </row>
    <row r="230" spans="2:11" ht="26.25" x14ac:dyDescent="0.25">
      <c r="B230" s="2">
        <v>42213</v>
      </c>
      <c r="C230" s="80" t="s">
        <v>407</v>
      </c>
      <c r="D230" s="4"/>
      <c r="E230" s="4" t="s">
        <v>408</v>
      </c>
      <c r="F230" s="26">
        <v>456680</v>
      </c>
      <c r="G230" s="18">
        <v>1167576</v>
      </c>
      <c r="H230" s="11">
        <v>30956.79</v>
      </c>
      <c r="I230" s="11">
        <v>28000</v>
      </c>
      <c r="J230" s="13">
        <f t="shared" si="0"/>
        <v>-2956.7900000000009</v>
      </c>
      <c r="K230" s="53"/>
    </row>
    <row r="231" spans="2:11" ht="15.75" x14ac:dyDescent="0.25">
      <c r="B231" s="2"/>
      <c r="C231" s="57"/>
      <c r="D231" s="4"/>
      <c r="E231" s="4"/>
      <c r="F231" s="26"/>
      <c r="G231" s="18"/>
      <c r="J231" s="13">
        <f t="shared" si="0"/>
        <v>0</v>
      </c>
      <c r="K231" s="53"/>
    </row>
    <row r="232" spans="2:11" ht="26.25" x14ac:dyDescent="0.25">
      <c r="B232" s="2">
        <v>42213</v>
      </c>
      <c r="C232" s="80" t="s">
        <v>410</v>
      </c>
      <c r="D232" s="4"/>
      <c r="E232" s="4" t="s">
        <v>409</v>
      </c>
      <c r="F232" s="26">
        <v>456680</v>
      </c>
      <c r="G232" s="18">
        <v>1167577</v>
      </c>
      <c r="H232" s="11">
        <v>31037.88</v>
      </c>
      <c r="I232" s="11">
        <v>28000</v>
      </c>
      <c r="J232" s="13">
        <f t="shared" si="0"/>
        <v>-3037.880000000001</v>
      </c>
      <c r="K232" s="53"/>
    </row>
    <row r="233" spans="2:11" ht="15.75" x14ac:dyDescent="0.25">
      <c r="B233" s="2"/>
      <c r="C233" s="57"/>
      <c r="D233" s="4"/>
      <c r="E233" s="4"/>
      <c r="F233" s="26"/>
      <c r="G233" s="18"/>
      <c r="J233" s="13">
        <f t="shared" si="0"/>
        <v>0</v>
      </c>
      <c r="K233" s="53"/>
    </row>
    <row r="234" spans="2:11" ht="26.25" x14ac:dyDescent="0.25">
      <c r="B234" s="2">
        <v>42216</v>
      </c>
      <c r="C234" s="80" t="s">
        <v>411</v>
      </c>
      <c r="D234" s="4"/>
      <c r="E234" s="4" t="s">
        <v>412</v>
      </c>
      <c r="F234" s="26">
        <v>456092</v>
      </c>
      <c r="G234" s="18">
        <v>1168988</v>
      </c>
      <c r="H234" s="11">
        <v>32107.21</v>
      </c>
      <c r="I234" s="11">
        <v>28000</v>
      </c>
      <c r="J234" s="13">
        <f t="shared" si="0"/>
        <v>-4107.2099999999991</v>
      </c>
      <c r="K234" s="53"/>
    </row>
    <row r="235" spans="2:11" ht="15.75" x14ac:dyDescent="0.25">
      <c r="B235" s="2"/>
      <c r="C235" s="57"/>
      <c r="D235" s="4"/>
      <c r="E235" s="4"/>
      <c r="F235" s="26"/>
      <c r="G235" s="18"/>
      <c r="J235" s="13">
        <f t="shared" si="0"/>
        <v>0</v>
      </c>
      <c r="K235" s="53"/>
    </row>
    <row r="236" spans="2:11" ht="26.25" x14ac:dyDescent="0.25">
      <c r="B236" s="2">
        <v>42216</v>
      </c>
      <c r="C236" s="80" t="s">
        <v>413</v>
      </c>
      <c r="D236" s="4"/>
      <c r="E236" s="4" t="s">
        <v>414</v>
      </c>
      <c r="F236" s="26">
        <v>456092</v>
      </c>
      <c r="G236" s="18">
        <v>1168989</v>
      </c>
      <c r="H236" s="11">
        <v>32278.83</v>
      </c>
      <c r="I236" s="11">
        <v>28000</v>
      </c>
      <c r="J236" s="13">
        <f t="shared" si="0"/>
        <v>-4278.8300000000017</v>
      </c>
      <c r="K236" s="53"/>
    </row>
    <row r="237" spans="2:11" ht="15.75" x14ac:dyDescent="0.25">
      <c r="B237" s="2"/>
      <c r="C237" s="57"/>
      <c r="D237" s="4"/>
      <c r="E237" s="4"/>
      <c r="F237" s="26"/>
      <c r="G237" s="18"/>
      <c r="J237" s="13">
        <f t="shared" si="0"/>
        <v>0</v>
      </c>
      <c r="K237" s="53"/>
    </row>
    <row r="238" spans="2:11" ht="26.25" x14ac:dyDescent="0.25">
      <c r="B238" s="2">
        <v>42219</v>
      </c>
      <c r="C238" s="82" t="s">
        <v>417</v>
      </c>
      <c r="D238" s="4"/>
      <c r="E238" s="4" t="s">
        <v>416</v>
      </c>
      <c r="F238" s="26">
        <v>451724</v>
      </c>
      <c r="G238" s="18">
        <v>1169570</v>
      </c>
      <c r="H238" s="11">
        <v>33110.32</v>
      </c>
      <c r="I238" s="11">
        <v>28000</v>
      </c>
      <c r="J238" s="13">
        <f t="shared" si="0"/>
        <v>-5110.32</v>
      </c>
      <c r="K238" s="53"/>
    </row>
    <row r="239" spans="2:11" ht="15.75" x14ac:dyDescent="0.25">
      <c r="B239" s="2"/>
      <c r="C239" s="57"/>
      <c r="D239" s="4"/>
      <c r="E239" s="4"/>
      <c r="F239" s="26"/>
      <c r="G239" s="18"/>
      <c r="J239" s="13">
        <f t="shared" si="0"/>
        <v>0</v>
      </c>
      <c r="K239" s="53"/>
    </row>
    <row r="240" spans="2:11" ht="26.25" x14ac:dyDescent="0.25">
      <c r="B240" s="2">
        <v>42219</v>
      </c>
      <c r="C240" s="82" t="s">
        <v>418</v>
      </c>
      <c r="D240" s="4"/>
      <c r="E240" s="4" t="s">
        <v>419</v>
      </c>
      <c r="F240" s="26">
        <v>451724</v>
      </c>
      <c r="G240" s="18">
        <v>1169571</v>
      </c>
      <c r="H240" s="11">
        <v>33281.22</v>
      </c>
      <c r="I240" s="11">
        <v>28000</v>
      </c>
      <c r="J240" s="13">
        <f t="shared" si="0"/>
        <v>-5281.2200000000012</v>
      </c>
      <c r="K240" s="53"/>
    </row>
    <row r="241" spans="2:11" ht="15.75" x14ac:dyDescent="0.25">
      <c r="B241" s="2"/>
      <c r="C241" s="57"/>
      <c r="D241" s="4"/>
      <c r="E241" s="4"/>
      <c r="F241" s="26"/>
      <c r="G241" s="18"/>
      <c r="J241" s="13">
        <f t="shared" si="0"/>
        <v>0</v>
      </c>
      <c r="K241" s="53"/>
    </row>
    <row r="242" spans="2:11" ht="26.25" x14ac:dyDescent="0.25">
      <c r="B242" s="2">
        <v>42222</v>
      </c>
      <c r="C242" s="82" t="s">
        <v>421</v>
      </c>
      <c r="D242" s="4"/>
      <c r="E242" s="4" t="s">
        <v>420</v>
      </c>
      <c r="F242" s="26">
        <v>655600</v>
      </c>
      <c r="G242" s="18">
        <v>1170987</v>
      </c>
      <c r="H242" s="11">
        <v>30993.599999999999</v>
      </c>
      <c r="I242" s="11">
        <v>40000</v>
      </c>
      <c r="J242" s="13">
        <f t="shared" si="0"/>
        <v>9006.4000000000015</v>
      </c>
      <c r="K242" s="53"/>
    </row>
    <row r="243" spans="2:11" ht="15.75" x14ac:dyDescent="0.25">
      <c r="B243" s="2"/>
      <c r="C243" s="57"/>
      <c r="D243" s="4"/>
      <c r="E243" s="4"/>
      <c r="F243" s="26"/>
      <c r="G243" s="18"/>
      <c r="J243" s="13">
        <f t="shared" si="0"/>
        <v>0</v>
      </c>
      <c r="K243" s="53"/>
    </row>
    <row r="244" spans="2:11" ht="26.25" x14ac:dyDescent="0.25">
      <c r="B244" s="2">
        <v>42223</v>
      </c>
      <c r="C244" s="82" t="s">
        <v>423</v>
      </c>
      <c r="D244" s="4"/>
      <c r="E244" s="4" t="s">
        <v>422</v>
      </c>
      <c r="F244" s="26">
        <v>651440</v>
      </c>
      <c r="G244" s="18">
        <v>1171172</v>
      </c>
      <c r="H244" s="11">
        <v>33049.07</v>
      </c>
      <c r="I244" s="11">
        <v>40000</v>
      </c>
      <c r="J244" s="13">
        <f t="shared" si="0"/>
        <v>6950.93</v>
      </c>
      <c r="K244" s="53"/>
    </row>
    <row r="245" spans="2:11" ht="15.75" x14ac:dyDescent="0.25">
      <c r="B245" s="2"/>
      <c r="C245" s="57"/>
      <c r="D245" s="4"/>
      <c r="E245" s="4"/>
      <c r="F245" s="26"/>
      <c r="G245" s="18"/>
      <c r="J245" s="13">
        <f t="shared" si="0"/>
        <v>0</v>
      </c>
      <c r="K245" s="53"/>
    </row>
    <row r="246" spans="2:11" ht="26.25" x14ac:dyDescent="0.25">
      <c r="B246" s="2">
        <v>42226</v>
      </c>
      <c r="C246" s="82" t="s">
        <v>425</v>
      </c>
      <c r="D246" s="4"/>
      <c r="E246" s="4" t="s">
        <v>424</v>
      </c>
      <c r="F246" s="26">
        <v>646600</v>
      </c>
      <c r="G246" s="18">
        <v>1170988</v>
      </c>
      <c r="H246" s="11">
        <v>32299.72</v>
      </c>
      <c r="I246" s="11">
        <v>40000</v>
      </c>
      <c r="J246" s="13">
        <f t="shared" si="0"/>
        <v>7700.2799999999988</v>
      </c>
      <c r="K246" s="53"/>
    </row>
    <row r="247" spans="2:11" ht="15.75" x14ac:dyDescent="0.25">
      <c r="B247" s="2"/>
      <c r="C247" s="57"/>
      <c r="D247" s="4"/>
      <c r="E247" s="4"/>
      <c r="F247" s="26"/>
      <c r="G247" s="18"/>
      <c r="J247" s="13">
        <f t="shared" si="0"/>
        <v>0</v>
      </c>
      <c r="K247" s="53"/>
    </row>
    <row r="248" spans="2:11" ht="26.25" x14ac:dyDescent="0.25">
      <c r="B248" s="2">
        <v>42226</v>
      </c>
      <c r="C248" s="82" t="s">
        <v>427</v>
      </c>
      <c r="D248" s="4"/>
      <c r="E248" s="4" t="s">
        <v>426</v>
      </c>
      <c r="F248" s="26">
        <v>646600</v>
      </c>
      <c r="G248" s="18">
        <v>1171546</v>
      </c>
      <c r="H248" s="11">
        <v>32970.589999999997</v>
      </c>
      <c r="I248" s="11">
        <v>40000</v>
      </c>
      <c r="J248" s="13">
        <f t="shared" si="0"/>
        <v>7029.4100000000035</v>
      </c>
      <c r="K248" s="53"/>
    </row>
    <row r="249" spans="2:11" ht="15.75" x14ac:dyDescent="0.25">
      <c r="B249" s="2"/>
      <c r="C249" s="57"/>
      <c r="D249" s="4"/>
      <c r="E249" s="4"/>
      <c r="F249" s="26"/>
      <c r="G249" s="18"/>
      <c r="J249" s="13">
        <f t="shared" si="0"/>
        <v>0</v>
      </c>
      <c r="K249" s="53"/>
    </row>
    <row r="250" spans="2:11" ht="26.25" x14ac:dyDescent="0.25">
      <c r="B250" s="2">
        <v>42230</v>
      </c>
      <c r="C250" s="82" t="s">
        <v>429</v>
      </c>
      <c r="D250" s="4"/>
      <c r="E250" s="4" t="s">
        <v>428</v>
      </c>
      <c r="F250" s="26">
        <v>541695</v>
      </c>
      <c r="G250" s="18">
        <v>1173001</v>
      </c>
      <c r="H250" s="11">
        <v>33263.03</v>
      </c>
      <c r="I250" s="11">
        <v>33000</v>
      </c>
      <c r="J250" s="13">
        <f t="shared" si="0"/>
        <v>-263.02999999999884</v>
      </c>
      <c r="K250" s="53"/>
    </row>
    <row r="251" spans="2:11" ht="15.75" x14ac:dyDescent="0.25">
      <c r="B251" s="2"/>
      <c r="C251" s="57"/>
      <c r="D251" s="4"/>
      <c r="E251" s="4"/>
      <c r="F251" s="26"/>
      <c r="G251" s="18"/>
      <c r="J251" s="13">
        <f t="shared" si="0"/>
        <v>0</v>
      </c>
      <c r="K251" s="53"/>
    </row>
    <row r="252" spans="2:11" ht="26.25" x14ac:dyDescent="0.25">
      <c r="B252" s="2">
        <v>42230</v>
      </c>
      <c r="C252" s="82" t="s">
        <v>431</v>
      </c>
      <c r="D252" s="4"/>
      <c r="E252" s="4" t="s">
        <v>430</v>
      </c>
      <c r="F252" s="26">
        <v>541695</v>
      </c>
      <c r="G252" s="18">
        <v>1172912</v>
      </c>
      <c r="H252" s="11">
        <v>32868.730000000003</v>
      </c>
      <c r="I252" s="11">
        <v>33000</v>
      </c>
      <c r="J252" s="13">
        <f t="shared" si="0"/>
        <v>131.2699999999968</v>
      </c>
      <c r="K252" s="53"/>
    </row>
    <row r="253" spans="2:11" ht="15.75" x14ac:dyDescent="0.25">
      <c r="B253" s="2"/>
      <c r="C253" s="57"/>
      <c r="D253" s="4"/>
      <c r="E253" s="4"/>
      <c r="F253" s="26"/>
      <c r="G253" s="18"/>
      <c r="J253" s="13">
        <f t="shared" si="0"/>
        <v>0</v>
      </c>
      <c r="K253" s="53"/>
    </row>
    <row r="254" spans="2:11" ht="26.25" x14ac:dyDescent="0.25">
      <c r="B254" s="2">
        <v>42233</v>
      </c>
      <c r="C254" s="82" t="s">
        <v>432</v>
      </c>
      <c r="D254" s="4"/>
      <c r="E254" s="4" t="s">
        <v>433</v>
      </c>
      <c r="F254" s="26">
        <v>575575</v>
      </c>
      <c r="G254" s="18">
        <v>1172913</v>
      </c>
      <c r="H254" s="11">
        <v>32883.370000000003</v>
      </c>
      <c r="I254" s="11">
        <v>35000</v>
      </c>
      <c r="J254" s="13">
        <f t="shared" si="0"/>
        <v>2116.6299999999974</v>
      </c>
      <c r="K254" s="53"/>
    </row>
    <row r="255" spans="2:11" ht="15.75" x14ac:dyDescent="0.25">
      <c r="B255" s="2"/>
      <c r="C255" s="57"/>
      <c r="D255" s="4"/>
      <c r="E255" s="4"/>
      <c r="F255" s="26"/>
      <c r="G255" s="18"/>
      <c r="J255" s="13">
        <f t="shared" si="0"/>
        <v>0</v>
      </c>
      <c r="K255" s="53"/>
    </row>
    <row r="256" spans="2:11" ht="26.25" x14ac:dyDescent="0.25">
      <c r="B256" s="2">
        <v>42233</v>
      </c>
      <c r="C256" s="82" t="s">
        <v>435</v>
      </c>
      <c r="D256" s="4"/>
      <c r="E256" s="4" t="s">
        <v>434</v>
      </c>
      <c r="F256" s="26">
        <v>575575</v>
      </c>
      <c r="G256" s="18">
        <v>1173399</v>
      </c>
      <c r="H256" s="11">
        <v>34134.239999999998</v>
      </c>
      <c r="I256" s="11">
        <v>35000</v>
      </c>
      <c r="J256" s="13">
        <f t="shared" si="0"/>
        <v>865.76000000000204</v>
      </c>
      <c r="K256" s="53"/>
    </row>
    <row r="257" spans="2:11" ht="15.75" x14ac:dyDescent="0.25">
      <c r="B257" s="2"/>
      <c r="C257" s="57"/>
      <c r="D257" s="4"/>
      <c r="E257" s="4"/>
      <c r="F257" s="26"/>
      <c r="G257" s="18"/>
      <c r="J257" s="13">
        <f t="shared" si="0"/>
        <v>0</v>
      </c>
      <c r="K257" s="53"/>
    </row>
    <row r="258" spans="2:11" ht="39" x14ac:dyDescent="0.25">
      <c r="B258" s="2">
        <v>42237</v>
      </c>
      <c r="C258" s="82" t="s">
        <v>436</v>
      </c>
      <c r="D258" s="4"/>
      <c r="E258" s="83" t="s">
        <v>437</v>
      </c>
      <c r="F258" s="26">
        <v>594265</v>
      </c>
      <c r="G258" s="18">
        <v>1174731</v>
      </c>
      <c r="H258" s="11">
        <v>34005.160000000003</v>
      </c>
      <c r="I258" s="11">
        <v>35000</v>
      </c>
      <c r="J258" s="13">
        <f t="shared" si="0"/>
        <v>994.83999999999651</v>
      </c>
      <c r="K258" s="53"/>
    </row>
    <row r="259" spans="2:11" ht="15.75" x14ac:dyDescent="0.25">
      <c r="B259" s="2"/>
      <c r="C259" s="57"/>
      <c r="D259" s="4"/>
      <c r="E259" s="4"/>
      <c r="F259" s="26"/>
      <c r="G259" s="18"/>
      <c r="J259" s="13">
        <f t="shared" si="0"/>
        <v>0</v>
      </c>
      <c r="K259" s="53"/>
    </row>
    <row r="260" spans="2:11" ht="26.25" x14ac:dyDescent="0.25">
      <c r="B260" s="2">
        <v>42237</v>
      </c>
      <c r="C260" s="82" t="s">
        <v>438</v>
      </c>
      <c r="D260" s="4"/>
      <c r="E260" s="4" t="s">
        <v>439</v>
      </c>
      <c r="F260" s="26">
        <v>594265</v>
      </c>
      <c r="G260" s="18">
        <v>1175236</v>
      </c>
      <c r="H260" s="11">
        <v>34707.82</v>
      </c>
      <c r="I260" s="11">
        <v>35000</v>
      </c>
      <c r="J260" s="13">
        <f t="shared" si="0"/>
        <v>292.18000000000029</v>
      </c>
      <c r="K260" s="53"/>
    </row>
    <row r="261" spans="2:11" ht="15.75" x14ac:dyDescent="0.25">
      <c r="B261" s="2"/>
      <c r="C261" s="57"/>
      <c r="D261" s="4"/>
      <c r="E261" s="4"/>
      <c r="F261" s="26"/>
      <c r="G261" s="18"/>
      <c r="J261" s="13">
        <f t="shared" si="0"/>
        <v>0</v>
      </c>
      <c r="K261" s="53"/>
    </row>
    <row r="262" spans="2:11" ht="26.25" x14ac:dyDescent="0.25">
      <c r="B262" s="2">
        <v>42240</v>
      </c>
      <c r="C262" s="82" t="s">
        <v>440</v>
      </c>
      <c r="D262" s="4"/>
      <c r="E262" s="4" t="s">
        <v>441</v>
      </c>
      <c r="F262" s="26">
        <v>546880</v>
      </c>
      <c r="G262" s="18">
        <v>1175237</v>
      </c>
      <c r="H262" s="11">
        <v>34362.94</v>
      </c>
      <c r="I262" s="11">
        <v>32000</v>
      </c>
      <c r="J262" s="13">
        <f t="shared" si="0"/>
        <v>-2362.9400000000023</v>
      </c>
      <c r="K262" s="53"/>
    </row>
    <row r="263" spans="2:11" ht="15.75" x14ac:dyDescent="0.25">
      <c r="B263" s="2"/>
      <c r="C263" s="57"/>
      <c r="D263" s="4"/>
      <c r="E263" s="4"/>
      <c r="F263" s="26"/>
      <c r="G263" s="18"/>
      <c r="J263" s="13">
        <f t="shared" si="0"/>
        <v>0</v>
      </c>
      <c r="K263" s="53"/>
    </row>
    <row r="264" spans="2:11" ht="26.25" x14ac:dyDescent="0.25">
      <c r="B264" s="2">
        <v>42240</v>
      </c>
      <c r="C264" s="82" t="s">
        <v>443</v>
      </c>
      <c r="D264" s="4"/>
      <c r="E264" s="4" t="s">
        <v>442</v>
      </c>
      <c r="F264" s="26">
        <v>546880</v>
      </c>
      <c r="G264" s="18">
        <v>1175460</v>
      </c>
      <c r="H264" s="11">
        <v>34325.42</v>
      </c>
      <c r="I264" s="11">
        <v>32000</v>
      </c>
      <c r="J264" s="13">
        <f t="shared" si="0"/>
        <v>-2325.4199999999983</v>
      </c>
      <c r="K264" s="53"/>
    </row>
    <row r="265" spans="2:11" ht="15.75" x14ac:dyDescent="0.25">
      <c r="B265" s="2"/>
      <c r="C265" s="57"/>
      <c r="D265" s="4"/>
      <c r="E265" s="4"/>
      <c r="F265" s="26"/>
      <c r="G265" s="18"/>
      <c r="J265" s="13">
        <f t="shared" si="0"/>
        <v>0</v>
      </c>
      <c r="K265" s="53"/>
    </row>
    <row r="266" spans="2:11" ht="26.25" x14ac:dyDescent="0.25">
      <c r="B266" s="2">
        <v>42243</v>
      </c>
      <c r="C266" s="82" t="s">
        <v>444</v>
      </c>
      <c r="D266" s="4"/>
      <c r="E266" s="4" t="s">
        <v>445</v>
      </c>
      <c r="F266" s="26">
        <v>543520</v>
      </c>
      <c r="G266" s="18">
        <v>1177416</v>
      </c>
      <c r="H266" s="11">
        <v>33848.1</v>
      </c>
      <c r="I266" s="11">
        <v>32000</v>
      </c>
      <c r="J266" s="13">
        <f t="shared" si="0"/>
        <v>-1848.0999999999985</v>
      </c>
      <c r="K266" s="53"/>
    </row>
    <row r="267" spans="2:11" ht="15.75" x14ac:dyDescent="0.25">
      <c r="B267" s="2"/>
      <c r="C267" s="57"/>
      <c r="D267" s="4"/>
      <c r="E267" s="4"/>
      <c r="F267" s="26"/>
      <c r="G267" s="18"/>
      <c r="J267" s="13">
        <f t="shared" si="0"/>
        <v>0</v>
      </c>
      <c r="K267" s="53"/>
    </row>
    <row r="268" spans="2:11" ht="26.25" x14ac:dyDescent="0.25">
      <c r="B268" s="2">
        <v>42243</v>
      </c>
      <c r="C268" s="82" t="s">
        <v>447</v>
      </c>
      <c r="D268" s="4"/>
      <c r="E268" s="4" t="s">
        <v>446</v>
      </c>
      <c r="F268" s="26">
        <v>543520</v>
      </c>
      <c r="G268" s="18">
        <v>1177417</v>
      </c>
      <c r="H268" s="11">
        <v>33146.800000000003</v>
      </c>
      <c r="I268" s="11">
        <v>32000</v>
      </c>
      <c r="J268" s="13">
        <f t="shared" si="0"/>
        <v>-1146.8000000000029</v>
      </c>
      <c r="K268" s="53"/>
    </row>
    <row r="269" spans="2:11" ht="15.75" x14ac:dyDescent="0.25">
      <c r="B269" s="2"/>
      <c r="C269" s="57"/>
      <c r="D269" s="4"/>
      <c r="E269" s="4"/>
      <c r="F269" s="26"/>
      <c r="G269" s="18"/>
      <c r="J269" s="13">
        <f t="shared" si="0"/>
        <v>0</v>
      </c>
      <c r="K269" s="53"/>
    </row>
    <row r="270" spans="2:11" ht="26.25" x14ac:dyDescent="0.25">
      <c r="B270" s="2">
        <v>42247</v>
      </c>
      <c r="C270" s="82" t="s">
        <v>450</v>
      </c>
      <c r="D270" s="4"/>
      <c r="E270" s="4" t="s">
        <v>415</v>
      </c>
      <c r="F270" s="26">
        <v>553575</v>
      </c>
      <c r="G270" s="18">
        <v>1177364</v>
      </c>
      <c r="H270" s="11">
        <v>33090.720000000001</v>
      </c>
      <c r="I270" s="11">
        <v>33000</v>
      </c>
      <c r="J270" s="13">
        <f t="shared" si="0"/>
        <v>-90.720000000001164</v>
      </c>
      <c r="K270" s="53"/>
    </row>
    <row r="271" spans="2:11" ht="15.75" x14ac:dyDescent="0.25">
      <c r="B271" s="2"/>
      <c r="C271" s="31"/>
      <c r="D271" s="4"/>
      <c r="E271" s="4"/>
      <c r="F271" s="26"/>
      <c r="G271" s="18"/>
      <c r="J271" s="13">
        <f t="shared" si="0"/>
        <v>0</v>
      </c>
      <c r="K271" s="53"/>
    </row>
    <row r="272" spans="2:11" ht="27" thickBot="1" x14ac:dyDescent="0.3">
      <c r="B272" s="5">
        <v>42247</v>
      </c>
      <c r="C272" s="82" t="s">
        <v>449</v>
      </c>
      <c r="E272" s="44" t="s">
        <v>448</v>
      </c>
      <c r="F272" s="61">
        <v>553575</v>
      </c>
      <c r="G272" s="19">
        <v>1177900</v>
      </c>
      <c r="H272" s="11">
        <v>32902.959999999999</v>
      </c>
      <c r="I272" s="11">
        <v>33000</v>
      </c>
      <c r="J272" s="13">
        <f t="shared" si="0"/>
        <v>97.040000000000873</v>
      </c>
      <c r="K272" s="53"/>
    </row>
    <row r="273" spans="2:11" x14ac:dyDescent="0.25">
      <c r="C273" s="57"/>
      <c r="G273" s="84"/>
      <c r="J273" s="13">
        <f t="shared" si="0"/>
        <v>0</v>
      </c>
      <c r="K273" s="53"/>
    </row>
    <row r="274" spans="2:11" ht="26.25" x14ac:dyDescent="0.25">
      <c r="B274" s="5">
        <v>42251</v>
      </c>
      <c r="C274" s="85" t="s">
        <v>461</v>
      </c>
      <c r="E274" s="44" t="s">
        <v>451</v>
      </c>
      <c r="F274" s="61">
        <v>572900</v>
      </c>
      <c r="G274" s="84">
        <v>1179740</v>
      </c>
      <c r="H274" s="11">
        <v>34548.46</v>
      </c>
      <c r="I274" s="11">
        <v>34000</v>
      </c>
      <c r="J274" s="13">
        <f t="shared" si="0"/>
        <v>-548.45999999999913</v>
      </c>
      <c r="K274" s="53"/>
    </row>
    <row r="275" spans="2:11" x14ac:dyDescent="0.25">
      <c r="C275" s="57"/>
      <c r="G275" s="84"/>
      <c r="J275" s="13">
        <f t="shared" si="0"/>
        <v>0</v>
      </c>
      <c r="K275" s="53"/>
    </row>
    <row r="276" spans="2:11" ht="26.25" x14ac:dyDescent="0.25">
      <c r="B276" s="5">
        <v>42251</v>
      </c>
      <c r="C276" s="85" t="s">
        <v>462</v>
      </c>
      <c r="E276" s="44" t="s">
        <v>452</v>
      </c>
      <c r="F276" s="61">
        <v>572900</v>
      </c>
      <c r="G276" s="84">
        <v>1179741</v>
      </c>
      <c r="H276" s="11">
        <v>34616.06</v>
      </c>
      <c r="I276" s="11">
        <v>34000</v>
      </c>
      <c r="J276" s="13">
        <f t="shared" si="0"/>
        <v>-616.05999999999767</v>
      </c>
      <c r="K276" s="53"/>
    </row>
    <row r="277" spans="2:11" x14ac:dyDescent="0.25">
      <c r="C277" s="57"/>
      <c r="G277" s="84"/>
      <c r="J277" s="13">
        <f t="shared" si="0"/>
        <v>0</v>
      </c>
      <c r="K277" s="53"/>
    </row>
    <row r="278" spans="2:11" ht="26.25" x14ac:dyDescent="0.25">
      <c r="B278" s="5">
        <v>42255</v>
      </c>
      <c r="C278" s="85" t="s">
        <v>463</v>
      </c>
      <c r="E278" s="44" t="s">
        <v>453</v>
      </c>
      <c r="F278" s="61">
        <v>573920</v>
      </c>
      <c r="G278" s="84">
        <v>1180044</v>
      </c>
      <c r="H278" s="11">
        <v>32988.480000000003</v>
      </c>
      <c r="I278" s="11">
        <v>34000</v>
      </c>
      <c r="J278" s="13">
        <f t="shared" si="0"/>
        <v>1011.5199999999968</v>
      </c>
      <c r="K278" s="53"/>
    </row>
    <row r="279" spans="2:11" x14ac:dyDescent="0.25">
      <c r="C279" s="57"/>
      <c r="G279" s="84"/>
      <c r="J279" s="13">
        <f t="shared" si="0"/>
        <v>0</v>
      </c>
      <c r="K279" s="53"/>
    </row>
    <row r="280" spans="2:11" ht="26.25" x14ac:dyDescent="0.25">
      <c r="B280" s="5">
        <v>42257</v>
      </c>
      <c r="C280" s="85" t="s">
        <v>464</v>
      </c>
      <c r="E280" s="44" t="s">
        <v>454</v>
      </c>
      <c r="F280" s="61">
        <v>555390</v>
      </c>
      <c r="G280" s="84">
        <v>1180774</v>
      </c>
      <c r="H280" s="11">
        <v>31811.5</v>
      </c>
      <c r="I280" s="11">
        <v>33000</v>
      </c>
      <c r="J280" s="13">
        <f t="shared" si="0"/>
        <v>1188.5</v>
      </c>
      <c r="K280" s="53"/>
    </row>
    <row r="281" spans="2:11" x14ac:dyDescent="0.25">
      <c r="C281" s="57"/>
      <c r="G281" s="84"/>
      <c r="J281" s="13">
        <f t="shared" si="0"/>
        <v>0</v>
      </c>
      <c r="K281" s="53"/>
    </row>
    <row r="282" spans="2:11" ht="26.25" x14ac:dyDescent="0.25">
      <c r="B282" s="5">
        <v>42258</v>
      </c>
      <c r="C282" s="85" t="s">
        <v>465</v>
      </c>
      <c r="E282" s="44" t="s">
        <v>455</v>
      </c>
      <c r="F282" s="61">
        <v>553443</v>
      </c>
      <c r="G282" s="84">
        <v>1181697</v>
      </c>
      <c r="H282" s="11">
        <v>29870.86</v>
      </c>
      <c r="I282" s="11">
        <v>33000</v>
      </c>
      <c r="J282" s="13">
        <f t="shared" ref="J282:J410" si="4">I282-H282</f>
        <v>3129.1399999999994</v>
      </c>
      <c r="K282" s="53"/>
    </row>
    <row r="283" spans="2:11" x14ac:dyDescent="0.25">
      <c r="C283" s="57"/>
      <c r="G283" s="84"/>
      <c r="J283" s="13">
        <f t="shared" si="4"/>
        <v>0</v>
      </c>
      <c r="K283" s="53"/>
    </row>
    <row r="284" spans="2:11" ht="26.25" x14ac:dyDescent="0.25">
      <c r="B284" s="5">
        <v>42261</v>
      </c>
      <c r="C284" s="85" t="s">
        <v>465</v>
      </c>
      <c r="E284" s="44" t="s">
        <v>456</v>
      </c>
      <c r="F284" s="61">
        <v>555720</v>
      </c>
      <c r="G284" s="84">
        <v>1181893</v>
      </c>
      <c r="H284" s="11">
        <v>29274.959999999999</v>
      </c>
      <c r="I284" s="11">
        <v>33000</v>
      </c>
      <c r="J284" s="13">
        <f t="shared" si="4"/>
        <v>3725.0400000000009</v>
      </c>
      <c r="K284" s="53"/>
    </row>
    <row r="285" spans="2:11" x14ac:dyDescent="0.25">
      <c r="C285" s="57"/>
      <c r="G285" s="84"/>
      <c r="J285" s="13">
        <f t="shared" si="4"/>
        <v>0</v>
      </c>
      <c r="K285" s="53"/>
    </row>
    <row r="286" spans="2:11" ht="26.25" x14ac:dyDescent="0.25">
      <c r="B286" s="5">
        <v>42265</v>
      </c>
      <c r="C286" s="85" t="s">
        <v>466</v>
      </c>
      <c r="E286" s="44" t="s">
        <v>457</v>
      </c>
      <c r="F286" s="61">
        <v>530528</v>
      </c>
      <c r="G286" s="84">
        <v>1183633</v>
      </c>
      <c r="H286" s="11">
        <v>28096.66</v>
      </c>
      <c r="I286" s="11">
        <v>32000</v>
      </c>
      <c r="J286" s="13">
        <f t="shared" si="4"/>
        <v>3903.34</v>
      </c>
      <c r="K286" s="53"/>
    </row>
    <row r="287" spans="2:11" x14ac:dyDescent="0.25">
      <c r="C287" s="57"/>
      <c r="G287" s="84"/>
      <c r="J287" s="13">
        <f t="shared" si="4"/>
        <v>0</v>
      </c>
      <c r="K287" s="53"/>
    </row>
    <row r="288" spans="2:11" ht="26.25" x14ac:dyDescent="0.25">
      <c r="B288" s="5">
        <v>42265</v>
      </c>
      <c r="C288" s="85" t="s">
        <v>467</v>
      </c>
      <c r="E288" s="44" t="s">
        <v>458</v>
      </c>
      <c r="F288" s="61">
        <v>530528</v>
      </c>
      <c r="G288" s="84">
        <v>1183820</v>
      </c>
      <c r="H288" s="11">
        <v>28911.69</v>
      </c>
      <c r="I288" s="11">
        <v>32000</v>
      </c>
      <c r="J288" s="13">
        <f t="shared" si="4"/>
        <v>3088.3100000000013</v>
      </c>
      <c r="K288" s="53"/>
    </row>
    <row r="289" spans="2:11" x14ac:dyDescent="0.25">
      <c r="C289" s="57"/>
      <c r="G289" s="84"/>
      <c r="J289" s="13">
        <f t="shared" si="4"/>
        <v>0</v>
      </c>
      <c r="K289" s="53"/>
    </row>
    <row r="290" spans="2:11" ht="26.25" x14ac:dyDescent="0.25">
      <c r="B290" s="5">
        <v>42268</v>
      </c>
      <c r="C290" s="85" t="s">
        <v>460</v>
      </c>
      <c r="E290" s="44" t="s">
        <v>459</v>
      </c>
      <c r="F290" s="61">
        <v>418250</v>
      </c>
      <c r="G290" s="84">
        <v>1184040</v>
      </c>
      <c r="H290" s="11">
        <v>29361.62</v>
      </c>
      <c r="I290" s="11">
        <v>25000</v>
      </c>
      <c r="J290" s="13">
        <f t="shared" si="4"/>
        <v>-4361.619999999999</v>
      </c>
      <c r="K290" s="53"/>
    </row>
    <row r="291" spans="2:11" x14ac:dyDescent="0.25">
      <c r="C291" s="57"/>
      <c r="G291" s="84"/>
      <c r="J291" s="13">
        <f t="shared" si="4"/>
        <v>0</v>
      </c>
      <c r="K291" s="53"/>
    </row>
    <row r="292" spans="2:11" ht="26.25" x14ac:dyDescent="0.25">
      <c r="B292" s="5">
        <v>42272</v>
      </c>
      <c r="C292" s="85" t="s">
        <v>468</v>
      </c>
      <c r="E292" s="44" t="s">
        <v>469</v>
      </c>
      <c r="F292" s="61">
        <v>473172</v>
      </c>
      <c r="G292" s="84">
        <v>1185766</v>
      </c>
      <c r="H292" s="11">
        <v>30076.25</v>
      </c>
      <c r="I292" s="11">
        <v>28000</v>
      </c>
      <c r="J292" s="13">
        <f t="shared" si="4"/>
        <v>-2076.25</v>
      </c>
      <c r="K292" s="53"/>
    </row>
    <row r="293" spans="2:11" x14ac:dyDescent="0.25">
      <c r="C293" s="57"/>
      <c r="G293" s="84"/>
      <c r="J293" s="13">
        <f t="shared" si="4"/>
        <v>0</v>
      </c>
      <c r="K293" s="53"/>
    </row>
    <row r="294" spans="2:11" ht="26.25" x14ac:dyDescent="0.25">
      <c r="B294" s="5">
        <v>42272</v>
      </c>
      <c r="C294" s="85" t="s">
        <v>471</v>
      </c>
      <c r="E294" s="44" t="s">
        <v>470</v>
      </c>
      <c r="F294" s="61">
        <v>473172</v>
      </c>
      <c r="G294" s="84">
        <v>1185767</v>
      </c>
      <c r="H294" s="11">
        <v>30748.46</v>
      </c>
      <c r="I294" s="11">
        <v>28000</v>
      </c>
      <c r="J294" s="13">
        <f t="shared" si="4"/>
        <v>-2748.4599999999991</v>
      </c>
      <c r="K294" s="53"/>
    </row>
    <row r="295" spans="2:11" x14ac:dyDescent="0.25">
      <c r="C295" s="57"/>
      <c r="G295" s="84"/>
      <c r="J295" s="13">
        <f t="shared" si="4"/>
        <v>0</v>
      </c>
      <c r="K295" s="53"/>
    </row>
    <row r="296" spans="2:11" ht="26.25" x14ac:dyDescent="0.25">
      <c r="B296" s="5">
        <v>42275</v>
      </c>
      <c r="C296" s="85" t="s">
        <v>473</v>
      </c>
      <c r="E296" s="44" t="s">
        <v>472</v>
      </c>
      <c r="F296" s="61">
        <v>492710</v>
      </c>
      <c r="G296" s="84">
        <v>1186171</v>
      </c>
      <c r="H296" s="11">
        <v>31545.58</v>
      </c>
      <c r="I296" s="11">
        <v>29000</v>
      </c>
      <c r="J296" s="13">
        <f t="shared" si="4"/>
        <v>-2545.5800000000017</v>
      </c>
      <c r="K296" s="53"/>
    </row>
    <row r="297" spans="2:11" x14ac:dyDescent="0.25">
      <c r="C297" s="57"/>
      <c r="G297" s="84"/>
      <c r="J297" s="13">
        <f t="shared" si="4"/>
        <v>0</v>
      </c>
      <c r="K297" s="53"/>
    </row>
    <row r="298" spans="2:11" ht="26.25" x14ac:dyDescent="0.25">
      <c r="B298" s="5">
        <v>42279</v>
      </c>
      <c r="C298" s="71" t="s">
        <v>480</v>
      </c>
      <c r="E298" s="44" t="s">
        <v>481</v>
      </c>
      <c r="F298" s="61">
        <v>506550</v>
      </c>
      <c r="G298" s="84">
        <v>1187893</v>
      </c>
      <c r="H298" s="11">
        <v>32044.69</v>
      </c>
      <c r="I298" s="11">
        <v>30000</v>
      </c>
      <c r="J298" s="13">
        <f t="shared" si="4"/>
        <v>-2044.6899999999987</v>
      </c>
      <c r="K298" s="53"/>
    </row>
    <row r="299" spans="2:11" x14ac:dyDescent="0.25">
      <c r="C299" s="57"/>
      <c r="G299" s="84"/>
      <c r="J299" s="13">
        <f t="shared" si="4"/>
        <v>0</v>
      </c>
      <c r="K299" s="53"/>
    </row>
    <row r="300" spans="2:11" ht="26.25" x14ac:dyDescent="0.25">
      <c r="B300" s="5">
        <v>42279</v>
      </c>
      <c r="C300" s="71" t="s">
        <v>474</v>
      </c>
      <c r="E300" s="44" t="s">
        <v>475</v>
      </c>
      <c r="F300" s="61">
        <v>506550</v>
      </c>
      <c r="G300" s="84">
        <v>1188029</v>
      </c>
      <c r="H300" s="11">
        <v>31595.63</v>
      </c>
      <c r="I300" s="11">
        <v>30000</v>
      </c>
      <c r="J300" s="13">
        <f t="shared" si="4"/>
        <v>-1595.630000000001</v>
      </c>
      <c r="K300" s="53"/>
    </row>
    <row r="301" spans="2:11" x14ac:dyDescent="0.25">
      <c r="C301" s="57"/>
      <c r="G301" s="84"/>
      <c r="J301" s="13">
        <f t="shared" si="4"/>
        <v>0</v>
      </c>
      <c r="K301" s="53"/>
    </row>
    <row r="302" spans="2:11" ht="26.25" x14ac:dyDescent="0.25">
      <c r="B302" s="5">
        <v>42282</v>
      </c>
      <c r="C302" s="71" t="s">
        <v>474</v>
      </c>
      <c r="E302" s="44" t="s">
        <v>482</v>
      </c>
      <c r="F302" s="61">
        <v>552090</v>
      </c>
      <c r="G302" s="84">
        <v>1188436</v>
      </c>
      <c r="H302" s="11">
        <v>33426.620000000003</v>
      </c>
      <c r="I302" s="11">
        <v>33000</v>
      </c>
      <c r="J302" s="13">
        <f t="shared" si="4"/>
        <v>-426.62000000000262</v>
      </c>
      <c r="K302" s="53"/>
    </row>
    <row r="303" spans="2:11" x14ac:dyDescent="0.25">
      <c r="C303" s="57"/>
      <c r="G303" s="84"/>
      <c r="J303" s="13">
        <f t="shared" si="4"/>
        <v>0</v>
      </c>
      <c r="K303" s="53"/>
    </row>
    <row r="304" spans="2:11" ht="26.25" x14ac:dyDescent="0.25">
      <c r="B304" s="5">
        <v>42285</v>
      </c>
      <c r="C304" s="71" t="s">
        <v>489</v>
      </c>
      <c r="E304" s="44" t="s">
        <v>488</v>
      </c>
      <c r="F304" s="61">
        <v>579600</v>
      </c>
      <c r="G304" s="84">
        <v>1190075</v>
      </c>
      <c r="H304" s="11">
        <v>35074.870000000003</v>
      </c>
      <c r="I304" s="11">
        <v>35000</v>
      </c>
      <c r="J304" s="13">
        <f t="shared" si="4"/>
        <v>-74.870000000002619</v>
      </c>
      <c r="K304" s="53"/>
    </row>
    <row r="305" spans="2:11" x14ac:dyDescent="0.25">
      <c r="C305" s="57"/>
      <c r="G305" s="84"/>
      <c r="J305" s="13">
        <f t="shared" si="4"/>
        <v>0</v>
      </c>
      <c r="K305" s="53"/>
    </row>
    <row r="306" spans="2:11" ht="26.25" x14ac:dyDescent="0.25">
      <c r="B306" s="5">
        <v>42285</v>
      </c>
      <c r="C306" s="71" t="s">
        <v>485</v>
      </c>
      <c r="E306" s="44" t="s">
        <v>486</v>
      </c>
      <c r="F306" s="61">
        <v>579600</v>
      </c>
      <c r="G306" s="84">
        <v>11902521</v>
      </c>
      <c r="H306" s="11">
        <v>35532.6</v>
      </c>
      <c r="I306" s="11">
        <v>35000</v>
      </c>
      <c r="J306" s="13">
        <f t="shared" si="4"/>
        <v>-532.59999999999854</v>
      </c>
      <c r="K306" s="53"/>
    </row>
    <row r="307" spans="2:11" x14ac:dyDescent="0.25">
      <c r="C307" s="57"/>
      <c r="G307" s="84"/>
      <c r="J307" s="13">
        <f t="shared" si="4"/>
        <v>0</v>
      </c>
      <c r="K307" s="53"/>
    </row>
    <row r="308" spans="2:11" ht="26.25" x14ac:dyDescent="0.25">
      <c r="B308" s="5">
        <v>42289</v>
      </c>
      <c r="C308" s="71" t="s">
        <v>490</v>
      </c>
      <c r="E308" s="44" t="s">
        <v>491</v>
      </c>
      <c r="F308" s="61">
        <v>576625</v>
      </c>
      <c r="G308" s="84">
        <v>1190469</v>
      </c>
      <c r="H308" s="11">
        <v>34799.129999999997</v>
      </c>
      <c r="I308" s="11">
        <v>35000</v>
      </c>
      <c r="J308" s="13">
        <f t="shared" si="4"/>
        <v>200.87000000000262</v>
      </c>
      <c r="K308" s="53"/>
    </row>
    <row r="309" spans="2:11" x14ac:dyDescent="0.25">
      <c r="C309" s="57"/>
      <c r="G309" s="84"/>
      <c r="J309" s="13">
        <f t="shared" si="4"/>
        <v>0</v>
      </c>
      <c r="K309" s="53"/>
    </row>
    <row r="310" spans="2:11" ht="26.25" x14ac:dyDescent="0.25">
      <c r="B310" s="5">
        <v>42293</v>
      </c>
      <c r="C310" s="71" t="s">
        <v>496</v>
      </c>
      <c r="E310" s="44" t="s">
        <v>497</v>
      </c>
      <c r="F310" s="61">
        <v>593208</v>
      </c>
      <c r="G310" s="84">
        <v>1192260</v>
      </c>
      <c r="H310" s="11">
        <v>36105.040000000001</v>
      </c>
      <c r="I310" s="11">
        <v>36000</v>
      </c>
      <c r="J310" s="13">
        <f t="shared" si="4"/>
        <v>-105.04000000000087</v>
      </c>
      <c r="K310" s="53"/>
    </row>
    <row r="311" spans="2:11" x14ac:dyDescent="0.25">
      <c r="C311" s="57"/>
      <c r="G311" s="84"/>
      <c r="J311" s="13">
        <f t="shared" si="4"/>
        <v>0</v>
      </c>
      <c r="K311" s="53"/>
    </row>
    <row r="312" spans="2:11" ht="26.25" x14ac:dyDescent="0.25">
      <c r="B312" s="5">
        <v>42289</v>
      </c>
      <c r="C312" s="71" t="s">
        <v>498</v>
      </c>
      <c r="E312" s="44" t="s">
        <v>492</v>
      </c>
      <c r="F312" s="61">
        <v>593208</v>
      </c>
      <c r="G312" s="84">
        <v>1192450</v>
      </c>
      <c r="H312" s="11">
        <v>35704.730000000003</v>
      </c>
      <c r="I312" s="11">
        <v>36000</v>
      </c>
      <c r="J312" s="13">
        <f t="shared" si="4"/>
        <v>295.2699999999968</v>
      </c>
      <c r="K312" s="53"/>
    </row>
    <row r="313" spans="2:11" x14ac:dyDescent="0.25">
      <c r="C313" s="57"/>
      <c r="G313" s="84"/>
      <c r="J313" s="13">
        <f t="shared" si="4"/>
        <v>0</v>
      </c>
      <c r="K313" s="53"/>
    </row>
    <row r="314" spans="2:11" ht="26.25" x14ac:dyDescent="0.25">
      <c r="B314" s="5">
        <v>42296</v>
      </c>
      <c r="C314" s="71" t="s">
        <v>499</v>
      </c>
      <c r="E314" s="44" t="s">
        <v>500</v>
      </c>
      <c r="F314" s="61">
        <v>908050</v>
      </c>
      <c r="G314" s="84">
        <v>1192536</v>
      </c>
      <c r="H314" s="93">
        <f>54519.71-1573.65</f>
        <v>52946.06</v>
      </c>
      <c r="I314" s="11">
        <v>55000</v>
      </c>
      <c r="J314" s="13">
        <f t="shared" si="4"/>
        <v>2053.9400000000023</v>
      </c>
      <c r="K314" s="53"/>
    </row>
    <row r="315" spans="2:11" x14ac:dyDescent="0.25">
      <c r="C315" s="57"/>
      <c r="G315" s="84"/>
      <c r="J315" s="13">
        <f t="shared" si="4"/>
        <v>0</v>
      </c>
      <c r="K315" s="53"/>
    </row>
    <row r="316" spans="2:11" ht="26.25" x14ac:dyDescent="0.25">
      <c r="B316" s="5">
        <v>42296</v>
      </c>
      <c r="C316" s="71" t="s">
        <v>501</v>
      </c>
      <c r="E316" s="44" t="s">
        <v>502</v>
      </c>
      <c r="F316" s="61">
        <v>661000</v>
      </c>
      <c r="G316" s="84">
        <v>1192697</v>
      </c>
      <c r="H316" s="11">
        <v>35251.129999999997</v>
      </c>
      <c r="I316" s="11">
        <v>40000</v>
      </c>
      <c r="J316" s="13">
        <f t="shared" si="4"/>
        <v>4748.8700000000026</v>
      </c>
      <c r="K316" s="53"/>
    </row>
    <row r="317" spans="2:11" x14ac:dyDescent="0.25">
      <c r="C317" s="57"/>
      <c r="G317" s="84"/>
      <c r="J317" s="13">
        <f t="shared" si="4"/>
        <v>0</v>
      </c>
      <c r="K317" s="53"/>
    </row>
    <row r="318" spans="2:11" ht="26.25" x14ac:dyDescent="0.25">
      <c r="B318" s="5">
        <v>42300</v>
      </c>
      <c r="C318" s="71" t="s">
        <v>503</v>
      </c>
      <c r="E318" s="44" t="s">
        <v>504</v>
      </c>
      <c r="F318" s="61">
        <v>547140</v>
      </c>
      <c r="G318" s="84">
        <v>1194359</v>
      </c>
      <c r="H318" s="11">
        <v>31315.97</v>
      </c>
      <c r="I318" s="11">
        <v>33000</v>
      </c>
      <c r="J318" s="13">
        <f t="shared" si="4"/>
        <v>1684.0299999999988</v>
      </c>
      <c r="K318" s="53"/>
    </row>
    <row r="319" spans="2:11" x14ac:dyDescent="0.25">
      <c r="C319" s="57"/>
      <c r="G319" s="84"/>
      <c r="J319" s="13">
        <f t="shared" si="4"/>
        <v>0</v>
      </c>
      <c r="K319" s="53"/>
    </row>
    <row r="320" spans="2:11" ht="26.25" x14ac:dyDescent="0.25">
      <c r="B320" s="5">
        <v>42300</v>
      </c>
      <c r="C320" s="71" t="s">
        <v>507</v>
      </c>
      <c r="E320" s="44" t="s">
        <v>508</v>
      </c>
      <c r="F320" s="61">
        <v>547140</v>
      </c>
      <c r="G320" s="84">
        <v>1194477</v>
      </c>
      <c r="H320" s="11">
        <v>29543.3</v>
      </c>
      <c r="I320" s="11">
        <v>33000</v>
      </c>
      <c r="J320" s="13">
        <f t="shared" si="4"/>
        <v>3456.7000000000007</v>
      </c>
      <c r="K320" s="53"/>
    </row>
    <row r="321" spans="2:11" x14ac:dyDescent="0.25">
      <c r="C321" s="57"/>
      <c r="G321" s="84"/>
      <c r="J321" s="13">
        <f t="shared" si="4"/>
        <v>0</v>
      </c>
      <c r="K321" s="53"/>
    </row>
    <row r="322" spans="2:11" ht="26.25" x14ac:dyDescent="0.25">
      <c r="B322" s="5">
        <v>42303</v>
      </c>
      <c r="C322" s="71" t="s">
        <v>509</v>
      </c>
      <c r="E322" s="44" t="s">
        <v>510</v>
      </c>
      <c r="F322" s="61">
        <v>496200</v>
      </c>
      <c r="G322" s="84">
        <v>1195378</v>
      </c>
      <c r="H322" s="11">
        <v>28654.48</v>
      </c>
      <c r="I322" s="11">
        <v>30000</v>
      </c>
      <c r="J322" s="13">
        <f t="shared" si="4"/>
        <v>1345.5200000000004</v>
      </c>
      <c r="K322" s="53"/>
    </row>
    <row r="323" spans="2:11" x14ac:dyDescent="0.25">
      <c r="C323" s="57"/>
      <c r="G323" s="84"/>
      <c r="J323" s="13">
        <f t="shared" si="4"/>
        <v>0</v>
      </c>
      <c r="K323" s="53"/>
    </row>
    <row r="324" spans="2:11" ht="26.25" x14ac:dyDescent="0.25">
      <c r="B324" s="5">
        <v>42307</v>
      </c>
      <c r="C324" s="71" t="s">
        <v>511</v>
      </c>
      <c r="E324" s="44" t="s">
        <v>512</v>
      </c>
      <c r="F324" s="61">
        <v>447525</v>
      </c>
      <c r="G324" s="84">
        <v>1196385</v>
      </c>
      <c r="H324" s="11">
        <v>28865.03</v>
      </c>
      <c r="I324" s="11">
        <v>27000</v>
      </c>
      <c r="J324" s="13">
        <f t="shared" si="4"/>
        <v>-1865.0299999999988</v>
      </c>
      <c r="K324" s="53"/>
    </row>
    <row r="325" spans="2:11" x14ac:dyDescent="0.25">
      <c r="C325" s="57"/>
      <c r="G325" s="84"/>
      <c r="J325" s="13">
        <f t="shared" si="4"/>
        <v>0</v>
      </c>
      <c r="K325" s="53"/>
    </row>
    <row r="326" spans="2:11" ht="26.25" x14ac:dyDescent="0.25">
      <c r="B326" s="5">
        <v>42307</v>
      </c>
      <c r="C326" s="71" t="s">
        <v>514</v>
      </c>
      <c r="E326" s="44" t="s">
        <v>513</v>
      </c>
      <c r="F326" s="61">
        <v>447525</v>
      </c>
      <c r="G326" s="84">
        <v>1196605</v>
      </c>
      <c r="H326" s="11">
        <v>29608.75</v>
      </c>
      <c r="I326" s="11">
        <v>27000</v>
      </c>
      <c r="J326" s="13">
        <f t="shared" si="4"/>
        <v>-2608.75</v>
      </c>
      <c r="K326" s="53"/>
    </row>
    <row r="327" spans="2:11" x14ac:dyDescent="0.25">
      <c r="C327" s="57"/>
      <c r="G327" s="84"/>
      <c r="J327" s="13">
        <f t="shared" si="4"/>
        <v>0</v>
      </c>
      <c r="K327" s="53"/>
    </row>
    <row r="328" spans="2:11" ht="26.25" x14ac:dyDescent="0.25">
      <c r="B328" s="5">
        <v>42311</v>
      </c>
      <c r="C328" s="40" t="s">
        <v>519</v>
      </c>
      <c r="E328" s="44" t="s">
        <v>520</v>
      </c>
      <c r="F328" s="61">
        <v>478500</v>
      </c>
      <c r="G328" s="84">
        <v>1196606</v>
      </c>
      <c r="H328" s="11">
        <v>29624.09</v>
      </c>
      <c r="I328" s="11">
        <v>29000</v>
      </c>
      <c r="J328" s="13">
        <f t="shared" si="4"/>
        <v>-624.09000000000015</v>
      </c>
      <c r="K328" s="53"/>
    </row>
    <row r="329" spans="2:11" x14ac:dyDescent="0.25">
      <c r="C329" s="57"/>
      <c r="G329" s="84"/>
      <c r="J329" s="13">
        <f t="shared" si="4"/>
        <v>0</v>
      </c>
      <c r="K329" s="53"/>
    </row>
    <row r="330" spans="2:11" ht="26.25" x14ac:dyDescent="0.25">
      <c r="B330" s="5">
        <v>42311</v>
      </c>
      <c r="C330" s="40" t="s">
        <v>521</v>
      </c>
      <c r="E330" s="44" t="s">
        <v>522</v>
      </c>
      <c r="F330" s="61">
        <v>495000</v>
      </c>
      <c r="G330" s="84">
        <v>1197408</v>
      </c>
      <c r="H330" s="11">
        <v>30589.67</v>
      </c>
      <c r="I330" s="11">
        <v>30000</v>
      </c>
      <c r="J330" s="13">
        <f t="shared" si="4"/>
        <v>-589.66999999999825</v>
      </c>
      <c r="K330" s="53"/>
    </row>
    <row r="331" spans="2:11" x14ac:dyDescent="0.25">
      <c r="C331" s="57"/>
      <c r="G331" s="84"/>
      <c r="J331" s="13">
        <f t="shared" si="4"/>
        <v>0</v>
      </c>
      <c r="K331" s="53"/>
    </row>
    <row r="332" spans="2:11" ht="26.25" x14ac:dyDescent="0.25">
      <c r="B332" s="5">
        <v>42314</v>
      </c>
      <c r="C332" s="40" t="s">
        <v>532</v>
      </c>
      <c r="E332" s="44" t="s">
        <v>523</v>
      </c>
      <c r="F332" s="61">
        <v>523559</v>
      </c>
      <c r="G332" s="84">
        <v>1198619</v>
      </c>
      <c r="H332" s="11">
        <v>29843.77</v>
      </c>
      <c r="I332" s="11">
        <v>31000</v>
      </c>
      <c r="J332" s="13">
        <f t="shared" si="4"/>
        <v>1156.2299999999996</v>
      </c>
      <c r="K332" s="53"/>
    </row>
    <row r="333" spans="2:11" x14ac:dyDescent="0.25">
      <c r="C333" s="57"/>
      <c r="G333" s="84"/>
      <c r="J333" s="13">
        <f t="shared" si="4"/>
        <v>0</v>
      </c>
      <c r="K333" s="53"/>
    </row>
    <row r="334" spans="2:11" ht="26.25" x14ac:dyDescent="0.25">
      <c r="B334" s="5">
        <v>42314</v>
      </c>
      <c r="C334" s="40" t="s">
        <v>531</v>
      </c>
      <c r="E334" s="44" t="s">
        <v>528</v>
      </c>
      <c r="F334" s="61">
        <v>523559</v>
      </c>
      <c r="G334" s="84">
        <v>1198620</v>
      </c>
      <c r="H334" s="11">
        <v>30412.33</v>
      </c>
      <c r="I334" s="11">
        <v>31000</v>
      </c>
      <c r="J334" s="13">
        <f>I334-H334</f>
        <v>587.66999999999825</v>
      </c>
      <c r="K334" s="53"/>
    </row>
    <row r="335" spans="2:11" x14ac:dyDescent="0.25">
      <c r="C335" s="57"/>
      <c r="G335" s="84"/>
      <c r="J335" s="13">
        <f t="shared" ref="J335:J336" si="5">I335-H335</f>
        <v>0</v>
      </c>
      <c r="K335" s="53"/>
    </row>
    <row r="336" spans="2:11" ht="26.25" x14ac:dyDescent="0.25">
      <c r="B336" s="5">
        <v>42314</v>
      </c>
      <c r="C336" s="40" t="s">
        <v>530</v>
      </c>
      <c r="E336" s="44" t="s">
        <v>524</v>
      </c>
      <c r="F336" s="61">
        <v>523559</v>
      </c>
      <c r="G336" s="84">
        <v>1198621</v>
      </c>
      <c r="H336" s="11">
        <v>30348.33</v>
      </c>
      <c r="I336" s="11">
        <v>31000</v>
      </c>
      <c r="J336" s="13">
        <f t="shared" si="5"/>
        <v>651.66999999999825</v>
      </c>
      <c r="K336" s="53"/>
    </row>
    <row r="337" spans="2:11" x14ac:dyDescent="0.25">
      <c r="C337" s="57"/>
      <c r="G337" s="84"/>
      <c r="J337" s="13">
        <f>I337-H337</f>
        <v>0</v>
      </c>
      <c r="K337" s="53"/>
    </row>
    <row r="338" spans="2:11" ht="26.25" x14ac:dyDescent="0.25">
      <c r="B338" s="5">
        <v>42317</v>
      </c>
      <c r="C338" s="40" t="s">
        <v>529</v>
      </c>
      <c r="E338" s="44" t="s">
        <v>527</v>
      </c>
      <c r="F338" s="61">
        <v>524582</v>
      </c>
      <c r="G338" s="84">
        <v>1199459</v>
      </c>
      <c r="H338" s="11">
        <v>30992.15</v>
      </c>
      <c r="I338" s="11">
        <v>31000</v>
      </c>
      <c r="J338" s="13">
        <f t="shared" si="4"/>
        <v>7.8499999999985448</v>
      </c>
      <c r="K338" s="53"/>
    </row>
    <row r="339" spans="2:11" x14ac:dyDescent="0.25">
      <c r="C339" s="57"/>
      <c r="G339" s="84"/>
      <c r="J339" s="13">
        <f t="shared" si="4"/>
        <v>0</v>
      </c>
      <c r="K339" s="53"/>
    </row>
    <row r="340" spans="2:11" ht="29.25" customHeight="1" x14ac:dyDescent="0.25">
      <c r="B340" s="5">
        <v>42320</v>
      </c>
      <c r="C340" s="40" t="s">
        <v>533</v>
      </c>
      <c r="E340" s="44" t="s">
        <v>534</v>
      </c>
      <c r="F340" s="61">
        <v>486446</v>
      </c>
      <c r="G340" s="84">
        <v>1200634</v>
      </c>
      <c r="H340" s="11">
        <v>30951.26</v>
      </c>
      <c r="I340" s="11">
        <v>29000</v>
      </c>
      <c r="J340" s="13">
        <f t="shared" si="4"/>
        <v>-1951.2599999999984</v>
      </c>
      <c r="K340" s="53"/>
    </row>
    <row r="341" spans="2:11" x14ac:dyDescent="0.25">
      <c r="C341" s="57"/>
      <c r="G341" s="84"/>
      <c r="J341" s="13">
        <f t="shared" si="4"/>
        <v>0</v>
      </c>
      <c r="K341" s="53"/>
    </row>
    <row r="342" spans="2:11" ht="30" customHeight="1" x14ac:dyDescent="0.25">
      <c r="B342" s="5">
        <v>42320</v>
      </c>
      <c r="C342" s="40" t="s">
        <v>535</v>
      </c>
      <c r="E342" s="44" t="s">
        <v>536</v>
      </c>
      <c r="F342" s="61">
        <v>486446</v>
      </c>
      <c r="G342" s="84">
        <v>1201249</v>
      </c>
      <c r="H342" s="11">
        <v>30527.040000000001</v>
      </c>
      <c r="I342" s="11">
        <v>29000</v>
      </c>
      <c r="J342" s="13">
        <f t="shared" si="4"/>
        <v>-1527.0400000000009</v>
      </c>
      <c r="K342" s="53"/>
    </row>
    <row r="343" spans="2:11" x14ac:dyDescent="0.25">
      <c r="C343" s="57"/>
      <c r="G343" s="84"/>
      <c r="J343" s="13">
        <f t="shared" si="4"/>
        <v>0</v>
      </c>
      <c r="K343" s="53"/>
    </row>
    <row r="344" spans="2:11" ht="32.25" customHeight="1" x14ac:dyDescent="0.25">
      <c r="B344" s="5">
        <v>42321</v>
      </c>
      <c r="C344" s="40" t="s">
        <v>535</v>
      </c>
      <c r="E344" s="44" t="s">
        <v>537</v>
      </c>
      <c r="F344" s="61">
        <v>486301</v>
      </c>
      <c r="G344" s="84">
        <v>1201250</v>
      </c>
      <c r="H344" s="11">
        <v>30756.49</v>
      </c>
      <c r="I344" s="11">
        <v>29000</v>
      </c>
      <c r="J344" s="13">
        <f t="shared" si="4"/>
        <v>-1756.4900000000016</v>
      </c>
      <c r="K344" s="53"/>
    </row>
    <row r="345" spans="2:11" x14ac:dyDescent="0.25">
      <c r="C345" s="57"/>
      <c r="G345" s="84"/>
      <c r="J345" s="13">
        <f t="shared" si="4"/>
        <v>0</v>
      </c>
      <c r="K345" s="53"/>
    </row>
    <row r="346" spans="2:11" ht="26.25" x14ac:dyDescent="0.25">
      <c r="B346" s="5">
        <v>42325</v>
      </c>
      <c r="C346" s="40" t="s">
        <v>539</v>
      </c>
      <c r="E346" s="44" t="s">
        <v>540</v>
      </c>
      <c r="F346" s="61">
        <v>504000</v>
      </c>
      <c r="G346" s="84">
        <v>1202000</v>
      </c>
      <c r="H346" s="11">
        <v>30787.1</v>
      </c>
      <c r="I346" s="11">
        <v>30000</v>
      </c>
      <c r="J346" s="13">
        <f t="shared" si="4"/>
        <v>-787.09999999999854</v>
      </c>
      <c r="K346" s="53"/>
    </row>
    <row r="347" spans="2:11" x14ac:dyDescent="0.25">
      <c r="C347" s="57"/>
      <c r="G347" s="84"/>
      <c r="J347" s="13">
        <f t="shared" si="4"/>
        <v>0</v>
      </c>
      <c r="K347" s="53"/>
    </row>
    <row r="348" spans="2:11" ht="27.75" customHeight="1" x14ac:dyDescent="0.25">
      <c r="B348" s="5">
        <v>42325</v>
      </c>
      <c r="C348" s="40" t="s">
        <v>541</v>
      </c>
      <c r="E348" s="44" t="s">
        <v>542</v>
      </c>
      <c r="F348" s="61">
        <v>504000</v>
      </c>
      <c r="G348" s="84">
        <v>1202001</v>
      </c>
      <c r="H348" s="11">
        <v>31059.439999999999</v>
      </c>
      <c r="I348" s="11">
        <v>30000</v>
      </c>
      <c r="J348" s="13">
        <f t="shared" si="4"/>
        <v>-1059.4399999999987</v>
      </c>
      <c r="K348" s="53"/>
    </row>
    <row r="349" spans="2:11" x14ac:dyDescent="0.25">
      <c r="C349" s="57"/>
      <c r="G349" s="84"/>
      <c r="J349" s="13">
        <f t="shared" si="4"/>
        <v>0</v>
      </c>
      <c r="K349" s="53"/>
    </row>
    <row r="350" spans="2:11" ht="30.75" customHeight="1" x14ac:dyDescent="0.25">
      <c r="B350" s="5">
        <v>42327</v>
      </c>
      <c r="C350" s="40" t="s">
        <v>546</v>
      </c>
      <c r="E350" s="44" t="s">
        <v>547</v>
      </c>
      <c r="F350" s="61">
        <v>515716</v>
      </c>
      <c r="G350" s="84">
        <v>1202776</v>
      </c>
      <c r="H350" s="11">
        <v>30878.02</v>
      </c>
      <c r="I350" s="11">
        <v>31000</v>
      </c>
      <c r="J350" s="13">
        <f t="shared" si="4"/>
        <v>121.97999999999956</v>
      </c>
      <c r="K350" s="53"/>
    </row>
    <row r="351" spans="2:11" x14ac:dyDescent="0.25">
      <c r="C351" s="57"/>
      <c r="G351" s="84"/>
      <c r="J351" s="13">
        <f t="shared" si="4"/>
        <v>0</v>
      </c>
      <c r="K351" s="53"/>
    </row>
    <row r="352" spans="2:11" ht="26.25" x14ac:dyDescent="0.25">
      <c r="B352" s="5">
        <v>42327</v>
      </c>
      <c r="C352" s="40" t="s">
        <v>548</v>
      </c>
      <c r="E352" s="44" t="s">
        <v>549</v>
      </c>
      <c r="F352" s="61">
        <v>515716</v>
      </c>
      <c r="G352" s="84">
        <v>1203744</v>
      </c>
      <c r="H352" s="11">
        <v>30619.83</v>
      </c>
      <c r="I352" s="11">
        <v>31000</v>
      </c>
      <c r="J352" s="13">
        <f t="shared" si="4"/>
        <v>380.16999999999825</v>
      </c>
      <c r="K352" s="53"/>
    </row>
    <row r="353" spans="2:11" x14ac:dyDescent="0.25">
      <c r="C353" s="57"/>
      <c r="G353" s="84"/>
      <c r="J353" s="13">
        <f t="shared" si="4"/>
        <v>0</v>
      </c>
      <c r="K353" s="53"/>
    </row>
    <row r="354" spans="2:11" ht="26.25" x14ac:dyDescent="0.25">
      <c r="B354" s="5">
        <v>42327</v>
      </c>
      <c r="C354" s="40" t="s">
        <v>550</v>
      </c>
      <c r="E354" s="44" t="s">
        <v>551</v>
      </c>
      <c r="F354" s="61">
        <v>515716</v>
      </c>
      <c r="G354" s="84">
        <v>1202684</v>
      </c>
      <c r="H354" s="11">
        <v>30592.48</v>
      </c>
      <c r="I354" s="11">
        <v>31000</v>
      </c>
      <c r="J354" s="13">
        <f t="shared" si="4"/>
        <v>407.52000000000044</v>
      </c>
      <c r="K354" s="53"/>
    </row>
    <row r="355" spans="2:11" x14ac:dyDescent="0.25">
      <c r="C355" s="57"/>
      <c r="G355" s="84"/>
      <c r="J355" s="13">
        <f t="shared" si="4"/>
        <v>0</v>
      </c>
      <c r="K355" s="53"/>
    </row>
    <row r="356" spans="2:11" ht="26.25" x14ac:dyDescent="0.25">
      <c r="B356" s="5">
        <v>42335</v>
      </c>
      <c r="C356" s="40" t="s">
        <v>554</v>
      </c>
      <c r="E356" s="44" t="s">
        <v>555</v>
      </c>
      <c r="F356" s="61">
        <v>514290</v>
      </c>
      <c r="G356" s="84">
        <v>1204786</v>
      </c>
      <c r="H356" s="11">
        <v>32150.67</v>
      </c>
      <c r="I356" s="11">
        <v>31000</v>
      </c>
      <c r="J356" s="13">
        <f t="shared" si="4"/>
        <v>-1150.6699999999983</v>
      </c>
      <c r="K356" s="53"/>
    </row>
    <row r="357" spans="2:11" x14ac:dyDescent="0.25">
      <c r="C357" s="57"/>
      <c r="G357" s="84"/>
      <c r="J357" s="13">
        <f t="shared" si="4"/>
        <v>0</v>
      </c>
      <c r="K357" s="53"/>
    </row>
    <row r="358" spans="2:11" ht="26.25" x14ac:dyDescent="0.25">
      <c r="B358" s="5">
        <v>42335</v>
      </c>
      <c r="C358" s="40" t="s">
        <v>560</v>
      </c>
      <c r="E358" s="44" t="s">
        <v>558</v>
      </c>
      <c r="F358" s="61">
        <v>513670</v>
      </c>
      <c r="G358" s="84">
        <v>1204533</v>
      </c>
      <c r="H358" s="11">
        <v>30848.46</v>
      </c>
      <c r="I358" s="11">
        <v>31000</v>
      </c>
      <c r="J358" s="13">
        <f t="shared" si="4"/>
        <v>151.54000000000087</v>
      </c>
      <c r="K358" s="53"/>
    </row>
    <row r="359" spans="2:11" x14ac:dyDescent="0.25">
      <c r="C359" s="57"/>
      <c r="G359" s="84"/>
      <c r="J359" s="13">
        <f t="shared" si="4"/>
        <v>0</v>
      </c>
      <c r="K359" s="53"/>
    </row>
    <row r="360" spans="2:11" ht="26.25" x14ac:dyDescent="0.25">
      <c r="B360" s="5">
        <v>42335</v>
      </c>
      <c r="C360" s="40" t="s">
        <v>559</v>
      </c>
      <c r="E360" s="44" t="s">
        <v>561</v>
      </c>
      <c r="F360" s="61">
        <v>513670</v>
      </c>
      <c r="G360" s="84">
        <v>1204532</v>
      </c>
      <c r="H360" s="11">
        <v>30741.11</v>
      </c>
      <c r="I360" s="11">
        <v>31000</v>
      </c>
      <c r="J360" s="13">
        <f t="shared" si="4"/>
        <v>258.88999999999942</v>
      </c>
      <c r="K360" s="53"/>
    </row>
    <row r="361" spans="2:11" x14ac:dyDescent="0.25">
      <c r="C361" s="57"/>
      <c r="G361" s="84"/>
      <c r="J361" s="13">
        <f t="shared" si="4"/>
        <v>0</v>
      </c>
      <c r="K361" s="53"/>
    </row>
    <row r="362" spans="2:11" ht="26.25" x14ac:dyDescent="0.25">
      <c r="B362" s="5">
        <v>42338</v>
      </c>
      <c r="C362" s="40" t="s">
        <v>562</v>
      </c>
      <c r="E362" s="44" t="s">
        <v>563</v>
      </c>
      <c r="F362" s="61">
        <v>531520</v>
      </c>
      <c r="G362" s="84">
        <v>1205404</v>
      </c>
      <c r="H362" s="11">
        <v>32259.32</v>
      </c>
      <c r="I362" s="11">
        <v>32000</v>
      </c>
      <c r="J362" s="13">
        <f t="shared" si="4"/>
        <v>-259.31999999999971</v>
      </c>
      <c r="K362" s="53"/>
    </row>
    <row r="363" spans="2:11" x14ac:dyDescent="0.25">
      <c r="C363" s="57"/>
      <c r="G363" s="84"/>
      <c r="J363" s="13">
        <f t="shared" si="4"/>
        <v>0</v>
      </c>
      <c r="K363" s="53"/>
    </row>
    <row r="364" spans="2:11" ht="26.25" x14ac:dyDescent="0.25">
      <c r="B364" s="5">
        <v>42341</v>
      </c>
      <c r="C364" s="71" t="s">
        <v>566</v>
      </c>
      <c r="E364" s="44" t="s">
        <v>567</v>
      </c>
      <c r="F364" s="61">
        <v>533440</v>
      </c>
      <c r="G364" s="84">
        <v>1206642</v>
      </c>
      <c r="H364" s="11">
        <v>34185.22</v>
      </c>
      <c r="I364" s="11">
        <v>32000</v>
      </c>
      <c r="J364" s="13">
        <f t="shared" si="4"/>
        <v>-2185.2200000000012</v>
      </c>
      <c r="K364" s="53"/>
    </row>
    <row r="365" spans="2:11" x14ac:dyDescent="0.25">
      <c r="C365" s="57"/>
      <c r="G365" s="84"/>
      <c r="J365" s="13">
        <f t="shared" si="4"/>
        <v>0</v>
      </c>
      <c r="K365" s="53"/>
    </row>
    <row r="366" spans="2:11" ht="26.25" x14ac:dyDescent="0.25">
      <c r="B366" s="5">
        <v>42341</v>
      </c>
      <c r="C366" s="71" t="s">
        <v>568</v>
      </c>
      <c r="E366" s="44" t="s">
        <v>569</v>
      </c>
      <c r="F366" s="61">
        <v>533440</v>
      </c>
      <c r="G366" s="84">
        <v>1206643</v>
      </c>
      <c r="H366" s="11">
        <v>33954.629999999997</v>
      </c>
      <c r="I366" s="11">
        <v>32000</v>
      </c>
      <c r="J366" s="13">
        <f t="shared" si="4"/>
        <v>-1954.6299999999974</v>
      </c>
      <c r="K366" s="53"/>
    </row>
    <row r="367" spans="2:11" x14ac:dyDescent="0.25">
      <c r="C367" s="57"/>
      <c r="G367" s="84"/>
      <c r="J367" s="13">
        <f t="shared" si="4"/>
        <v>0</v>
      </c>
      <c r="K367" s="53"/>
    </row>
    <row r="368" spans="2:11" ht="26.25" x14ac:dyDescent="0.25">
      <c r="B368" s="5">
        <v>42342</v>
      </c>
      <c r="C368" s="71" t="s">
        <v>570</v>
      </c>
      <c r="E368" s="44" t="s">
        <v>571</v>
      </c>
      <c r="F368" s="61">
        <v>529920</v>
      </c>
      <c r="G368" s="84">
        <v>1206855</v>
      </c>
      <c r="H368" s="11">
        <v>34408.980000000003</v>
      </c>
      <c r="I368" s="11">
        <v>32000</v>
      </c>
      <c r="J368" s="13">
        <f t="shared" si="4"/>
        <v>-2408.9800000000032</v>
      </c>
      <c r="K368" s="53"/>
    </row>
    <row r="369" spans="2:11" x14ac:dyDescent="0.25">
      <c r="C369" s="57"/>
      <c r="G369" s="84"/>
      <c r="J369" s="13">
        <f t="shared" si="4"/>
        <v>0</v>
      </c>
      <c r="K369" s="53"/>
    </row>
    <row r="370" spans="2:11" ht="26.25" x14ac:dyDescent="0.25">
      <c r="B370" s="5">
        <v>42345</v>
      </c>
      <c r="C370" s="71" t="s">
        <v>574</v>
      </c>
      <c r="E370" s="44" t="s">
        <v>575</v>
      </c>
      <c r="F370" s="61">
        <v>674800</v>
      </c>
      <c r="G370" s="84">
        <v>1208025</v>
      </c>
      <c r="H370" s="11">
        <v>34491.910000000003</v>
      </c>
      <c r="I370" s="11">
        <v>40000</v>
      </c>
      <c r="J370" s="13">
        <f t="shared" si="4"/>
        <v>5508.0899999999965</v>
      </c>
      <c r="K370" s="53"/>
    </row>
    <row r="371" spans="2:11" x14ac:dyDescent="0.25">
      <c r="C371" s="57"/>
      <c r="G371" s="84"/>
      <c r="J371" s="13">
        <f t="shared" si="4"/>
        <v>0</v>
      </c>
      <c r="K371" s="53"/>
    </row>
    <row r="372" spans="2:11" ht="26.25" x14ac:dyDescent="0.25">
      <c r="B372" s="5">
        <v>42348</v>
      </c>
      <c r="C372" s="71" t="s">
        <v>578</v>
      </c>
      <c r="E372" s="44" t="s">
        <v>579</v>
      </c>
      <c r="F372" s="61">
        <v>615420</v>
      </c>
      <c r="G372" s="84">
        <v>1208799</v>
      </c>
      <c r="H372" s="11">
        <v>35404.17</v>
      </c>
      <c r="I372" s="11">
        <v>36000</v>
      </c>
      <c r="J372" s="13">
        <f t="shared" si="4"/>
        <v>595.83000000000175</v>
      </c>
      <c r="K372" s="53"/>
    </row>
    <row r="373" spans="2:11" x14ac:dyDescent="0.25">
      <c r="C373" s="57"/>
      <c r="G373" s="84"/>
      <c r="J373" s="13">
        <f t="shared" si="4"/>
        <v>0</v>
      </c>
      <c r="K373" s="53"/>
    </row>
    <row r="374" spans="2:11" ht="26.25" x14ac:dyDescent="0.25">
      <c r="B374" s="5">
        <v>42348</v>
      </c>
      <c r="C374" s="71" t="s">
        <v>580</v>
      </c>
      <c r="E374" s="44" t="s">
        <v>581</v>
      </c>
      <c r="F374" s="61">
        <v>615420</v>
      </c>
      <c r="G374" s="84">
        <v>1208800</v>
      </c>
      <c r="H374" s="11">
        <v>35213.78</v>
      </c>
      <c r="I374" s="11">
        <v>36000</v>
      </c>
      <c r="J374" s="13">
        <f t="shared" si="4"/>
        <v>786.22000000000116</v>
      </c>
      <c r="K374" s="53"/>
    </row>
    <row r="375" spans="2:11" x14ac:dyDescent="0.25">
      <c r="C375" s="57"/>
      <c r="G375" s="84"/>
      <c r="J375" s="13">
        <f t="shared" si="4"/>
        <v>0</v>
      </c>
      <c r="K375" s="53"/>
    </row>
    <row r="376" spans="2:11" ht="26.25" x14ac:dyDescent="0.25">
      <c r="B376" s="5">
        <v>42349</v>
      </c>
      <c r="C376" s="71" t="s">
        <v>582</v>
      </c>
      <c r="E376" s="44" t="s">
        <v>583</v>
      </c>
      <c r="F376" s="61">
        <v>626328</v>
      </c>
      <c r="G376" s="84">
        <v>1208925</v>
      </c>
      <c r="H376" s="11">
        <v>34966.74</v>
      </c>
      <c r="I376" s="11">
        <v>36000</v>
      </c>
      <c r="J376" s="13">
        <f t="shared" si="4"/>
        <v>1033.260000000002</v>
      </c>
      <c r="K376" s="53"/>
    </row>
    <row r="377" spans="2:11" x14ac:dyDescent="0.25">
      <c r="C377" s="57"/>
      <c r="G377" s="84"/>
      <c r="J377" s="13">
        <f t="shared" si="4"/>
        <v>0</v>
      </c>
      <c r="K377" s="53"/>
    </row>
    <row r="378" spans="2:11" ht="26.25" x14ac:dyDescent="0.25">
      <c r="B378" s="5">
        <v>42352</v>
      </c>
      <c r="C378" s="71" t="s">
        <v>589</v>
      </c>
      <c r="E378" s="44" t="s">
        <v>588</v>
      </c>
      <c r="F378" s="61">
        <v>625680</v>
      </c>
      <c r="G378" s="84">
        <v>1209293</v>
      </c>
      <c r="H378" s="11">
        <v>33907.58</v>
      </c>
      <c r="I378" s="11">
        <v>36000</v>
      </c>
      <c r="J378" s="13">
        <f t="shared" si="4"/>
        <v>2092.4199999999983</v>
      </c>
      <c r="K378" s="53"/>
    </row>
    <row r="379" spans="2:11" x14ac:dyDescent="0.25">
      <c r="C379" s="57"/>
      <c r="G379" s="84"/>
      <c r="J379" s="13">
        <f t="shared" si="4"/>
        <v>0</v>
      </c>
      <c r="K379" s="53"/>
    </row>
    <row r="380" spans="2:11" ht="26.25" x14ac:dyDescent="0.25">
      <c r="B380" s="5">
        <v>42352</v>
      </c>
      <c r="C380" s="71" t="s">
        <v>587</v>
      </c>
      <c r="E380" s="44" t="s">
        <v>586</v>
      </c>
      <c r="F380" s="61">
        <v>625680</v>
      </c>
      <c r="G380" s="84">
        <v>1209294</v>
      </c>
      <c r="H380" s="11">
        <v>34113.31</v>
      </c>
      <c r="I380" s="11">
        <v>36000</v>
      </c>
      <c r="J380" s="13">
        <f t="shared" si="4"/>
        <v>1886.6900000000023</v>
      </c>
      <c r="K380" s="53"/>
    </row>
    <row r="381" spans="2:11" x14ac:dyDescent="0.25">
      <c r="C381" s="57"/>
      <c r="G381" s="84"/>
      <c r="J381" s="13">
        <f t="shared" si="4"/>
        <v>0</v>
      </c>
      <c r="K381" s="53"/>
    </row>
    <row r="382" spans="2:11" ht="26.25" x14ac:dyDescent="0.25">
      <c r="B382" s="5">
        <v>42354</v>
      </c>
      <c r="C382" s="71" t="s">
        <v>592</v>
      </c>
      <c r="E382" s="44" t="s">
        <v>593</v>
      </c>
      <c r="F382" s="61">
        <v>619740</v>
      </c>
      <c r="G382" s="84">
        <v>1209813</v>
      </c>
      <c r="H382" s="11">
        <v>31619.26</v>
      </c>
      <c r="I382" s="11">
        <v>36000</v>
      </c>
      <c r="J382" s="13">
        <f t="shared" si="4"/>
        <v>4380.7400000000016</v>
      </c>
      <c r="K382" s="53"/>
    </row>
    <row r="383" spans="2:11" x14ac:dyDescent="0.25">
      <c r="C383" s="57"/>
      <c r="G383" s="84"/>
      <c r="J383" s="13">
        <f t="shared" si="4"/>
        <v>0</v>
      </c>
      <c r="K383" s="53"/>
    </row>
    <row r="384" spans="2:11" ht="26.25" x14ac:dyDescent="0.25">
      <c r="B384" s="5">
        <v>42355</v>
      </c>
      <c r="C384" s="71" t="s">
        <v>599</v>
      </c>
      <c r="E384" s="44" t="s">
        <v>598</v>
      </c>
      <c r="F384" s="61">
        <v>602000</v>
      </c>
      <c r="G384" s="84">
        <v>1210600</v>
      </c>
      <c r="H384" s="11">
        <v>31411.68</v>
      </c>
      <c r="I384" s="11">
        <v>35000</v>
      </c>
      <c r="J384" s="13">
        <f t="shared" si="4"/>
        <v>3588.3199999999997</v>
      </c>
      <c r="K384" s="53"/>
    </row>
    <row r="385" spans="2:11" x14ac:dyDescent="0.25">
      <c r="C385" s="57"/>
      <c r="G385" s="84"/>
      <c r="J385" s="13">
        <f t="shared" si="4"/>
        <v>0</v>
      </c>
      <c r="K385" s="53"/>
    </row>
    <row r="386" spans="2:11" ht="26.25" x14ac:dyDescent="0.25">
      <c r="B386" s="5">
        <v>42355</v>
      </c>
      <c r="C386" s="71" t="s">
        <v>595</v>
      </c>
      <c r="E386" s="44" t="s">
        <v>594</v>
      </c>
      <c r="F386" s="61">
        <v>602000</v>
      </c>
      <c r="G386" s="84">
        <v>1209814</v>
      </c>
      <c r="H386" s="11">
        <v>31882.63</v>
      </c>
      <c r="I386" s="11">
        <v>35000</v>
      </c>
      <c r="J386" s="13">
        <f t="shared" si="4"/>
        <v>3117.369999999999</v>
      </c>
      <c r="K386" s="53"/>
    </row>
    <row r="387" spans="2:11" x14ac:dyDescent="0.25">
      <c r="C387" s="57"/>
      <c r="G387" s="84"/>
      <c r="J387" s="13">
        <f t="shared" si="4"/>
        <v>0</v>
      </c>
      <c r="K387" s="53"/>
    </row>
    <row r="388" spans="2:11" ht="26.25" x14ac:dyDescent="0.25">
      <c r="B388" s="5">
        <v>42356</v>
      </c>
      <c r="C388" s="71" t="s">
        <v>601</v>
      </c>
      <c r="E388" s="44" t="s">
        <v>600</v>
      </c>
      <c r="F388" s="61">
        <v>599900</v>
      </c>
      <c r="G388" s="84">
        <v>1210601</v>
      </c>
      <c r="H388" s="11">
        <v>31852.87</v>
      </c>
      <c r="I388" s="11">
        <v>35000</v>
      </c>
      <c r="J388" s="13">
        <f t="shared" si="4"/>
        <v>3147.130000000001</v>
      </c>
      <c r="K388" s="53"/>
    </row>
    <row r="389" spans="2:11" x14ac:dyDescent="0.25">
      <c r="C389" s="57"/>
      <c r="G389" s="84"/>
      <c r="J389" s="13">
        <f t="shared" si="4"/>
        <v>0</v>
      </c>
      <c r="K389" s="53"/>
    </row>
    <row r="390" spans="2:11" ht="26.25" x14ac:dyDescent="0.25">
      <c r="B390" s="5">
        <v>42356</v>
      </c>
      <c r="C390" s="71" t="s">
        <v>603</v>
      </c>
      <c r="E390" s="44" t="s">
        <v>602</v>
      </c>
      <c r="F390" s="61">
        <v>599900</v>
      </c>
      <c r="G390" s="84">
        <v>1210987</v>
      </c>
      <c r="H390" s="11">
        <v>29702.959999999999</v>
      </c>
      <c r="I390" s="11">
        <v>35000</v>
      </c>
      <c r="J390" s="13">
        <f t="shared" si="4"/>
        <v>5297.0400000000009</v>
      </c>
      <c r="K390" s="53"/>
    </row>
    <row r="391" spans="2:11" x14ac:dyDescent="0.25">
      <c r="C391" s="57"/>
      <c r="G391" s="84"/>
      <c r="J391" s="13">
        <f t="shared" si="4"/>
        <v>0</v>
      </c>
      <c r="K391" s="53"/>
    </row>
    <row r="392" spans="2:11" ht="26.25" x14ac:dyDescent="0.25">
      <c r="B392" s="5">
        <v>42356</v>
      </c>
      <c r="C392" s="71" t="s">
        <v>605</v>
      </c>
      <c r="E392" s="44" t="s">
        <v>604</v>
      </c>
      <c r="F392" s="61">
        <v>599900</v>
      </c>
      <c r="G392" s="84">
        <v>1210988</v>
      </c>
      <c r="H392" s="11">
        <v>29764.33</v>
      </c>
      <c r="I392" s="11">
        <v>35000</v>
      </c>
      <c r="J392" s="13">
        <f t="shared" si="4"/>
        <v>5235.6699999999983</v>
      </c>
      <c r="K392" s="53"/>
    </row>
    <row r="393" spans="2:11" x14ac:dyDescent="0.25">
      <c r="C393" s="57"/>
      <c r="G393" s="84"/>
      <c r="J393" s="13">
        <f t="shared" si="4"/>
        <v>0</v>
      </c>
      <c r="K393" s="53"/>
    </row>
    <row r="394" spans="2:11" ht="26.25" x14ac:dyDescent="0.25">
      <c r="B394" s="5">
        <v>42359</v>
      </c>
      <c r="C394" s="71" t="s">
        <v>606</v>
      </c>
      <c r="E394" s="44" t="s">
        <v>607</v>
      </c>
      <c r="F394" s="61">
        <v>395439</v>
      </c>
      <c r="G394" s="84">
        <v>1211567</v>
      </c>
      <c r="H394" s="11">
        <v>25520</v>
      </c>
      <c r="I394" s="11">
        <v>23000</v>
      </c>
      <c r="J394" s="13">
        <f t="shared" si="4"/>
        <v>-2520</v>
      </c>
      <c r="K394" s="53"/>
    </row>
    <row r="395" spans="2:11" x14ac:dyDescent="0.25">
      <c r="C395" s="57"/>
      <c r="G395" s="84"/>
      <c r="J395" s="13">
        <f t="shared" si="4"/>
        <v>0</v>
      </c>
      <c r="K395" s="53"/>
    </row>
    <row r="396" spans="2:11" ht="26.25" x14ac:dyDescent="0.25">
      <c r="B396" s="5">
        <v>42359</v>
      </c>
      <c r="C396" s="71" t="s">
        <v>608</v>
      </c>
      <c r="E396" s="44" t="s">
        <v>609</v>
      </c>
      <c r="F396" s="61">
        <v>395439</v>
      </c>
      <c r="G396" s="84">
        <v>1211911</v>
      </c>
      <c r="H396" s="11">
        <v>25490.63</v>
      </c>
      <c r="I396" s="11">
        <v>23000</v>
      </c>
      <c r="J396" s="13">
        <f t="shared" si="4"/>
        <v>-2490.630000000001</v>
      </c>
      <c r="K396" s="53"/>
    </row>
    <row r="397" spans="2:11" x14ac:dyDescent="0.25">
      <c r="C397" s="57"/>
      <c r="G397" s="84"/>
      <c r="J397" s="13">
        <f t="shared" si="4"/>
        <v>0</v>
      </c>
      <c r="K397" s="53"/>
    </row>
    <row r="398" spans="2:11" ht="26.25" x14ac:dyDescent="0.25">
      <c r="B398" s="5">
        <v>42359</v>
      </c>
      <c r="C398" s="71" t="s">
        <v>610</v>
      </c>
      <c r="E398" s="44" t="s">
        <v>611</v>
      </c>
      <c r="F398" s="61">
        <v>395439</v>
      </c>
      <c r="G398" s="84">
        <v>1211912</v>
      </c>
      <c r="H398" s="11">
        <v>25543.360000000001</v>
      </c>
      <c r="I398" s="11">
        <v>23000</v>
      </c>
      <c r="J398" s="13">
        <f t="shared" si="4"/>
        <v>-2543.3600000000006</v>
      </c>
      <c r="K398" s="53"/>
    </row>
    <row r="399" spans="2:11" x14ac:dyDescent="0.25">
      <c r="C399" s="57"/>
      <c r="G399" s="84"/>
      <c r="J399" s="13">
        <f t="shared" si="4"/>
        <v>0</v>
      </c>
      <c r="K399" s="53"/>
    </row>
    <row r="400" spans="2:11" ht="26.25" x14ac:dyDescent="0.25">
      <c r="B400" s="5">
        <v>42361</v>
      </c>
      <c r="C400" s="71" t="s">
        <v>616</v>
      </c>
      <c r="E400" s="44" t="s">
        <v>617</v>
      </c>
      <c r="F400" s="61">
        <v>499670</v>
      </c>
      <c r="G400" s="84">
        <v>1212617</v>
      </c>
      <c r="H400" s="11">
        <v>25763.31</v>
      </c>
      <c r="I400" s="11">
        <v>29000</v>
      </c>
      <c r="J400" s="13">
        <f t="shared" si="4"/>
        <v>3236.6899999999987</v>
      </c>
      <c r="K400" s="53"/>
    </row>
    <row r="401" spans="2:11" x14ac:dyDescent="0.25">
      <c r="C401" s="57"/>
      <c r="G401" s="84"/>
      <c r="J401" s="13">
        <f t="shared" si="4"/>
        <v>0</v>
      </c>
      <c r="K401" s="53"/>
    </row>
    <row r="402" spans="2:11" ht="26.25" x14ac:dyDescent="0.25">
      <c r="B402" s="5">
        <v>42361</v>
      </c>
      <c r="C402" s="71" t="s">
        <v>618</v>
      </c>
      <c r="E402" s="100" t="s">
        <v>619</v>
      </c>
      <c r="F402" s="61">
        <v>499670</v>
      </c>
      <c r="G402" s="84">
        <v>1214205</v>
      </c>
      <c r="H402" s="11">
        <v>25331.53</v>
      </c>
      <c r="I402" s="11">
        <v>29000</v>
      </c>
      <c r="J402" s="13">
        <f t="shared" si="4"/>
        <v>3668.4700000000012</v>
      </c>
      <c r="K402" s="53"/>
    </row>
    <row r="403" spans="2:11" x14ac:dyDescent="0.25">
      <c r="C403" s="57"/>
      <c r="G403" s="84"/>
      <c r="J403" s="13">
        <f t="shared" si="4"/>
        <v>0</v>
      </c>
      <c r="K403" s="53"/>
    </row>
    <row r="404" spans="2:11" ht="26.25" x14ac:dyDescent="0.25">
      <c r="B404" s="5">
        <v>42367</v>
      </c>
      <c r="C404" s="71" t="s">
        <v>623</v>
      </c>
      <c r="E404" s="44" t="s">
        <v>622</v>
      </c>
      <c r="F404" s="61">
        <v>449150</v>
      </c>
      <c r="G404" s="84">
        <v>1214206</v>
      </c>
      <c r="H404" s="11">
        <v>25789.21</v>
      </c>
      <c r="I404" s="11">
        <v>26000</v>
      </c>
      <c r="J404" s="13">
        <f t="shared" si="4"/>
        <v>210.79000000000087</v>
      </c>
      <c r="K404" s="53"/>
    </row>
    <row r="405" spans="2:11" x14ac:dyDescent="0.25">
      <c r="C405" s="57"/>
      <c r="G405" s="84"/>
      <c r="J405" s="13">
        <f t="shared" si="4"/>
        <v>0</v>
      </c>
      <c r="K405" s="53"/>
    </row>
    <row r="406" spans="2:11" ht="26.25" x14ac:dyDescent="0.25">
      <c r="B406" s="5">
        <v>42367</v>
      </c>
      <c r="C406" s="71" t="s">
        <v>625</v>
      </c>
      <c r="E406" s="44" t="s">
        <v>624</v>
      </c>
      <c r="F406" s="61">
        <v>449150</v>
      </c>
      <c r="G406" s="84">
        <v>1214686</v>
      </c>
      <c r="H406" s="11">
        <v>26556.35</v>
      </c>
      <c r="I406" s="11">
        <v>26000</v>
      </c>
      <c r="J406" s="13">
        <f t="shared" si="4"/>
        <v>-556.34999999999854</v>
      </c>
      <c r="K406" s="53"/>
    </row>
    <row r="407" spans="2:11" x14ac:dyDescent="0.25">
      <c r="C407" s="57"/>
      <c r="G407" s="84"/>
      <c r="J407" s="13">
        <f t="shared" si="4"/>
        <v>0</v>
      </c>
      <c r="K407" s="53"/>
    </row>
    <row r="408" spans="2:11" ht="26.25" x14ac:dyDescent="0.25">
      <c r="B408" s="5">
        <v>42367</v>
      </c>
      <c r="C408" s="71" t="s">
        <v>621</v>
      </c>
      <c r="E408" s="100" t="s">
        <v>620</v>
      </c>
      <c r="F408" s="61">
        <v>449150</v>
      </c>
      <c r="G408" s="84">
        <v>1214687</v>
      </c>
      <c r="H408" s="11">
        <v>26525.39</v>
      </c>
      <c r="I408" s="11">
        <v>26000</v>
      </c>
      <c r="J408" s="13">
        <f t="shared" si="4"/>
        <v>-525.38999999999942</v>
      </c>
      <c r="K408" s="53"/>
    </row>
    <row r="409" spans="2:11" x14ac:dyDescent="0.25">
      <c r="C409" s="57"/>
      <c r="G409" s="84"/>
      <c r="J409" s="13">
        <f t="shared" si="4"/>
        <v>0</v>
      </c>
      <c r="K409" s="53"/>
    </row>
    <row r="410" spans="2:11" x14ac:dyDescent="0.25">
      <c r="C410" s="57"/>
      <c r="G410" s="84"/>
      <c r="J410" s="13">
        <f t="shared" si="4"/>
        <v>0</v>
      </c>
      <c r="K410" s="53"/>
    </row>
    <row r="411" spans="2:11" ht="15.75" thickBot="1" x14ac:dyDescent="0.3">
      <c r="J411" s="13">
        <f t="shared" si="0"/>
        <v>0</v>
      </c>
      <c r="K411" s="53"/>
    </row>
    <row r="412" spans="2:11" x14ac:dyDescent="0.25">
      <c r="I412" s="121">
        <f>SUM(J3:J411)</f>
        <v>51841.709999999977</v>
      </c>
      <c r="J412" s="122"/>
      <c r="K412" s="53"/>
    </row>
    <row r="413" spans="2:11" ht="15.75" thickBot="1" x14ac:dyDescent="0.3">
      <c r="I413" s="123"/>
      <c r="J413" s="124"/>
      <c r="K413" s="53"/>
    </row>
  </sheetData>
  <sortState ref="B334:J336">
    <sortCondition ref="E334:E336"/>
  </sortState>
  <mergeCells count="2">
    <mergeCell ref="I412:J413"/>
    <mergeCell ref="F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279"/>
  <sheetViews>
    <sheetView topLeftCell="A247" workbookViewId="0">
      <selection activeCell="B260" sqref="B260"/>
    </sheetView>
  </sheetViews>
  <sheetFormatPr baseColWidth="10" defaultRowHeight="15" x14ac:dyDescent="0.25"/>
  <cols>
    <col min="2" max="2" width="66.140625" customWidth="1"/>
    <col min="3" max="3" width="5.7109375" style="112" customWidth="1"/>
    <col min="9" max="9" width="12.7109375" bestFit="1" customWidth="1"/>
  </cols>
  <sheetData>
    <row r="1" spans="1:9" ht="19.5" thickBot="1" x14ac:dyDescent="0.35">
      <c r="A1" s="5"/>
      <c r="B1" s="98" t="s">
        <v>7</v>
      </c>
      <c r="C1" s="109"/>
      <c r="D1" s="42"/>
      <c r="E1" s="125" t="s">
        <v>628</v>
      </c>
      <c r="F1" s="125"/>
      <c r="G1" s="125"/>
      <c r="H1" s="125"/>
      <c r="I1" s="11"/>
    </row>
    <row r="2" spans="1:9" ht="30.75" thickBot="1" x14ac:dyDescent="0.3">
      <c r="A2" s="28"/>
      <c r="B2" s="15" t="s">
        <v>0</v>
      </c>
      <c r="C2" s="110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6" t="s">
        <v>5</v>
      </c>
    </row>
    <row r="3" spans="1:9" ht="15.75" customHeight="1" thickTop="1" x14ac:dyDescent="0.3">
      <c r="A3" s="2">
        <v>42370</v>
      </c>
      <c r="B3" s="102" t="s">
        <v>637</v>
      </c>
      <c r="C3" s="111"/>
      <c r="D3" s="54"/>
      <c r="E3" s="62"/>
      <c r="F3" s="47"/>
      <c r="G3" s="48"/>
      <c r="H3" s="48"/>
      <c r="I3" s="103">
        <v>51841.71</v>
      </c>
    </row>
    <row r="4" spans="1:9" ht="26.25" x14ac:dyDescent="0.25">
      <c r="A4" s="2">
        <v>42375</v>
      </c>
      <c r="B4" s="57" t="s">
        <v>635</v>
      </c>
      <c r="C4" s="111"/>
      <c r="D4" s="54" t="s">
        <v>636</v>
      </c>
      <c r="E4" s="62">
        <v>174950</v>
      </c>
      <c r="F4" s="47">
        <v>1214935</v>
      </c>
      <c r="G4" s="48">
        <v>26593.46</v>
      </c>
      <c r="H4" s="48">
        <v>10000</v>
      </c>
      <c r="I4" s="13">
        <f t="shared" ref="I4:I276" si="0">H4-G4</f>
        <v>-16593.46</v>
      </c>
    </row>
    <row r="5" spans="1:9" ht="15.75" customHeight="1" x14ac:dyDescent="0.25">
      <c r="A5" s="2"/>
      <c r="B5" s="57"/>
      <c r="C5" s="111"/>
      <c r="D5" s="54"/>
      <c r="E5" s="62"/>
      <c r="F5" s="47"/>
      <c r="G5" s="48"/>
      <c r="H5" s="48"/>
      <c r="I5" s="13">
        <f t="shared" si="0"/>
        <v>0</v>
      </c>
    </row>
    <row r="6" spans="1:9" ht="26.25" x14ac:dyDescent="0.25">
      <c r="A6" s="2">
        <v>42375</v>
      </c>
      <c r="B6" s="57" t="s">
        <v>629</v>
      </c>
      <c r="C6" s="111"/>
      <c r="D6" s="54" t="s">
        <v>631</v>
      </c>
      <c r="E6" s="62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</row>
    <row r="7" spans="1:9" x14ac:dyDescent="0.25">
      <c r="A7" s="2"/>
      <c r="B7" s="57" t="s">
        <v>6</v>
      </c>
      <c r="C7" s="111"/>
      <c r="D7" s="54"/>
      <c r="E7" s="62"/>
      <c r="F7" s="47"/>
      <c r="G7" s="48"/>
      <c r="H7" s="48"/>
      <c r="I7" s="13">
        <f t="shared" si="0"/>
        <v>0</v>
      </c>
    </row>
    <row r="8" spans="1:9" ht="26.25" x14ac:dyDescent="0.25">
      <c r="A8" s="2">
        <v>42375</v>
      </c>
      <c r="B8" s="57" t="s">
        <v>629</v>
      </c>
      <c r="C8" s="111"/>
      <c r="D8" s="54" t="s">
        <v>630</v>
      </c>
      <c r="E8" s="62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</row>
    <row r="9" spans="1:9" x14ac:dyDescent="0.25">
      <c r="A9" s="2"/>
      <c r="B9" s="57"/>
      <c r="C9" s="111"/>
      <c r="D9" s="54"/>
      <c r="E9" s="62"/>
      <c r="F9" s="47"/>
      <c r="G9" s="48"/>
      <c r="H9" s="48"/>
      <c r="I9" s="13">
        <f t="shared" si="0"/>
        <v>0</v>
      </c>
    </row>
    <row r="10" spans="1:9" ht="26.25" x14ac:dyDescent="0.25">
      <c r="A10" s="2">
        <v>42375</v>
      </c>
      <c r="B10" s="57" t="s">
        <v>639</v>
      </c>
      <c r="D10" s="44" t="s">
        <v>640</v>
      </c>
      <c r="E10" s="62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</row>
    <row r="11" spans="1:9" x14ac:dyDescent="0.25">
      <c r="A11" s="2"/>
      <c r="B11" s="57"/>
      <c r="C11" s="111"/>
      <c r="D11" s="54"/>
      <c r="E11" s="62"/>
      <c r="F11" s="47"/>
      <c r="G11" s="48"/>
      <c r="H11" s="48"/>
      <c r="I11" s="13">
        <f t="shared" si="0"/>
        <v>0</v>
      </c>
    </row>
    <row r="12" spans="1:9" ht="26.25" x14ac:dyDescent="0.25">
      <c r="A12" s="2">
        <v>42375</v>
      </c>
      <c r="B12" s="57" t="s">
        <v>641</v>
      </c>
      <c r="C12" s="111"/>
      <c r="D12" s="54" t="s">
        <v>642</v>
      </c>
      <c r="E12" s="62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</row>
    <row r="13" spans="1:9" x14ac:dyDescent="0.25">
      <c r="A13" s="2"/>
      <c r="B13" s="57"/>
      <c r="C13" s="111"/>
      <c r="D13" s="54"/>
      <c r="E13" s="62"/>
      <c r="F13" s="47"/>
      <c r="G13" s="48"/>
      <c r="H13" s="48"/>
      <c r="I13" s="13">
        <f t="shared" si="0"/>
        <v>0</v>
      </c>
    </row>
    <row r="14" spans="1:9" ht="26.25" x14ac:dyDescent="0.25">
      <c r="A14" s="2">
        <v>42380</v>
      </c>
      <c r="B14" s="57" t="s">
        <v>643</v>
      </c>
      <c r="C14" s="111"/>
      <c r="D14" s="54" t="s">
        <v>644</v>
      </c>
      <c r="E14" s="62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</row>
    <row r="15" spans="1:9" x14ac:dyDescent="0.25">
      <c r="A15" s="2"/>
      <c r="B15" s="57"/>
      <c r="C15" s="111"/>
      <c r="D15" s="54"/>
      <c r="E15" s="62"/>
      <c r="F15" s="47"/>
      <c r="G15" s="48"/>
      <c r="H15" s="48"/>
      <c r="I15" s="13">
        <f t="shared" si="0"/>
        <v>0</v>
      </c>
    </row>
    <row r="16" spans="1:9" ht="26.25" x14ac:dyDescent="0.25">
      <c r="A16" s="2">
        <v>42383</v>
      </c>
      <c r="B16" s="57" t="s">
        <v>649</v>
      </c>
      <c r="C16" s="111"/>
      <c r="D16" s="54" t="s">
        <v>650</v>
      </c>
      <c r="E16" s="62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</row>
    <row r="17" spans="1:9" x14ac:dyDescent="0.25">
      <c r="A17" s="2"/>
      <c r="B17" s="57"/>
      <c r="C17" s="111"/>
      <c r="D17" s="54"/>
      <c r="E17" s="62"/>
      <c r="F17" s="47"/>
      <c r="G17" s="48"/>
      <c r="H17" s="48"/>
      <c r="I17" s="13">
        <f t="shared" si="0"/>
        <v>0</v>
      </c>
    </row>
    <row r="18" spans="1:9" ht="26.25" x14ac:dyDescent="0.25">
      <c r="A18" s="2">
        <v>42383</v>
      </c>
      <c r="B18" s="57" t="s">
        <v>648</v>
      </c>
      <c r="C18" s="111"/>
      <c r="D18" s="54" t="s">
        <v>654</v>
      </c>
      <c r="E18" s="62">
        <v>503160</v>
      </c>
      <c r="F18" s="47">
        <v>1218822</v>
      </c>
      <c r="G18" s="48">
        <v>28549.07</v>
      </c>
      <c r="H18" s="48">
        <v>28000</v>
      </c>
      <c r="I18" s="13">
        <f t="shared" si="0"/>
        <v>-549.06999999999971</v>
      </c>
    </row>
    <row r="19" spans="1:9" x14ac:dyDescent="0.25">
      <c r="A19" s="2"/>
      <c r="B19" s="57"/>
      <c r="C19" s="111"/>
      <c r="D19" s="54"/>
      <c r="E19" s="62"/>
      <c r="F19" s="47"/>
      <c r="G19" s="48"/>
      <c r="H19" s="48"/>
      <c r="I19" s="13">
        <f t="shared" si="0"/>
        <v>0</v>
      </c>
    </row>
    <row r="20" spans="1:9" ht="26.25" x14ac:dyDescent="0.25">
      <c r="A20" s="2">
        <v>42384</v>
      </c>
      <c r="B20" s="57" t="s">
        <v>653</v>
      </c>
      <c r="C20" s="111"/>
      <c r="D20" s="54" t="s">
        <v>657</v>
      </c>
      <c r="E20" s="62">
        <v>530062</v>
      </c>
      <c r="F20" s="47">
        <v>1219170</v>
      </c>
      <c r="G20" s="48">
        <v>29485.29</v>
      </c>
      <c r="H20" s="48">
        <v>29000</v>
      </c>
      <c r="I20" s="13">
        <f t="shared" si="0"/>
        <v>-485.29000000000087</v>
      </c>
    </row>
    <row r="21" spans="1:9" x14ac:dyDescent="0.25">
      <c r="A21" s="2"/>
      <c r="B21" s="57"/>
      <c r="C21" s="111"/>
      <c r="D21" s="54"/>
      <c r="E21" s="62"/>
      <c r="F21" s="47"/>
      <c r="G21" s="48"/>
      <c r="H21" s="48"/>
      <c r="I21" s="13">
        <f t="shared" si="0"/>
        <v>0</v>
      </c>
    </row>
    <row r="22" spans="1:9" ht="26.25" x14ac:dyDescent="0.25">
      <c r="A22" s="2">
        <v>42384</v>
      </c>
      <c r="B22" s="57" t="s">
        <v>655</v>
      </c>
      <c r="C22" s="111"/>
      <c r="D22" s="54" t="s">
        <v>656</v>
      </c>
      <c r="E22" s="62">
        <v>530062</v>
      </c>
      <c r="F22" s="47">
        <v>1219171</v>
      </c>
      <c r="G22" s="48">
        <v>29363.22</v>
      </c>
      <c r="H22" s="48">
        <v>29000</v>
      </c>
      <c r="I22" s="13">
        <f t="shared" si="0"/>
        <v>-363.22000000000116</v>
      </c>
    </row>
    <row r="23" spans="1:9" x14ac:dyDescent="0.25">
      <c r="A23" s="2"/>
      <c r="B23" s="57"/>
      <c r="C23" s="111"/>
      <c r="D23" s="54"/>
      <c r="E23" s="62"/>
      <c r="F23" s="47"/>
      <c r="G23" s="48"/>
      <c r="H23" s="48"/>
      <c r="I23" s="13">
        <f t="shared" si="0"/>
        <v>0</v>
      </c>
    </row>
    <row r="24" spans="1:9" ht="26.25" x14ac:dyDescent="0.25">
      <c r="A24" s="2">
        <v>42387</v>
      </c>
      <c r="B24" s="57" t="s">
        <v>658</v>
      </c>
      <c r="C24" s="111"/>
      <c r="D24" s="54" t="s">
        <v>659</v>
      </c>
      <c r="E24" s="62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</row>
    <row r="25" spans="1:9" x14ac:dyDescent="0.25">
      <c r="A25" s="2"/>
      <c r="B25" s="57"/>
      <c r="C25" s="111"/>
      <c r="D25" s="54"/>
      <c r="E25" s="62"/>
      <c r="F25" s="47"/>
      <c r="G25" s="48"/>
      <c r="H25" s="48"/>
      <c r="I25" s="13">
        <f t="shared" si="0"/>
        <v>0</v>
      </c>
    </row>
    <row r="26" spans="1:9" ht="26.25" x14ac:dyDescent="0.25">
      <c r="A26" s="2">
        <v>42390</v>
      </c>
      <c r="B26" s="57" t="s">
        <v>664</v>
      </c>
      <c r="C26" s="111"/>
      <c r="D26" s="54" t="s">
        <v>665</v>
      </c>
      <c r="E26" s="62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</row>
    <row r="27" spans="1:9" x14ac:dyDescent="0.25">
      <c r="A27" s="2"/>
      <c r="B27" s="57"/>
      <c r="C27" s="111"/>
      <c r="D27" s="54"/>
      <c r="E27" s="62"/>
      <c r="F27" s="47"/>
      <c r="G27" s="48"/>
      <c r="H27" s="48"/>
      <c r="I27" s="13">
        <f t="shared" si="0"/>
        <v>0</v>
      </c>
    </row>
    <row r="28" spans="1:9" ht="26.25" x14ac:dyDescent="0.25">
      <c r="A28" s="2">
        <v>42390</v>
      </c>
      <c r="B28" s="57" t="s">
        <v>663</v>
      </c>
      <c r="C28" s="111"/>
      <c r="D28" s="54" t="s">
        <v>662</v>
      </c>
      <c r="E28" s="62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</row>
    <row r="29" spans="1:9" x14ac:dyDescent="0.25">
      <c r="A29" s="2"/>
      <c r="B29" s="57"/>
      <c r="C29" s="111"/>
      <c r="D29" s="54"/>
      <c r="E29" s="62"/>
      <c r="F29" s="47"/>
      <c r="G29" s="48"/>
      <c r="H29" s="48"/>
      <c r="I29" s="13">
        <f t="shared" si="0"/>
        <v>0</v>
      </c>
    </row>
    <row r="30" spans="1:9" ht="26.25" x14ac:dyDescent="0.25">
      <c r="A30" s="2">
        <v>42391</v>
      </c>
      <c r="B30" s="57" t="s">
        <v>666</v>
      </c>
      <c r="C30" s="111"/>
      <c r="D30" s="54" t="s">
        <v>667</v>
      </c>
      <c r="E30" s="62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</row>
    <row r="31" spans="1:9" x14ac:dyDescent="0.25">
      <c r="A31" s="2"/>
      <c r="B31" s="57"/>
      <c r="C31" s="111"/>
      <c r="D31" s="54"/>
      <c r="E31" s="62"/>
      <c r="F31" s="47"/>
      <c r="G31" s="48"/>
      <c r="H31" s="48"/>
      <c r="I31" s="13">
        <f t="shared" si="0"/>
        <v>0</v>
      </c>
    </row>
    <row r="32" spans="1:9" ht="26.25" x14ac:dyDescent="0.25">
      <c r="A32" s="2">
        <v>42391</v>
      </c>
      <c r="B32" s="57" t="s">
        <v>668</v>
      </c>
      <c r="C32" s="111"/>
      <c r="D32" s="54" t="s">
        <v>669</v>
      </c>
      <c r="E32" s="62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</row>
    <row r="33" spans="1:9" x14ac:dyDescent="0.25">
      <c r="A33" s="2"/>
      <c r="B33" s="57"/>
      <c r="C33" s="111"/>
      <c r="D33" s="54"/>
      <c r="E33" s="62"/>
      <c r="F33" s="47"/>
      <c r="G33" s="48"/>
      <c r="H33" s="48"/>
      <c r="I33" s="13">
        <f t="shared" si="0"/>
        <v>0</v>
      </c>
    </row>
    <row r="34" spans="1:9" ht="26.25" x14ac:dyDescent="0.25">
      <c r="A34" s="2">
        <v>42391</v>
      </c>
      <c r="B34" s="57" t="s">
        <v>673</v>
      </c>
      <c r="C34" s="111"/>
      <c r="D34" s="54" t="s">
        <v>672</v>
      </c>
      <c r="E34" s="62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</row>
    <row r="35" spans="1:9" x14ac:dyDescent="0.25">
      <c r="A35" s="2"/>
      <c r="B35" s="57"/>
      <c r="C35" s="111"/>
      <c r="D35" s="54"/>
      <c r="E35" s="62"/>
      <c r="F35" s="47"/>
      <c r="G35" s="48"/>
      <c r="H35" s="48"/>
      <c r="I35" s="13">
        <f t="shared" si="0"/>
        <v>0</v>
      </c>
    </row>
    <row r="36" spans="1:9" ht="26.25" x14ac:dyDescent="0.25">
      <c r="A36" s="2">
        <v>42397</v>
      </c>
      <c r="B36" s="57" t="s">
        <v>678</v>
      </c>
      <c r="C36" s="111"/>
      <c r="D36" s="54" t="s">
        <v>679</v>
      </c>
      <c r="E36" s="62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</row>
    <row r="37" spans="1:9" x14ac:dyDescent="0.25">
      <c r="A37" s="2"/>
      <c r="B37" s="57"/>
      <c r="C37" s="111"/>
      <c r="D37" s="54"/>
      <c r="E37" s="62"/>
      <c r="F37" s="47"/>
      <c r="G37" s="48"/>
      <c r="H37" s="48"/>
      <c r="I37" s="13">
        <f t="shared" si="0"/>
        <v>0</v>
      </c>
    </row>
    <row r="38" spans="1:9" ht="26.25" x14ac:dyDescent="0.25">
      <c r="A38" s="2">
        <v>42397</v>
      </c>
      <c r="B38" s="57" t="s">
        <v>676</v>
      </c>
      <c r="C38" s="111"/>
      <c r="D38" s="54" t="s">
        <v>677</v>
      </c>
      <c r="E38" s="62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</row>
    <row r="39" spans="1:9" x14ac:dyDescent="0.25">
      <c r="A39" s="2"/>
      <c r="B39" s="57"/>
      <c r="C39" s="111"/>
      <c r="D39" s="54"/>
      <c r="E39" s="62"/>
      <c r="F39" s="47"/>
      <c r="G39" s="48"/>
      <c r="H39" s="48"/>
      <c r="I39" s="13">
        <f t="shared" si="0"/>
        <v>0</v>
      </c>
    </row>
    <row r="40" spans="1:9" ht="26.25" x14ac:dyDescent="0.25">
      <c r="A40" s="2">
        <v>42398</v>
      </c>
      <c r="B40" s="57" t="s">
        <v>680</v>
      </c>
      <c r="C40" s="111"/>
      <c r="D40" s="54" t="s">
        <v>681</v>
      </c>
      <c r="E40" s="62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</row>
    <row r="41" spans="1:9" x14ac:dyDescent="0.25">
      <c r="A41" s="2"/>
      <c r="B41" s="57"/>
      <c r="C41" s="111"/>
      <c r="D41" s="54"/>
      <c r="E41" s="62"/>
      <c r="F41" s="47"/>
      <c r="G41" s="48"/>
      <c r="H41" s="48"/>
      <c r="I41" s="13">
        <f t="shared" si="0"/>
        <v>0</v>
      </c>
    </row>
    <row r="42" spans="1:9" ht="26.25" x14ac:dyDescent="0.25">
      <c r="A42" s="2">
        <v>42398</v>
      </c>
      <c r="B42" s="57" t="s">
        <v>682</v>
      </c>
      <c r="C42" s="111"/>
      <c r="D42" s="54" t="s">
        <v>683</v>
      </c>
      <c r="E42" s="62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</row>
    <row r="43" spans="1:9" x14ac:dyDescent="0.25">
      <c r="A43" s="2"/>
      <c r="B43" s="57"/>
      <c r="C43" s="111"/>
      <c r="D43" s="54"/>
      <c r="E43" s="62"/>
      <c r="F43" s="47"/>
      <c r="G43" s="48"/>
      <c r="H43" s="48"/>
      <c r="I43" s="13">
        <f t="shared" si="0"/>
        <v>0</v>
      </c>
    </row>
    <row r="44" spans="1:9" ht="26.25" x14ac:dyDescent="0.25">
      <c r="A44" s="2">
        <v>42402</v>
      </c>
      <c r="B44" s="79" t="s">
        <v>687</v>
      </c>
      <c r="C44" s="111"/>
      <c r="D44" s="54" t="s">
        <v>688</v>
      </c>
      <c r="E44" s="62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</row>
    <row r="45" spans="1:9" x14ac:dyDescent="0.25">
      <c r="A45" s="2"/>
      <c r="B45" s="57"/>
      <c r="C45" s="111"/>
      <c r="D45" s="54"/>
      <c r="E45" s="62"/>
      <c r="F45" s="47"/>
      <c r="G45" s="48"/>
      <c r="H45" s="48"/>
      <c r="I45" s="13">
        <f t="shared" si="0"/>
        <v>0</v>
      </c>
    </row>
    <row r="46" spans="1:9" ht="26.25" x14ac:dyDescent="0.25">
      <c r="A46" s="2">
        <v>42404</v>
      </c>
      <c r="B46" s="79" t="s">
        <v>692</v>
      </c>
      <c r="C46" s="111"/>
      <c r="D46" s="54" t="s">
        <v>694</v>
      </c>
      <c r="E46" s="62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</row>
    <row r="47" spans="1:9" x14ac:dyDescent="0.25">
      <c r="A47" s="2"/>
      <c r="B47" s="57"/>
      <c r="C47" s="111"/>
      <c r="D47" s="54"/>
      <c r="E47" s="62"/>
      <c r="F47" s="47"/>
      <c r="G47" s="48"/>
      <c r="H47" s="48"/>
      <c r="I47" s="13">
        <f t="shared" si="0"/>
        <v>0</v>
      </c>
    </row>
    <row r="48" spans="1:9" ht="26.25" x14ac:dyDescent="0.25">
      <c r="A48" s="2">
        <v>42403</v>
      </c>
      <c r="B48" s="79" t="s">
        <v>693</v>
      </c>
      <c r="C48" s="111"/>
      <c r="D48" s="54" t="s">
        <v>691</v>
      </c>
      <c r="E48" s="62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</row>
    <row r="49" spans="1:9" x14ac:dyDescent="0.25">
      <c r="A49" s="2"/>
      <c r="B49" s="57"/>
      <c r="C49" s="111"/>
      <c r="D49" s="54"/>
      <c r="E49" s="62"/>
      <c r="F49" s="47"/>
      <c r="G49" s="48"/>
      <c r="H49" s="48"/>
      <c r="I49" s="13">
        <f t="shared" si="0"/>
        <v>0</v>
      </c>
    </row>
    <row r="50" spans="1:9" ht="26.25" x14ac:dyDescent="0.25">
      <c r="A50" s="2">
        <v>42405</v>
      </c>
      <c r="B50" s="79" t="s">
        <v>700</v>
      </c>
      <c r="C50" s="111"/>
      <c r="D50" s="54" t="s">
        <v>699</v>
      </c>
      <c r="E50" s="62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</row>
    <row r="51" spans="1:9" x14ac:dyDescent="0.25">
      <c r="A51" s="2"/>
      <c r="B51" s="57"/>
      <c r="C51" s="111"/>
      <c r="D51" s="54"/>
      <c r="E51" s="62"/>
      <c r="F51" s="47"/>
      <c r="G51" s="48"/>
      <c r="H51" s="48"/>
      <c r="I51" s="13">
        <f t="shared" si="0"/>
        <v>0</v>
      </c>
    </row>
    <row r="52" spans="1:9" ht="26.25" x14ac:dyDescent="0.25">
      <c r="A52" s="2">
        <v>42405</v>
      </c>
      <c r="B52" s="79" t="s">
        <v>698</v>
      </c>
      <c r="C52" s="111"/>
      <c r="D52" s="54" t="s">
        <v>697</v>
      </c>
      <c r="E52" s="62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</row>
    <row r="53" spans="1:9" x14ac:dyDescent="0.25">
      <c r="A53" s="2"/>
      <c r="B53" s="57"/>
      <c r="C53" s="111"/>
      <c r="D53" s="54"/>
      <c r="E53" s="62"/>
      <c r="F53" s="47"/>
      <c r="G53" s="48"/>
      <c r="H53" s="48"/>
      <c r="I53" s="13">
        <f t="shared" si="0"/>
        <v>0</v>
      </c>
    </row>
    <row r="54" spans="1:9" ht="26.25" x14ac:dyDescent="0.25">
      <c r="A54" s="2">
        <v>42408</v>
      </c>
      <c r="B54" s="79" t="s">
        <v>702</v>
      </c>
      <c r="C54" s="111"/>
      <c r="D54" s="54" t="s">
        <v>701</v>
      </c>
      <c r="E54" s="62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</row>
    <row r="55" spans="1:9" x14ac:dyDescent="0.25">
      <c r="A55" s="2"/>
      <c r="B55" s="57"/>
      <c r="C55" s="111"/>
      <c r="D55" s="54"/>
      <c r="E55" s="62"/>
      <c r="F55" s="47"/>
      <c r="G55" s="48"/>
      <c r="H55" s="48"/>
      <c r="I55" s="13">
        <f t="shared" si="0"/>
        <v>0</v>
      </c>
    </row>
    <row r="56" spans="1:9" ht="26.25" x14ac:dyDescent="0.25">
      <c r="A56" s="2">
        <v>42409</v>
      </c>
      <c r="B56" s="79" t="s">
        <v>704</v>
      </c>
      <c r="C56" s="111"/>
      <c r="D56" s="54" t="s">
        <v>703</v>
      </c>
      <c r="E56" s="62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</row>
    <row r="57" spans="1:9" x14ac:dyDescent="0.25">
      <c r="A57" s="2"/>
      <c r="B57" s="57"/>
      <c r="C57" s="111"/>
      <c r="D57" s="54"/>
      <c r="E57" s="62"/>
      <c r="F57" s="47"/>
      <c r="G57" s="48"/>
      <c r="H57" s="48"/>
      <c r="I57" s="13">
        <f t="shared" si="0"/>
        <v>0</v>
      </c>
    </row>
    <row r="58" spans="1:9" ht="26.25" x14ac:dyDescent="0.25">
      <c r="A58" s="2">
        <v>42412</v>
      </c>
      <c r="B58" s="79" t="s">
        <v>707</v>
      </c>
      <c r="C58" s="111"/>
      <c r="D58" s="54" t="s">
        <v>706</v>
      </c>
      <c r="E58" s="62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</row>
    <row r="59" spans="1:9" x14ac:dyDescent="0.25">
      <c r="A59" s="2"/>
      <c r="B59" s="57"/>
      <c r="C59" s="111"/>
      <c r="D59" s="54"/>
      <c r="E59" s="62"/>
      <c r="F59" s="47"/>
      <c r="G59" s="48"/>
      <c r="H59" s="48"/>
      <c r="I59" s="13">
        <f t="shared" si="0"/>
        <v>0</v>
      </c>
    </row>
    <row r="60" spans="1:9" ht="26.25" x14ac:dyDescent="0.25">
      <c r="A60" s="2">
        <v>42412</v>
      </c>
      <c r="B60" s="79" t="s">
        <v>711</v>
      </c>
      <c r="C60" s="111"/>
      <c r="D60" s="54" t="s">
        <v>710</v>
      </c>
      <c r="E60" s="62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</row>
    <row r="61" spans="1:9" x14ac:dyDescent="0.25">
      <c r="A61" s="2"/>
      <c r="B61" s="57"/>
      <c r="C61" s="111"/>
      <c r="D61" s="54"/>
      <c r="E61" s="62"/>
      <c r="F61" s="47"/>
      <c r="G61" s="48"/>
      <c r="H61" s="48"/>
      <c r="I61" s="13">
        <f t="shared" si="0"/>
        <v>0</v>
      </c>
    </row>
    <row r="62" spans="1:9" ht="26.25" x14ac:dyDescent="0.25">
      <c r="A62" s="2">
        <v>42412</v>
      </c>
      <c r="B62" s="79" t="s">
        <v>709</v>
      </c>
      <c r="C62" s="111"/>
      <c r="D62" s="54" t="s">
        <v>708</v>
      </c>
      <c r="E62" s="62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</row>
    <row r="63" spans="1:9" x14ac:dyDescent="0.25">
      <c r="A63" s="2"/>
      <c r="B63" s="57"/>
      <c r="C63" s="111"/>
      <c r="D63" s="54"/>
      <c r="E63" s="62"/>
      <c r="F63" s="47"/>
      <c r="G63" s="48"/>
      <c r="H63" s="48"/>
      <c r="I63" s="13">
        <f t="shared" si="0"/>
        <v>0</v>
      </c>
    </row>
    <row r="64" spans="1:9" ht="26.25" x14ac:dyDescent="0.25">
      <c r="A64" s="2">
        <v>42412</v>
      </c>
      <c r="B64" s="79" t="s">
        <v>715</v>
      </c>
      <c r="C64" s="111"/>
      <c r="D64" s="54" t="s">
        <v>714</v>
      </c>
      <c r="E64" s="62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</row>
    <row r="65" spans="1:19" x14ac:dyDescent="0.25">
      <c r="A65" s="2"/>
      <c r="B65" s="57"/>
      <c r="C65" s="111"/>
      <c r="D65" s="54"/>
      <c r="E65" s="62"/>
      <c r="F65" s="47"/>
      <c r="G65" s="48"/>
      <c r="H65" s="48"/>
      <c r="I65" s="13">
        <f t="shared" si="0"/>
        <v>0</v>
      </c>
    </row>
    <row r="66" spans="1:19" ht="26.25" customHeight="1" x14ac:dyDescent="0.25">
      <c r="A66" s="2">
        <v>42415</v>
      </c>
      <c r="B66" s="79" t="s">
        <v>722</v>
      </c>
      <c r="C66" s="111"/>
      <c r="D66" s="54" t="s">
        <v>686</v>
      </c>
      <c r="E66" s="62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x14ac:dyDescent="0.25">
      <c r="A67" s="2"/>
      <c r="B67" s="57"/>
      <c r="C67" s="111"/>
      <c r="D67" s="54"/>
      <c r="E67" s="62"/>
      <c r="F67" s="47"/>
      <c r="G67" s="48"/>
      <c r="H67" s="48"/>
      <c r="I67" s="13">
        <f t="shared" si="0"/>
        <v>0</v>
      </c>
    </row>
    <row r="68" spans="1:19" ht="26.25" x14ac:dyDescent="0.25">
      <c r="A68" s="2">
        <v>42418</v>
      </c>
      <c r="B68" s="79" t="s">
        <v>721</v>
      </c>
      <c r="C68" s="111"/>
      <c r="D68" s="54" t="s">
        <v>720</v>
      </c>
      <c r="E68" s="62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</row>
    <row r="69" spans="1:19" x14ac:dyDescent="0.25">
      <c r="A69" s="2"/>
      <c r="B69" s="57"/>
      <c r="C69" s="111"/>
      <c r="D69" s="54"/>
      <c r="E69" s="62"/>
      <c r="F69" s="47"/>
      <c r="G69" s="48"/>
      <c r="H69" s="48"/>
      <c r="I69" s="13">
        <f t="shared" si="0"/>
        <v>0</v>
      </c>
    </row>
    <row r="70" spans="1:19" ht="26.25" x14ac:dyDescent="0.25">
      <c r="A70" s="2">
        <v>42418</v>
      </c>
      <c r="B70" s="79" t="s">
        <v>719</v>
      </c>
      <c r="C70" s="111"/>
      <c r="D70" s="54" t="s">
        <v>718</v>
      </c>
      <c r="E70" s="62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</row>
    <row r="71" spans="1:19" x14ac:dyDescent="0.25">
      <c r="A71" s="2"/>
      <c r="B71" s="57"/>
      <c r="C71" s="111"/>
      <c r="D71" s="54"/>
      <c r="E71" s="62"/>
      <c r="F71" s="47"/>
      <c r="G71" s="48"/>
      <c r="H71" s="48"/>
      <c r="I71" s="13">
        <f t="shared" si="0"/>
        <v>0</v>
      </c>
    </row>
    <row r="72" spans="1:19" ht="26.25" x14ac:dyDescent="0.25">
      <c r="A72" s="2">
        <v>42419</v>
      </c>
      <c r="B72" s="79" t="s">
        <v>726</v>
      </c>
      <c r="C72" s="111"/>
      <c r="D72" s="54" t="s">
        <v>724</v>
      </c>
      <c r="E72" s="62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</row>
    <row r="73" spans="1:19" x14ac:dyDescent="0.25">
      <c r="A73" s="2"/>
      <c r="B73" s="57"/>
      <c r="C73" s="111"/>
      <c r="D73" s="54"/>
      <c r="E73" s="62"/>
      <c r="F73" s="47"/>
      <c r="G73" s="48"/>
      <c r="H73" s="48"/>
      <c r="I73" s="13">
        <f t="shared" si="0"/>
        <v>0</v>
      </c>
    </row>
    <row r="74" spans="1:19" ht="26.25" x14ac:dyDescent="0.25">
      <c r="A74" s="2">
        <v>42419</v>
      </c>
      <c r="B74" s="79" t="s">
        <v>725</v>
      </c>
      <c r="C74" s="111"/>
      <c r="D74" s="54" t="s">
        <v>723</v>
      </c>
      <c r="E74" s="62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</row>
    <row r="75" spans="1:19" x14ac:dyDescent="0.25">
      <c r="A75" s="2"/>
      <c r="B75" s="57"/>
      <c r="C75" s="111"/>
      <c r="D75" s="54"/>
      <c r="E75" s="62"/>
      <c r="F75" s="47"/>
      <c r="G75" s="48"/>
      <c r="H75" s="48"/>
      <c r="I75" s="13">
        <f t="shared" si="0"/>
        <v>0</v>
      </c>
    </row>
    <row r="76" spans="1:19" ht="26.25" x14ac:dyDescent="0.25">
      <c r="A76" s="2">
        <v>42422</v>
      </c>
      <c r="B76" s="79" t="s">
        <v>730</v>
      </c>
      <c r="C76" s="111"/>
      <c r="D76" s="54" t="s">
        <v>729</v>
      </c>
      <c r="E76" s="62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</row>
    <row r="77" spans="1:19" x14ac:dyDescent="0.25">
      <c r="A77" s="2"/>
      <c r="B77" s="57"/>
      <c r="C77" s="111"/>
      <c r="D77" s="54"/>
      <c r="E77" s="62"/>
      <c r="F77" s="47"/>
      <c r="G77" s="48"/>
      <c r="H77" s="48"/>
      <c r="I77" s="13">
        <f t="shared" si="0"/>
        <v>0</v>
      </c>
    </row>
    <row r="78" spans="1:19" ht="26.25" x14ac:dyDescent="0.25">
      <c r="A78" s="2">
        <v>42425</v>
      </c>
      <c r="B78" s="79" t="s">
        <v>733</v>
      </c>
      <c r="C78" s="111"/>
      <c r="D78" s="54" t="s">
        <v>734</v>
      </c>
      <c r="E78" s="62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</row>
    <row r="79" spans="1:19" x14ac:dyDescent="0.25">
      <c r="A79" s="2"/>
      <c r="B79" s="57"/>
      <c r="C79" s="111"/>
      <c r="D79" s="54"/>
      <c r="E79" s="62"/>
      <c r="F79" s="47"/>
      <c r="G79" s="48"/>
      <c r="H79" s="48"/>
      <c r="I79" s="13">
        <f t="shared" si="0"/>
        <v>0</v>
      </c>
    </row>
    <row r="80" spans="1:19" ht="26.25" x14ac:dyDescent="0.25">
      <c r="A80" s="2">
        <v>42425</v>
      </c>
      <c r="B80" s="79" t="s">
        <v>735</v>
      </c>
      <c r="C80" s="111"/>
      <c r="D80" s="54" t="s">
        <v>736</v>
      </c>
      <c r="E80" s="62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</row>
    <row r="81" spans="1:9" x14ac:dyDescent="0.25">
      <c r="A81" s="2"/>
      <c r="B81" s="57"/>
      <c r="C81" s="111"/>
      <c r="D81" s="54"/>
      <c r="E81" s="62"/>
      <c r="F81" s="47"/>
      <c r="G81" s="48"/>
      <c r="H81" s="48"/>
      <c r="I81" s="13">
        <f t="shared" si="0"/>
        <v>0</v>
      </c>
    </row>
    <row r="82" spans="1:9" ht="26.25" x14ac:dyDescent="0.25">
      <c r="A82" s="2">
        <v>42426</v>
      </c>
      <c r="B82" s="79" t="s">
        <v>740</v>
      </c>
      <c r="C82" s="111"/>
      <c r="D82" s="54" t="s">
        <v>739</v>
      </c>
      <c r="E82" s="62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</row>
    <row r="83" spans="1:9" x14ac:dyDescent="0.25">
      <c r="A83" s="2"/>
      <c r="B83" s="57"/>
      <c r="C83" s="111"/>
      <c r="D83" s="54"/>
      <c r="E83" s="62"/>
      <c r="F83" s="47"/>
      <c r="G83" s="48"/>
      <c r="H83" s="48"/>
      <c r="I83" s="13">
        <f t="shared" si="0"/>
        <v>0</v>
      </c>
    </row>
    <row r="84" spans="1:9" ht="26.25" x14ac:dyDescent="0.25">
      <c r="A84" s="2">
        <v>42426</v>
      </c>
      <c r="B84" s="79" t="s">
        <v>742</v>
      </c>
      <c r="C84" s="111"/>
      <c r="D84" s="54" t="s">
        <v>741</v>
      </c>
      <c r="E84" s="62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</row>
    <row r="85" spans="1:9" x14ac:dyDescent="0.25">
      <c r="A85" s="2"/>
      <c r="B85" s="57"/>
      <c r="C85" s="111"/>
      <c r="D85" s="54"/>
      <c r="E85" s="62"/>
      <c r="F85" s="47"/>
      <c r="G85" s="48"/>
      <c r="H85" s="48"/>
      <c r="I85" s="13">
        <f t="shared" si="0"/>
        <v>0</v>
      </c>
    </row>
    <row r="86" spans="1:9" ht="26.25" x14ac:dyDescent="0.25">
      <c r="A86" s="2">
        <v>42429</v>
      </c>
      <c r="B86" s="79" t="s">
        <v>744</v>
      </c>
      <c r="C86" s="111"/>
      <c r="D86" s="54" t="s">
        <v>743</v>
      </c>
      <c r="E86" s="62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</row>
    <row r="87" spans="1:9" x14ac:dyDescent="0.25">
      <c r="A87" s="2"/>
      <c r="B87" s="57"/>
      <c r="C87" s="111"/>
      <c r="D87" s="54"/>
      <c r="E87" s="62"/>
      <c r="F87" s="47"/>
      <c r="G87" s="48"/>
      <c r="H87" s="48"/>
      <c r="I87" s="13">
        <f t="shared" si="0"/>
        <v>0</v>
      </c>
    </row>
    <row r="88" spans="1:9" ht="26.25" x14ac:dyDescent="0.25">
      <c r="A88" s="2">
        <v>42432</v>
      </c>
      <c r="B88" s="76" t="s">
        <v>755</v>
      </c>
      <c r="C88" s="111"/>
      <c r="D88" s="54" t="s">
        <v>756</v>
      </c>
      <c r="E88" s="62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</row>
    <row r="89" spans="1:9" x14ac:dyDescent="0.25">
      <c r="A89" s="2"/>
      <c r="B89" s="57"/>
      <c r="C89" s="111"/>
      <c r="D89" s="54"/>
      <c r="E89" s="62"/>
      <c r="F89" s="47"/>
      <c r="G89" s="48"/>
      <c r="H89" s="48"/>
      <c r="I89" s="13">
        <f t="shared" si="0"/>
        <v>0</v>
      </c>
    </row>
    <row r="90" spans="1:9" ht="26.25" x14ac:dyDescent="0.25">
      <c r="A90" s="2">
        <v>42432</v>
      </c>
      <c r="B90" s="76" t="s">
        <v>753</v>
      </c>
      <c r="C90" s="111"/>
      <c r="D90" s="54" t="s">
        <v>754</v>
      </c>
      <c r="E90" s="62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</row>
    <row r="91" spans="1:9" x14ac:dyDescent="0.25">
      <c r="A91" s="2"/>
      <c r="B91" s="57"/>
      <c r="C91" s="111"/>
      <c r="D91" s="54"/>
      <c r="E91" s="62"/>
      <c r="F91" s="47"/>
      <c r="G91" s="48"/>
      <c r="H91" s="48"/>
      <c r="I91" s="13">
        <f t="shared" si="0"/>
        <v>0</v>
      </c>
    </row>
    <row r="92" spans="1:9" ht="26.25" x14ac:dyDescent="0.25">
      <c r="A92" s="2">
        <v>42433</v>
      </c>
      <c r="B92" s="76" t="s">
        <v>760</v>
      </c>
      <c r="C92" s="111"/>
      <c r="D92" s="54" t="s">
        <v>759</v>
      </c>
      <c r="E92" s="62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</row>
    <row r="93" spans="1:9" x14ac:dyDescent="0.25">
      <c r="A93" s="2"/>
      <c r="B93" s="57"/>
      <c r="C93" s="111"/>
      <c r="D93" s="54"/>
      <c r="E93" s="62"/>
      <c r="F93" s="47"/>
      <c r="G93" s="48"/>
      <c r="H93" s="48"/>
      <c r="I93" s="13">
        <f t="shared" si="0"/>
        <v>0</v>
      </c>
    </row>
    <row r="94" spans="1:9" ht="26.25" x14ac:dyDescent="0.25">
      <c r="A94" s="2">
        <v>42433</v>
      </c>
      <c r="B94" s="76" t="s">
        <v>758</v>
      </c>
      <c r="C94" s="111"/>
      <c r="D94" s="54" t="s">
        <v>757</v>
      </c>
      <c r="E94" s="62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</row>
    <row r="95" spans="1:9" x14ac:dyDescent="0.25">
      <c r="A95" s="2"/>
      <c r="B95" s="57"/>
      <c r="C95" s="111"/>
      <c r="D95" s="54"/>
      <c r="E95" s="62"/>
      <c r="F95" s="47"/>
      <c r="G95" s="48"/>
      <c r="H95" s="48"/>
      <c r="I95" s="13">
        <f t="shared" si="0"/>
        <v>0</v>
      </c>
    </row>
    <row r="96" spans="1:9" ht="26.25" x14ac:dyDescent="0.25">
      <c r="A96" s="2">
        <v>42436</v>
      </c>
      <c r="B96" s="76" t="s">
        <v>764</v>
      </c>
      <c r="C96" s="111"/>
      <c r="D96" s="54" t="s">
        <v>763</v>
      </c>
      <c r="E96" s="62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</row>
    <row r="97" spans="1:9" x14ac:dyDescent="0.25">
      <c r="A97" s="2"/>
      <c r="B97" s="57"/>
      <c r="C97" s="111"/>
      <c r="D97" s="54"/>
      <c r="E97" s="62"/>
      <c r="F97" s="47"/>
      <c r="G97" s="48"/>
      <c r="H97" s="48"/>
      <c r="I97" s="13">
        <f t="shared" si="0"/>
        <v>0</v>
      </c>
    </row>
    <row r="98" spans="1:9" ht="26.25" x14ac:dyDescent="0.25">
      <c r="A98" s="2">
        <v>42438</v>
      </c>
      <c r="B98" s="76" t="s">
        <v>765</v>
      </c>
      <c r="C98" s="111"/>
      <c r="D98" s="54" t="s">
        <v>766</v>
      </c>
      <c r="E98" s="62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</row>
    <row r="99" spans="1:9" x14ac:dyDescent="0.25">
      <c r="A99" s="2"/>
      <c r="B99" s="57"/>
      <c r="C99" s="111"/>
      <c r="D99" s="54"/>
      <c r="E99" s="62"/>
      <c r="F99" s="47"/>
      <c r="G99" s="48"/>
      <c r="H99" s="48"/>
      <c r="I99" s="13">
        <f t="shared" si="0"/>
        <v>0</v>
      </c>
    </row>
    <row r="100" spans="1:9" ht="26.25" x14ac:dyDescent="0.25">
      <c r="A100" s="2">
        <v>42438</v>
      </c>
      <c r="B100" s="76" t="s">
        <v>767</v>
      </c>
      <c r="C100" s="111"/>
      <c r="D100" s="54" t="s">
        <v>768</v>
      </c>
      <c r="E100" s="62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</row>
    <row r="101" spans="1:9" x14ac:dyDescent="0.25">
      <c r="A101" s="2"/>
      <c r="B101" s="57"/>
      <c r="C101" s="111"/>
      <c r="D101" s="54"/>
      <c r="E101" s="62"/>
      <c r="F101" s="47"/>
      <c r="G101" s="48"/>
      <c r="H101" s="48"/>
      <c r="I101" s="13">
        <f t="shared" si="0"/>
        <v>0</v>
      </c>
    </row>
    <row r="102" spans="1:9" ht="26.25" x14ac:dyDescent="0.25">
      <c r="A102" s="2">
        <v>42440</v>
      </c>
      <c r="B102" s="76" t="s">
        <v>745</v>
      </c>
      <c r="C102" s="111"/>
      <c r="D102" s="54" t="s">
        <v>746</v>
      </c>
      <c r="E102" s="62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</row>
    <row r="103" spans="1:9" x14ac:dyDescent="0.25">
      <c r="A103" s="2"/>
      <c r="B103" s="57"/>
      <c r="C103" s="111"/>
      <c r="D103" s="54"/>
      <c r="E103" s="62"/>
      <c r="F103" s="47"/>
      <c r="G103" s="48"/>
      <c r="H103" s="48"/>
      <c r="I103" s="13">
        <f t="shared" si="0"/>
        <v>0</v>
      </c>
    </row>
    <row r="104" spans="1:9" ht="26.25" x14ac:dyDescent="0.25">
      <c r="A104" s="2">
        <v>42440</v>
      </c>
      <c r="B104" s="76" t="s">
        <v>747</v>
      </c>
      <c r="C104" s="111"/>
      <c r="D104" s="54" t="s">
        <v>748</v>
      </c>
      <c r="E104" s="62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</row>
    <row r="105" spans="1:9" x14ac:dyDescent="0.25">
      <c r="A105" s="2"/>
      <c r="B105" s="57"/>
      <c r="C105" s="111"/>
      <c r="D105" s="54"/>
      <c r="E105" s="62"/>
      <c r="F105" s="47"/>
      <c r="G105" s="48"/>
      <c r="H105" s="48"/>
      <c r="I105" s="13">
        <f t="shared" si="0"/>
        <v>0</v>
      </c>
    </row>
    <row r="106" spans="1:9" ht="26.25" x14ac:dyDescent="0.25">
      <c r="A106" s="2">
        <v>42443</v>
      </c>
      <c r="B106" s="76" t="s">
        <v>777</v>
      </c>
      <c r="C106" s="111"/>
      <c r="D106" s="54" t="s">
        <v>775</v>
      </c>
      <c r="E106" s="62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</row>
    <row r="107" spans="1:9" x14ac:dyDescent="0.25">
      <c r="A107" s="2"/>
      <c r="B107" s="57"/>
      <c r="C107" s="111"/>
      <c r="D107" s="54"/>
      <c r="E107" s="62"/>
      <c r="F107" s="47"/>
      <c r="G107" s="48"/>
      <c r="H107" s="48"/>
      <c r="I107" s="13">
        <f t="shared" si="0"/>
        <v>0</v>
      </c>
    </row>
    <row r="108" spans="1:9" ht="26.25" x14ac:dyDescent="0.25">
      <c r="A108" s="2">
        <v>42445</v>
      </c>
      <c r="B108" s="76" t="s">
        <v>778</v>
      </c>
      <c r="C108" s="111"/>
      <c r="D108" s="54" t="s">
        <v>776</v>
      </c>
      <c r="E108" s="62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</row>
    <row r="109" spans="1:9" x14ac:dyDescent="0.25">
      <c r="A109" s="2"/>
      <c r="B109" s="57"/>
      <c r="C109" s="111"/>
      <c r="D109" s="54"/>
      <c r="E109" s="62"/>
      <c r="F109" s="47"/>
      <c r="G109" s="48"/>
      <c r="H109" s="48"/>
      <c r="I109" s="13">
        <f t="shared" si="0"/>
        <v>0</v>
      </c>
    </row>
    <row r="110" spans="1:9" ht="26.25" x14ac:dyDescent="0.25">
      <c r="A110" s="2">
        <v>42445</v>
      </c>
      <c r="B110" s="76" t="s">
        <v>780</v>
      </c>
      <c r="C110" s="111"/>
      <c r="D110" s="54" t="s">
        <v>779</v>
      </c>
      <c r="E110" s="62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</row>
    <row r="111" spans="1:9" x14ac:dyDescent="0.25">
      <c r="A111" s="2"/>
      <c r="B111" s="57"/>
      <c r="C111" s="111"/>
      <c r="D111" s="54"/>
      <c r="E111" s="62"/>
      <c r="F111" s="47"/>
      <c r="G111" s="48"/>
      <c r="H111" s="48"/>
      <c r="I111" s="13">
        <f t="shared" si="0"/>
        <v>0</v>
      </c>
    </row>
    <row r="112" spans="1:9" ht="26.25" x14ac:dyDescent="0.25">
      <c r="A112" s="2">
        <v>42446</v>
      </c>
      <c r="B112" s="76" t="s">
        <v>782</v>
      </c>
      <c r="C112" s="111"/>
      <c r="D112" s="54" t="s">
        <v>781</v>
      </c>
      <c r="E112" s="62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</row>
    <row r="113" spans="1:9" x14ac:dyDescent="0.25">
      <c r="A113" s="2"/>
      <c r="B113" s="57"/>
      <c r="C113" s="111"/>
      <c r="D113" s="54"/>
      <c r="E113" s="62"/>
      <c r="F113" s="47"/>
      <c r="G113" s="48"/>
      <c r="H113" s="48"/>
      <c r="I113" s="13">
        <f t="shared" si="0"/>
        <v>0</v>
      </c>
    </row>
    <row r="114" spans="1:9" ht="26.25" x14ac:dyDescent="0.25">
      <c r="A114" s="2">
        <v>42452</v>
      </c>
      <c r="B114" s="76" t="s">
        <v>785</v>
      </c>
      <c r="C114" s="111"/>
      <c r="D114" s="54" t="s">
        <v>786</v>
      </c>
      <c r="E114" s="62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</row>
    <row r="115" spans="1:9" x14ac:dyDescent="0.25">
      <c r="A115" s="2"/>
      <c r="B115" s="57"/>
      <c r="C115" s="111"/>
      <c r="D115" s="54"/>
      <c r="E115" s="62"/>
      <c r="F115" s="47"/>
      <c r="G115" s="48"/>
      <c r="H115" s="48"/>
      <c r="I115" s="13">
        <f t="shared" si="0"/>
        <v>0</v>
      </c>
    </row>
    <row r="116" spans="1:9" ht="26.25" x14ac:dyDescent="0.25">
      <c r="A116" s="2">
        <v>42452</v>
      </c>
      <c r="B116" s="76" t="s">
        <v>787</v>
      </c>
      <c r="C116" s="111"/>
      <c r="D116" s="54" t="s">
        <v>788</v>
      </c>
      <c r="E116" s="62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</row>
    <row r="117" spans="1:9" x14ac:dyDescent="0.25">
      <c r="A117" s="2"/>
      <c r="B117" s="57"/>
      <c r="C117" s="111"/>
      <c r="D117" s="54"/>
      <c r="E117" s="62"/>
      <c r="F117" s="47"/>
      <c r="G117" s="48"/>
      <c r="H117" s="48"/>
      <c r="I117" s="13">
        <f t="shared" si="0"/>
        <v>0</v>
      </c>
    </row>
    <row r="118" spans="1:9" ht="26.25" x14ac:dyDescent="0.25">
      <c r="A118" s="2">
        <v>42452</v>
      </c>
      <c r="B118" s="76" t="s">
        <v>790</v>
      </c>
      <c r="C118" s="111"/>
      <c r="D118" s="54" t="s">
        <v>789</v>
      </c>
      <c r="E118" s="62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</row>
    <row r="119" spans="1:9" x14ac:dyDescent="0.25">
      <c r="A119" s="2"/>
      <c r="B119" s="57"/>
      <c r="C119" s="111"/>
      <c r="D119" s="54"/>
      <c r="E119" s="62"/>
      <c r="F119" s="47"/>
      <c r="G119" s="48"/>
      <c r="H119" s="48"/>
      <c r="I119" s="13">
        <f t="shared" si="0"/>
        <v>0</v>
      </c>
    </row>
    <row r="120" spans="1:9" ht="26.25" x14ac:dyDescent="0.25">
      <c r="A120" s="2">
        <v>42452</v>
      </c>
      <c r="B120" s="76" t="s">
        <v>791</v>
      </c>
      <c r="C120" s="111"/>
      <c r="D120" s="54" t="s">
        <v>792</v>
      </c>
      <c r="E120" s="62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</row>
    <row r="121" spans="1:9" x14ac:dyDescent="0.25">
      <c r="A121" s="2"/>
      <c r="B121" s="57"/>
      <c r="C121" s="111"/>
      <c r="D121" s="54"/>
      <c r="E121" s="62"/>
      <c r="F121" s="47"/>
      <c r="G121" s="48"/>
      <c r="H121" s="48"/>
      <c r="I121" s="13">
        <f t="shared" si="0"/>
        <v>0</v>
      </c>
    </row>
    <row r="122" spans="1:9" ht="26.25" x14ac:dyDescent="0.25">
      <c r="A122" s="2">
        <v>42457</v>
      </c>
      <c r="B122" s="76" t="s">
        <v>795</v>
      </c>
      <c r="C122" s="111"/>
      <c r="D122" s="54" t="s">
        <v>796</v>
      </c>
      <c r="E122" s="62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</row>
    <row r="123" spans="1:9" x14ac:dyDescent="0.25">
      <c r="A123" s="2"/>
      <c r="B123" s="57"/>
      <c r="C123" s="111"/>
      <c r="D123" s="54"/>
      <c r="E123" s="62"/>
      <c r="F123" s="47"/>
      <c r="G123" s="48"/>
      <c r="H123" s="48"/>
      <c r="I123" s="13">
        <f t="shared" si="0"/>
        <v>0</v>
      </c>
    </row>
    <row r="124" spans="1:9" ht="26.25" x14ac:dyDescent="0.25">
      <c r="A124" s="2">
        <v>42459</v>
      </c>
      <c r="B124" s="76" t="s">
        <v>803</v>
      </c>
      <c r="C124" s="111"/>
      <c r="D124" s="54" t="s">
        <v>804</v>
      </c>
      <c r="E124" s="62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</row>
    <row r="125" spans="1:9" x14ac:dyDescent="0.25">
      <c r="A125" s="2"/>
      <c r="B125" s="57"/>
      <c r="C125" s="111"/>
      <c r="D125" s="54"/>
      <c r="E125" s="62"/>
      <c r="F125" s="47"/>
      <c r="G125" s="48"/>
      <c r="H125" s="48"/>
      <c r="I125" s="13">
        <f t="shared" si="0"/>
        <v>0</v>
      </c>
    </row>
    <row r="126" spans="1:9" ht="26.25" x14ac:dyDescent="0.25">
      <c r="A126" s="2">
        <v>42460</v>
      </c>
      <c r="B126" s="76" t="s">
        <v>802</v>
      </c>
      <c r="C126" s="111"/>
      <c r="D126" s="54" t="s">
        <v>801</v>
      </c>
      <c r="E126" s="62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</row>
    <row r="127" spans="1:9" x14ac:dyDescent="0.25">
      <c r="A127" s="2"/>
      <c r="B127" s="57"/>
      <c r="C127" s="111"/>
      <c r="D127" s="54"/>
      <c r="E127" s="62"/>
      <c r="F127" s="47"/>
      <c r="G127" s="48"/>
      <c r="H127" s="48"/>
      <c r="I127" s="13">
        <f t="shared" si="0"/>
        <v>0</v>
      </c>
    </row>
    <row r="128" spans="1:9" ht="26.25" x14ac:dyDescent="0.25">
      <c r="A128" s="2">
        <v>42460</v>
      </c>
      <c r="B128" s="76" t="s">
        <v>800</v>
      </c>
      <c r="C128" s="111"/>
      <c r="D128" s="54" t="s">
        <v>799</v>
      </c>
      <c r="E128" s="62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</row>
    <row r="129" spans="1:9" x14ac:dyDescent="0.25">
      <c r="A129" s="2"/>
      <c r="B129" s="57"/>
      <c r="C129" s="111"/>
      <c r="D129" s="54"/>
      <c r="E129" s="62"/>
      <c r="F129" s="47"/>
      <c r="G129" s="48"/>
      <c r="H129" s="48"/>
      <c r="I129" s="13">
        <f t="shared" si="0"/>
        <v>0</v>
      </c>
    </row>
    <row r="130" spans="1:9" ht="26.25" x14ac:dyDescent="0.25">
      <c r="A130" s="2">
        <v>42460</v>
      </c>
      <c r="B130" s="76" t="s">
        <v>808</v>
      </c>
      <c r="C130" s="111"/>
      <c r="D130" s="54" t="s">
        <v>807</v>
      </c>
      <c r="E130" s="62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</row>
    <row r="131" spans="1:9" x14ac:dyDescent="0.25">
      <c r="A131" s="2"/>
      <c r="B131" s="57"/>
      <c r="C131" s="111"/>
      <c r="D131" s="54"/>
      <c r="E131" s="62"/>
      <c r="F131" s="47"/>
      <c r="G131" s="48"/>
      <c r="H131" s="48"/>
      <c r="I131" s="13">
        <f t="shared" si="0"/>
        <v>0</v>
      </c>
    </row>
    <row r="132" spans="1:9" ht="26.25" x14ac:dyDescent="0.25">
      <c r="A132" s="2">
        <v>42464</v>
      </c>
      <c r="B132" s="73" t="s">
        <v>824</v>
      </c>
      <c r="C132" s="113">
        <v>1</v>
      </c>
      <c r="D132" s="54" t="s">
        <v>823</v>
      </c>
      <c r="E132" s="62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</row>
    <row r="133" spans="1:9" x14ac:dyDescent="0.25">
      <c r="A133" s="2"/>
      <c r="B133" s="57"/>
      <c r="C133" s="113"/>
      <c r="D133" s="54"/>
      <c r="E133" s="62"/>
      <c r="F133" s="47"/>
      <c r="G133" s="48"/>
      <c r="H133" s="48"/>
      <c r="I133" s="13">
        <f t="shared" si="0"/>
        <v>0</v>
      </c>
    </row>
    <row r="134" spans="1:9" ht="26.25" x14ac:dyDescent="0.25">
      <c r="A134" s="2">
        <v>42466</v>
      </c>
      <c r="B134" s="73" t="s">
        <v>828</v>
      </c>
      <c r="C134" s="113">
        <v>6</v>
      </c>
      <c r="D134" s="54" t="s">
        <v>827</v>
      </c>
      <c r="E134" s="62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</row>
    <row r="135" spans="1:9" x14ac:dyDescent="0.25">
      <c r="A135" s="2"/>
      <c r="B135" s="57"/>
      <c r="C135" s="113"/>
      <c r="D135" s="54"/>
      <c r="E135" s="62"/>
      <c r="F135" s="47"/>
      <c r="G135" s="48"/>
      <c r="H135" s="48"/>
      <c r="I135" s="13">
        <f t="shared" si="0"/>
        <v>0</v>
      </c>
    </row>
    <row r="136" spans="1:9" ht="26.25" x14ac:dyDescent="0.25">
      <c r="A136" s="2">
        <v>42467</v>
      </c>
      <c r="B136" s="73" t="s">
        <v>830</v>
      </c>
      <c r="C136" s="113">
        <v>4</v>
      </c>
      <c r="D136" s="54" t="s">
        <v>829</v>
      </c>
      <c r="E136" s="62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</row>
    <row r="137" spans="1:9" x14ac:dyDescent="0.25">
      <c r="A137" s="2"/>
      <c r="B137" s="57"/>
      <c r="C137" s="113"/>
      <c r="D137" s="54"/>
      <c r="E137" s="62"/>
      <c r="F137" s="47"/>
      <c r="G137" s="48"/>
      <c r="H137" s="48"/>
      <c r="I137" s="13">
        <f t="shared" si="0"/>
        <v>0</v>
      </c>
    </row>
    <row r="138" spans="1:9" ht="26.25" x14ac:dyDescent="0.25">
      <c r="A138" s="2">
        <v>42467</v>
      </c>
      <c r="B138" s="73" t="s">
        <v>832</v>
      </c>
      <c r="C138" s="113">
        <v>3</v>
      </c>
      <c r="D138" s="54" t="s">
        <v>831</v>
      </c>
      <c r="E138" s="62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</row>
    <row r="139" spans="1:9" x14ac:dyDescent="0.25">
      <c r="A139" s="2"/>
      <c r="B139" s="57"/>
      <c r="C139" s="113"/>
      <c r="D139" s="54"/>
      <c r="E139" s="62"/>
      <c r="F139" s="47"/>
      <c r="G139" s="48"/>
      <c r="H139" s="48"/>
      <c r="I139" s="13">
        <f t="shared" si="0"/>
        <v>0</v>
      </c>
    </row>
    <row r="140" spans="1:9" ht="26.25" x14ac:dyDescent="0.25">
      <c r="A140" s="2">
        <v>42468</v>
      </c>
      <c r="B140" s="73" t="s">
        <v>812</v>
      </c>
      <c r="C140" s="113">
        <v>5</v>
      </c>
      <c r="D140" s="54" t="s">
        <v>811</v>
      </c>
      <c r="E140" s="62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</row>
    <row r="141" spans="1:9" x14ac:dyDescent="0.25">
      <c r="A141" s="2"/>
      <c r="B141" s="57"/>
      <c r="C141" s="113"/>
      <c r="D141" s="54"/>
      <c r="E141" s="62"/>
      <c r="F141" s="47"/>
      <c r="G141" s="48"/>
      <c r="H141" s="48"/>
      <c r="I141" s="13">
        <f t="shared" si="0"/>
        <v>0</v>
      </c>
    </row>
    <row r="142" spans="1:9" ht="26.25" x14ac:dyDescent="0.25">
      <c r="A142" s="2">
        <v>42473</v>
      </c>
      <c r="B142" s="73" t="s">
        <v>813</v>
      </c>
      <c r="C142" s="113">
        <v>7</v>
      </c>
      <c r="D142" s="54" t="s">
        <v>814</v>
      </c>
      <c r="E142" s="62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</row>
    <row r="143" spans="1:9" x14ac:dyDescent="0.25">
      <c r="A143" s="2"/>
      <c r="B143" s="57"/>
      <c r="C143" s="113"/>
      <c r="D143" s="54"/>
      <c r="E143" s="62"/>
      <c r="F143" s="47"/>
      <c r="G143" s="48"/>
      <c r="H143" s="48"/>
      <c r="I143" s="13">
        <f t="shared" si="0"/>
        <v>0</v>
      </c>
    </row>
    <row r="144" spans="1:9" ht="26.25" x14ac:dyDescent="0.25">
      <c r="A144" s="2">
        <v>42474</v>
      </c>
      <c r="B144" s="73" t="s">
        <v>833</v>
      </c>
      <c r="C144" s="113">
        <v>8</v>
      </c>
      <c r="D144" s="54" t="s">
        <v>834</v>
      </c>
      <c r="E144" s="62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</row>
    <row r="145" spans="1:9" x14ac:dyDescent="0.25">
      <c r="A145" s="2"/>
      <c r="B145" s="57"/>
      <c r="C145" s="113"/>
      <c r="D145" s="54"/>
      <c r="E145" s="62"/>
      <c r="F145" s="47"/>
      <c r="G145" s="48"/>
      <c r="H145" s="48"/>
      <c r="I145" s="13">
        <f t="shared" si="0"/>
        <v>0</v>
      </c>
    </row>
    <row r="146" spans="1:9" ht="26.25" x14ac:dyDescent="0.25">
      <c r="A146" s="2">
        <v>42474</v>
      </c>
      <c r="B146" s="73" t="s">
        <v>835</v>
      </c>
      <c r="C146" s="113">
        <v>9</v>
      </c>
      <c r="D146" s="54" t="s">
        <v>836</v>
      </c>
      <c r="E146" s="62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</row>
    <row r="147" spans="1:9" x14ac:dyDescent="0.25">
      <c r="A147" s="2"/>
      <c r="B147" s="57"/>
      <c r="C147" s="113"/>
      <c r="D147" s="54"/>
      <c r="E147" s="62"/>
      <c r="F147" s="47"/>
      <c r="G147" s="48"/>
      <c r="H147" s="48"/>
      <c r="I147" s="13">
        <f t="shared" si="0"/>
        <v>0</v>
      </c>
    </row>
    <row r="148" spans="1:9" ht="26.25" x14ac:dyDescent="0.25">
      <c r="A148" s="2">
        <v>42475</v>
      </c>
      <c r="B148" s="73" t="s">
        <v>837</v>
      </c>
      <c r="C148" s="113">
        <v>10</v>
      </c>
      <c r="D148" s="54" t="s">
        <v>838</v>
      </c>
      <c r="E148" s="62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</row>
    <row r="149" spans="1:9" x14ac:dyDescent="0.25">
      <c r="A149" s="2"/>
      <c r="B149" s="57"/>
      <c r="C149" s="113"/>
      <c r="D149" s="54"/>
      <c r="E149" s="62"/>
      <c r="F149" s="47"/>
      <c r="G149" s="48"/>
      <c r="H149" s="48"/>
      <c r="I149" s="13">
        <f t="shared" si="0"/>
        <v>0</v>
      </c>
    </row>
    <row r="150" spans="1:9" ht="26.25" x14ac:dyDescent="0.25">
      <c r="A150" s="2">
        <v>42478</v>
      </c>
      <c r="B150" s="73" t="s">
        <v>819</v>
      </c>
      <c r="C150" s="113">
        <v>11</v>
      </c>
      <c r="D150" s="54" t="s">
        <v>820</v>
      </c>
      <c r="E150" s="62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</row>
    <row r="151" spans="1:9" x14ac:dyDescent="0.25">
      <c r="A151" s="2"/>
      <c r="B151" s="57"/>
      <c r="C151" s="113"/>
      <c r="D151" s="54"/>
      <c r="E151" s="62"/>
      <c r="F151" s="47"/>
      <c r="G151" s="48"/>
      <c r="H151" s="48"/>
      <c r="I151" s="13">
        <f t="shared" si="0"/>
        <v>0</v>
      </c>
    </row>
    <row r="152" spans="1:9" ht="26.25" x14ac:dyDescent="0.25">
      <c r="A152" s="2">
        <v>42480</v>
      </c>
      <c r="B152" s="73" t="s">
        <v>822</v>
      </c>
      <c r="C152" s="113">
        <v>2</v>
      </c>
      <c r="D152" s="54" t="s">
        <v>821</v>
      </c>
      <c r="E152" s="62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</row>
    <row r="153" spans="1:9" x14ac:dyDescent="0.25">
      <c r="A153" s="2"/>
      <c r="B153" s="57"/>
      <c r="C153" s="111"/>
      <c r="D153" s="54"/>
      <c r="E153" s="62"/>
      <c r="F153" s="47"/>
      <c r="G153" s="48"/>
      <c r="H153" s="48"/>
      <c r="I153" s="13">
        <f t="shared" si="0"/>
        <v>0</v>
      </c>
    </row>
    <row r="154" spans="1:9" ht="26.25" x14ac:dyDescent="0.25">
      <c r="A154" s="2">
        <v>42480</v>
      </c>
      <c r="B154" s="114" t="s">
        <v>839</v>
      </c>
      <c r="C154" s="111">
        <v>12</v>
      </c>
      <c r="D154" s="54" t="s">
        <v>840</v>
      </c>
      <c r="E154" s="62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</row>
    <row r="155" spans="1:9" x14ac:dyDescent="0.25">
      <c r="A155" s="2"/>
      <c r="B155" s="57"/>
      <c r="C155" s="111"/>
      <c r="D155" s="54"/>
      <c r="E155" s="62"/>
      <c r="F155" s="47"/>
      <c r="G155" s="48"/>
      <c r="H155" s="48"/>
      <c r="I155" s="13">
        <f t="shared" si="0"/>
        <v>0</v>
      </c>
    </row>
    <row r="156" spans="1:9" ht="26.25" x14ac:dyDescent="0.25">
      <c r="A156" s="2">
        <v>42481</v>
      </c>
      <c r="B156" s="114" t="s">
        <v>843</v>
      </c>
      <c r="C156" s="111"/>
      <c r="D156" s="54" t="s">
        <v>844</v>
      </c>
      <c r="E156" s="62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</row>
    <row r="157" spans="1:9" x14ac:dyDescent="0.25">
      <c r="A157" s="2"/>
      <c r="B157" s="57"/>
      <c r="C157" s="111"/>
      <c r="D157" s="54"/>
      <c r="E157" s="62"/>
      <c r="F157" s="47"/>
      <c r="G157" s="48"/>
      <c r="H157" s="48"/>
      <c r="I157" s="13">
        <f t="shared" si="0"/>
        <v>0</v>
      </c>
    </row>
    <row r="158" spans="1:9" ht="26.25" x14ac:dyDescent="0.25">
      <c r="A158" s="2">
        <v>42481</v>
      </c>
      <c r="B158" s="114" t="s">
        <v>845</v>
      </c>
      <c r="C158" s="111"/>
      <c r="D158" s="54" t="s">
        <v>846</v>
      </c>
      <c r="E158" s="62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</row>
    <row r="159" spans="1:9" x14ac:dyDescent="0.25">
      <c r="A159" s="2"/>
      <c r="B159" s="57"/>
      <c r="C159" s="111"/>
      <c r="D159" s="54"/>
      <c r="E159" s="62"/>
      <c r="F159" s="47"/>
      <c r="G159" s="48"/>
      <c r="H159" s="48"/>
      <c r="I159" s="13">
        <f t="shared" si="0"/>
        <v>0</v>
      </c>
    </row>
    <row r="160" spans="1:9" ht="26.25" x14ac:dyDescent="0.25">
      <c r="A160" s="2">
        <v>42482</v>
      </c>
      <c r="B160" s="114" t="s">
        <v>851</v>
      </c>
      <c r="C160" s="111"/>
      <c r="D160" s="54" t="s">
        <v>852</v>
      </c>
      <c r="E160" s="62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</row>
    <row r="161" spans="1:9" x14ac:dyDescent="0.25">
      <c r="A161" s="2"/>
      <c r="B161" s="57"/>
      <c r="C161" s="111"/>
      <c r="D161" s="54"/>
      <c r="E161" s="62"/>
      <c r="F161" s="47"/>
      <c r="G161" s="48"/>
      <c r="H161" s="48"/>
      <c r="I161" s="13">
        <f t="shared" si="0"/>
        <v>0</v>
      </c>
    </row>
    <row r="162" spans="1:9" ht="26.25" x14ac:dyDescent="0.25">
      <c r="A162" s="2">
        <v>42425</v>
      </c>
      <c r="B162" s="114" t="s">
        <v>855</v>
      </c>
      <c r="C162" s="111"/>
      <c r="D162" s="54" t="s">
        <v>856</v>
      </c>
      <c r="E162" s="62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</row>
    <row r="163" spans="1:9" x14ac:dyDescent="0.25">
      <c r="A163" s="2"/>
      <c r="B163" s="57"/>
      <c r="C163" s="111"/>
      <c r="D163" s="54"/>
      <c r="E163" s="62"/>
      <c r="F163" s="47"/>
      <c r="G163" s="48"/>
      <c r="H163" s="48"/>
      <c r="I163" s="13">
        <f t="shared" si="0"/>
        <v>0</v>
      </c>
    </row>
    <row r="164" spans="1:9" ht="26.25" x14ac:dyDescent="0.25">
      <c r="A164" s="2">
        <v>42487</v>
      </c>
      <c r="B164" s="114" t="s">
        <v>858</v>
      </c>
      <c r="C164" s="111"/>
      <c r="D164" s="54" t="s">
        <v>857</v>
      </c>
      <c r="E164" s="62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</row>
    <row r="165" spans="1:9" x14ac:dyDescent="0.25">
      <c r="A165" s="2"/>
      <c r="B165" s="57"/>
      <c r="C165" s="111"/>
      <c r="D165" s="54"/>
      <c r="E165" s="62"/>
      <c r="F165" s="47"/>
      <c r="G165" s="48"/>
      <c r="H165" s="48"/>
      <c r="I165" s="13">
        <f t="shared" si="0"/>
        <v>0</v>
      </c>
    </row>
    <row r="166" spans="1:9" ht="26.25" x14ac:dyDescent="0.25">
      <c r="A166" s="2">
        <v>42488</v>
      </c>
      <c r="B166" s="114" t="s">
        <v>858</v>
      </c>
      <c r="C166" s="111"/>
      <c r="D166" s="54" t="s">
        <v>862</v>
      </c>
      <c r="E166" s="62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</row>
    <row r="167" spans="1:9" x14ac:dyDescent="0.25">
      <c r="A167" s="2"/>
      <c r="B167" s="57"/>
      <c r="C167" s="111"/>
      <c r="D167" s="54"/>
      <c r="E167" s="62"/>
      <c r="F167" s="47"/>
      <c r="G167" s="48"/>
      <c r="H167" s="48"/>
      <c r="I167" s="13">
        <f t="shared" si="0"/>
        <v>0</v>
      </c>
    </row>
    <row r="168" spans="1:9" ht="26.25" x14ac:dyDescent="0.25">
      <c r="A168" s="2">
        <v>42488</v>
      </c>
      <c r="B168" s="114" t="s">
        <v>860</v>
      </c>
      <c r="C168" s="111"/>
      <c r="D168" s="54" t="s">
        <v>861</v>
      </c>
      <c r="E168" s="62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</row>
    <row r="169" spans="1:9" x14ac:dyDescent="0.25">
      <c r="A169" s="2"/>
      <c r="B169" s="57"/>
      <c r="C169" s="111"/>
      <c r="D169" s="54"/>
      <c r="E169" s="62"/>
      <c r="F169" s="47"/>
      <c r="G169" s="48"/>
      <c r="H169" s="48"/>
      <c r="I169" s="13">
        <f t="shared" si="0"/>
        <v>0</v>
      </c>
    </row>
    <row r="170" spans="1:9" ht="26.25" x14ac:dyDescent="0.25">
      <c r="A170" s="2">
        <v>42489</v>
      </c>
      <c r="B170" s="114" t="s">
        <v>848</v>
      </c>
      <c r="C170" s="111"/>
      <c r="D170" s="54" t="s">
        <v>847</v>
      </c>
      <c r="E170" s="62">
        <v>655880</v>
      </c>
      <c r="F170" s="47">
        <v>1251582</v>
      </c>
      <c r="G170" s="48">
        <v>34648.86</v>
      </c>
      <c r="H170" s="48">
        <v>38000</v>
      </c>
      <c r="I170" s="13">
        <f t="shared" si="0"/>
        <v>3351.1399999999994</v>
      </c>
    </row>
    <row r="171" spans="1:9" x14ac:dyDescent="0.25">
      <c r="A171" s="2"/>
      <c r="B171" s="57"/>
      <c r="C171" s="111"/>
      <c r="D171" s="54"/>
      <c r="E171" s="62"/>
      <c r="F171" s="47"/>
      <c r="G171" s="48"/>
      <c r="H171" s="48"/>
      <c r="I171" s="13">
        <f t="shared" si="0"/>
        <v>0</v>
      </c>
    </row>
    <row r="172" spans="1:9" ht="26.25" x14ac:dyDescent="0.25">
      <c r="A172" s="2">
        <v>42489</v>
      </c>
      <c r="B172" s="114" t="s">
        <v>850</v>
      </c>
      <c r="C172" s="111"/>
      <c r="D172" s="54" t="s">
        <v>849</v>
      </c>
      <c r="E172" s="62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</row>
    <row r="173" spans="1:9" x14ac:dyDescent="0.25">
      <c r="A173" s="2"/>
      <c r="B173" s="57"/>
      <c r="C173" s="111"/>
      <c r="D173" s="54"/>
      <c r="E173" s="62"/>
      <c r="F173" s="47"/>
      <c r="G173" s="48"/>
      <c r="H173" s="48"/>
      <c r="I173" s="13">
        <f t="shared" si="0"/>
        <v>0</v>
      </c>
    </row>
    <row r="174" spans="1:9" ht="26.25" x14ac:dyDescent="0.25">
      <c r="A174" s="2">
        <v>42492</v>
      </c>
      <c r="B174" s="115" t="s">
        <v>867</v>
      </c>
      <c r="C174" s="111"/>
      <c r="D174" s="54" t="s">
        <v>866</v>
      </c>
      <c r="E174" s="62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</row>
    <row r="175" spans="1:9" x14ac:dyDescent="0.25">
      <c r="A175" s="2"/>
      <c r="B175" s="57"/>
      <c r="C175" s="111"/>
      <c r="D175" s="54"/>
      <c r="E175" s="62"/>
      <c r="F175" s="47"/>
      <c r="G175" s="48"/>
      <c r="H175" s="48"/>
      <c r="I175" s="13">
        <f t="shared" si="0"/>
        <v>0</v>
      </c>
    </row>
    <row r="176" spans="1:9" ht="26.25" x14ac:dyDescent="0.25">
      <c r="A176" s="2"/>
      <c r="B176" s="115" t="s">
        <v>868</v>
      </c>
      <c r="C176" s="111"/>
      <c r="D176" s="54" t="s">
        <v>869</v>
      </c>
      <c r="E176" s="62">
        <v>568800</v>
      </c>
      <c r="F176" s="47">
        <v>1252931</v>
      </c>
      <c r="G176" s="48">
        <v>33304.980000000003</v>
      </c>
      <c r="H176" s="48">
        <v>32000</v>
      </c>
      <c r="I176" s="13">
        <f t="shared" si="0"/>
        <v>-1304.9800000000032</v>
      </c>
    </row>
    <row r="177" spans="1:9" x14ac:dyDescent="0.25">
      <c r="A177" s="2"/>
      <c r="B177" s="57"/>
      <c r="C177" s="111"/>
      <c r="D177" s="54"/>
      <c r="E177" s="62"/>
      <c r="F177" s="47"/>
      <c r="G177" s="48"/>
      <c r="H177" s="48"/>
      <c r="I177" s="13">
        <f t="shared" si="0"/>
        <v>0</v>
      </c>
    </row>
    <row r="178" spans="1:9" ht="26.25" x14ac:dyDescent="0.25">
      <c r="A178" s="2">
        <v>42495</v>
      </c>
      <c r="B178" s="115" t="s">
        <v>887</v>
      </c>
      <c r="C178" s="111"/>
      <c r="D178" s="54" t="s">
        <v>888</v>
      </c>
      <c r="E178" s="62">
        <v>568928</v>
      </c>
      <c r="F178" s="47">
        <v>1253758</v>
      </c>
      <c r="G178" s="48">
        <v>33931.67</v>
      </c>
      <c r="H178" s="48">
        <v>32000</v>
      </c>
      <c r="I178" s="13">
        <f t="shared" si="0"/>
        <v>-1931.6699999999983</v>
      </c>
    </row>
    <row r="179" spans="1:9" x14ac:dyDescent="0.25">
      <c r="A179" s="2"/>
      <c r="B179" s="57"/>
      <c r="C179" s="111"/>
      <c r="D179" s="54"/>
      <c r="E179" s="62"/>
      <c r="F179" s="47"/>
      <c r="G179" s="48"/>
      <c r="H179" s="48"/>
      <c r="I179" s="13">
        <f t="shared" si="0"/>
        <v>0</v>
      </c>
    </row>
    <row r="180" spans="1:9" ht="26.25" x14ac:dyDescent="0.25">
      <c r="A180" s="2">
        <v>42495</v>
      </c>
      <c r="B180" s="115" t="s">
        <v>868</v>
      </c>
      <c r="C180" s="111"/>
      <c r="D180" s="54" t="s">
        <v>886</v>
      </c>
      <c r="E180" s="62">
        <v>568928</v>
      </c>
      <c r="F180" s="47">
        <v>1253759</v>
      </c>
      <c r="G180" s="48">
        <v>33796.57</v>
      </c>
      <c r="H180" s="48">
        <v>32000</v>
      </c>
      <c r="I180" s="13">
        <f t="shared" si="0"/>
        <v>-1796.5699999999997</v>
      </c>
    </row>
    <row r="181" spans="1:9" x14ac:dyDescent="0.25">
      <c r="A181" s="2"/>
      <c r="B181" s="57"/>
      <c r="C181" s="111"/>
      <c r="D181" s="54"/>
      <c r="E181" s="62"/>
      <c r="F181" s="47"/>
      <c r="G181" s="48"/>
      <c r="H181" s="48"/>
      <c r="I181" s="13">
        <f t="shared" si="0"/>
        <v>0</v>
      </c>
    </row>
    <row r="182" spans="1:9" ht="26.25" x14ac:dyDescent="0.25">
      <c r="A182" s="2">
        <v>42496</v>
      </c>
      <c r="B182" s="115" t="s">
        <v>874</v>
      </c>
      <c r="C182" s="111"/>
      <c r="D182" s="54" t="s">
        <v>875</v>
      </c>
      <c r="E182" s="62">
        <v>590337</v>
      </c>
      <c r="F182" s="47">
        <v>1253760</v>
      </c>
      <c r="G182" s="48">
        <v>33531.25</v>
      </c>
      <c r="H182" s="48">
        <v>33000</v>
      </c>
      <c r="I182" s="13">
        <f t="shared" si="0"/>
        <v>-531.25</v>
      </c>
    </row>
    <row r="183" spans="1:9" x14ac:dyDescent="0.25">
      <c r="A183" s="2"/>
      <c r="B183" s="57"/>
      <c r="C183" s="111"/>
      <c r="D183" s="54"/>
      <c r="E183" s="62"/>
      <c r="F183" s="47"/>
      <c r="G183" s="48"/>
      <c r="H183" s="48"/>
      <c r="I183" s="13">
        <f t="shared" si="0"/>
        <v>0</v>
      </c>
    </row>
    <row r="184" spans="1:9" ht="26.25" x14ac:dyDescent="0.25">
      <c r="A184" s="2">
        <v>42496</v>
      </c>
      <c r="B184" s="115" t="s">
        <v>889</v>
      </c>
      <c r="C184" s="111"/>
      <c r="D184" s="54" t="s">
        <v>890</v>
      </c>
      <c r="E184" s="62">
        <v>590337</v>
      </c>
      <c r="F184" s="47">
        <v>1253761</v>
      </c>
      <c r="G184" s="48">
        <v>33385.410000000003</v>
      </c>
      <c r="H184" s="48">
        <v>33000</v>
      </c>
      <c r="I184" s="13">
        <f t="shared" si="0"/>
        <v>-385.41000000000349</v>
      </c>
    </row>
    <row r="185" spans="1:9" x14ac:dyDescent="0.25">
      <c r="A185" s="2"/>
      <c r="B185" s="57"/>
      <c r="C185" s="111"/>
      <c r="D185" s="54"/>
      <c r="E185" s="62"/>
      <c r="F185" s="47"/>
      <c r="G185" s="48"/>
      <c r="H185" s="48"/>
      <c r="I185" s="13">
        <f t="shared" si="0"/>
        <v>0</v>
      </c>
    </row>
    <row r="186" spans="1:9" ht="26.25" x14ac:dyDescent="0.25">
      <c r="A186" s="2">
        <v>42470</v>
      </c>
      <c r="B186" s="115" t="s">
        <v>876</v>
      </c>
      <c r="C186" s="111"/>
      <c r="D186" s="54" t="s">
        <v>877</v>
      </c>
      <c r="E186" s="62">
        <v>596310</v>
      </c>
      <c r="F186" s="47">
        <v>1254173</v>
      </c>
      <c r="G186" s="48">
        <v>33037.46</v>
      </c>
      <c r="H186" s="48">
        <v>33000</v>
      </c>
      <c r="I186" s="13">
        <f t="shared" si="0"/>
        <v>-37.459999999999127</v>
      </c>
    </row>
    <row r="187" spans="1:9" x14ac:dyDescent="0.25">
      <c r="A187" s="2"/>
      <c r="B187" s="57"/>
      <c r="C187" s="111"/>
      <c r="D187" s="54"/>
      <c r="E187" s="62"/>
      <c r="F187" s="47"/>
      <c r="G187" s="48"/>
      <c r="H187" s="48"/>
      <c r="I187" s="13">
        <f t="shared" si="0"/>
        <v>0</v>
      </c>
    </row>
    <row r="188" spans="1:9" ht="26.25" x14ac:dyDescent="0.25">
      <c r="A188" s="2">
        <v>42501</v>
      </c>
      <c r="B188" s="115" t="s">
        <v>879</v>
      </c>
      <c r="C188" s="111"/>
      <c r="D188" s="54" t="s">
        <v>878</v>
      </c>
      <c r="E188" s="62">
        <v>592680</v>
      </c>
      <c r="F188" s="47">
        <v>1255725</v>
      </c>
      <c r="G188" s="48">
        <v>31871.599999999999</v>
      </c>
      <c r="H188" s="48">
        <v>33000</v>
      </c>
      <c r="I188" s="13">
        <f t="shared" si="0"/>
        <v>1128.4000000000015</v>
      </c>
    </row>
    <row r="189" spans="1:9" x14ac:dyDescent="0.25">
      <c r="A189" s="2"/>
      <c r="B189" s="57"/>
      <c r="C189" s="111"/>
      <c r="D189" s="54"/>
      <c r="E189" s="62"/>
      <c r="F189" s="47"/>
      <c r="G189" s="48"/>
      <c r="H189" s="48"/>
      <c r="I189" s="13">
        <f t="shared" si="0"/>
        <v>0</v>
      </c>
    </row>
    <row r="190" spans="1:9" ht="26.25" x14ac:dyDescent="0.25">
      <c r="A190" s="2">
        <v>42502</v>
      </c>
      <c r="B190" s="115" t="s">
        <v>895</v>
      </c>
      <c r="C190" s="111"/>
      <c r="D190" s="54" t="s">
        <v>893</v>
      </c>
      <c r="E190" s="62">
        <v>593010</v>
      </c>
      <c r="F190" s="47">
        <v>1255726</v>
      </c>
      <c r="G190" s="48">
        <v>31873.96</v>
      </c>
      <c r="H190" s="48">
        <v>33000</v>
      </c>
      <c r="I190" s="13">
        <f t="shared" si="0"/>
        <v>1126.0400000000009</v>
      </c>
    </row>
    <row r="191" spans="1:9" x14ac:dyDescent="0.25">
      <c r="A191" s="2"/>
      <c r="B191" s="57"/>
      <c r="C191" s="111"/>
      <c r="D191" s="54"/>
      <c r="E191" s="62"/>
      <c r="F191" s="47"/>
      <c r="G191" s="48"/>
      <c r="H191" s="48"/>
      <c r="I191" s="13">
        <f t="shared" si="0"/>
        <v>0</v>
      </c>
    </row>
    <row r="192" spans="1:9" ht="26.25" x14ac:dyDescent="0.25">
      <c r="A192" s="2">
        <v>42502</v>
      </c>
      <c r="B192" s="115" t="s">
        <v>896</v>
      </c>
      <c r="C192" s="111"/>
      <c r="D192" s="54" t="s">
        <v>894</v>
      </c>
      <c r="E192" s="62">
        <v>594330</v>
      </c>
      <c r="F192" s="47">
        <v>1255727</v>
      </c>
      <c r="G192" s="48">
        <v>31924.91</v>
      </c>
      <c r="H192" s="48">
        <v>33000</v>
      </c>
      <c r="I192" s="13">
        <f t="shared" si="0"/>
        <v>1075.0900000000001</v>
      </c>
    </row>
    <row r="193" spans="1:9" x14ac:dyDescent="0.25">
      <c r="A193" s="2"/>
      <c r="B193" s="57"/>
      <c r="C193" s="111"/>
      <c r="D193" s="54"/>
      <c r="E193" s="62"/>
      <c r="F193" s="47"/>
      <c r="G193" s="48"/>
      <c r="H193" s="48"/>
      <c r="I193" s="13">
        <f t="shared" si="0"/>
        <v>0</v>
      </c>
    </row>
    <row r="194" spans="1:9" ht="26.25" x14ac:dyDescent="0.25">
      <c r="A194" s="2">
        <v>42502</v>
      </c>
      <c r="B194" s="115" t="s">
        <v>898</v>
      </c>
      <c r="C194" s="111"/>
      <c r="D194" s="54" t="s">
        <v>897</v>
      </c>
      <c r="E194" s="62">
        <v>599940</v>
      </c>
      <c r="F194" s="47">
        <v>1256244</v>
      </c>
      <c r="G194" s="48">
        <v>31906.61</v>
      </c>
      <c r="H194" s="48">
        <v>33000</v>
      </c>
      <c r="I194" s="13">
        <f t="shared" si="0"/>
        <v>1093.3899999999994</v>
      </c>
    </row>
    <row r="195" spans="1:9" x14ac:dyDescent="0.25">
      <c r="A195" s="2"/>
      <c r="B195" s="57"/>
      <c r="C195" s="111"/>
      <c r="D195" s="54"/>
      <c r="E195" s="62"/>
      <c r="F195" s="47"/>
      <c r="G195" s="48"/>
      <c r="H195" s="48"/>
      <c r="I195" s="13">
        <f t="shared" si="0"/>
        <v>0</v>
      </c>
    </row>
    <row r="196" spans="1:9" ht="26.25" x14ac:dyDescent="0.25">
      <c r="A196" s="2">
        <v>42503</v>
      </c>
      <c r="B196" s="115" t="s">
        <v>900</v>
      </c>
      <c r="C196" s="111"/>
      <c r="D196" s="54" t="s">
        <v>899</v>
      </c>
      <c r="E196" s="62">
        <v>599940</v>
      </c>
      <c r="F196" s="47">
        <v>1256245</v>
      </c>
      <c r="G196" s="48">
        <v>30601.3</v>
      </c>
      <c r="H196" s="48">
        <v>33000</v>
      </c>
      <c r="I196" s="13">
        <f t="shared" si="0"/>
        <v>2398.7000000000007</v>
      </c>
    </row>
    <row r="197" spans="1:9" x14ac:dyDescent="0.25">
      <c r="A197" s="2"/>
      <c r="B197" s="57"/>
      <c r="C197" s="111"/>
      <c r="D197" s="54"/>
      <c r="E197" s="62"/>
      <c r="F197" s="47"/>
      <c r="G197" s="48"/>
      <c r="H197" s="48"/>
      <c r="I197" s="13">
        <f t="shared" si="0"/>
        <v>0</v>
      </c>
    </row>
    <row r="198" spans="1:9" ht="26.25" x14ac:dyDescent="0.25">
      <c r="A198" s="2">
        <v>42503</v>
      </c>
      <c r="B198" s="115" t="s">
        <v>903</v>
      </c>
      <c r="C198" s="111"/>
      <c r="D198" s="54" t="s">
        <v>906</v>
      </c>
      <c r="E198" s="62">
        <v>581984</v>
      </c>
      <c r="F198" s="47">
        <v>1256428</v>
      </c>
      <c r="G198" s="48">
        <v>33088.199999999997</v>
      </c>
      <c r="H198" s="48">
        <v>32000</v>
      </c>
      <c r="I198" s="13">
        <f t="shared" si="0"/>
        <v>-1088.1999999999971</v>
      </c>
    </row>
    <row r="199" spans="1:9" x14ac:dyDescent="0.25">
      <c r="A199" s="2"/>
      <c r="B199" s="57"/>
      <c r="C199" s="111"/>
      <c r="D199" s="54"/>
      <c r="E199" s="62"/>
      <c r="F199" s="47"/>
      <c r="G199" s="48"/>
      <c r="H199" s="48"/>
      <c r="I199" s="13">
        <f t="shared" si="0"/>
        <v>0</v>
      </c>
    </row>
    <row r="200" spans="1:9" ht="26.25" x14ac:dyDescent="0.25">
      <c r="A200" s="2">
        <v>42508</v>
      </c>
      <c r="B200" s="115" t="s">
        <v>904</v>
      </c>
      <c r="C200" s="111"/>
      <c r="D200" s="54" t="s">
        <v>905</v>
      </c>
      <c r="E200" s="62">
        <v>588480</v>
      </c>
      <c r="F200" s="47">
        <v>1257197</v>
      </c>
      <c r="G200" s="48">
        <v>32920.14</v>
      </c>
      <c r="H200" s="48">
        <v>32000</v>
      </c>
      <c r="I200" s="13">
        <f t="shared" si="0"/>
        <v>-920.13999999999942</v>
      </c>
    </row>
    <row r="201" spans="1:9" x14ac:dyDescent="0.25">
      <c r="A201" s="2"/>
      <c r="B201" s="57"/>
      <c r="C201" s="111"/>
      <c r="D201" s="54"/>
      <c r="E201" s="62"/>
      <c r="F201" s="47"/>
      <c r="G201" s="48"/>
      <c r="H201" s="48"/>
      <c r="I201" s="13">
        <f t="shared" si="0"/>
        <v>0</v>
      </c>
    </row>
    <row r="202" spans="1:9" ht="26.25" x14ac:dyDescent="0.25">
      <c r="A202" s="2">
        <v>42509</v>
      </c>
      <c r="B202" s="115" t="s">
        <v>907</v>
      </c>
      <c r="C202" s="111"/>
      <c r="D202" s="54" t="s">
        <v>908</v>
      </c>
      <c r="E202" s="62">
        <v>593280</v>
      </c>
      <c r="F202" s="47">
        <v>1258228</v>
      </c>
      <c r="G202" s="48">
        <v>32534.52</v>
      </c>
      <c r="H202" s="48">
        <v>32000</v>
      </c>
      <c r="I202" s="13">
        <f t="shared" si="0"/>
        <v>-534.52000000000044</v>
      </c>
    </row>
    <row r="203" spans="1:9" x14ac:dyDescent="0.25">
      <c r="A203" s="2"/>
      <c r="B203" s="57"/>
      <c r="C203" s="111"/>
      <c r="D203" s="54"/>
      <c r="E203" s="62"/>
      <c r="F203" s="47"/>
      <c r="G203" s="48"/>
      <c r="H203" s="48"/>
      <c r="I203" s="13">
        <f t="shared" si="0"/>
        <v>0</v>
      </c>
    </row>
    <row r="204" spans="1:9" ht="26.25" x14ac:dyDescent="0.25">
      <c r="A204" s="2">
        <v>42509</v>
      </c>
      <c r="B204" s="115" t="s">
        <v>909</v>
      </c>
      <c r="C204" s="111"/>
      <c r="D204" s="54" t="s">
        <v>910</v>
      </c>
      <c r="E204" s="62">
        <v>593280</v>
      </c>
      <c r="F204" s="47">
        <v>1258229</v>
      </c>
      <c r="G204" s="48">
        <v>32383.26</v>
      </c>
      <c r="H204" s="48">
        <v>32000</v>
      </c>
      <c r="I204" s="13">
        <f t="shared" si="0"/>
        <v>-383.2599999999984</v>
      </c>
    </row>
    <row r="205" spans="1:9" x14ac:dyDescent="0.25">
      <c r="A205" s="2"/>
      <c r="B205" s="57"/>
      <c r="C205" s="111"/>
      <c r="D205" s="54"/>
      <c r="E205" s="62"/>
      <c r="F205" s="47"/>
      <c r="G205" s="48"/>
      <c r="H205" s="48"/>
      <c r="I205" s="13">
        <f t="shared" si="0"/>
        <v>0</v>
      </c>
    </row>
    <row r="206" spans="1:9" ht="26.25" x14ac:dyDescent="0.25">
      <c r="A206" s="2">
        <v>42510</v>
      </c>
      <c r="B206" s="115" t="s">
        <v>911</v>
      </c>
      <c r="C206" s="111"/>
      <c r="D206" s="54" t="s">
        <v>912</v>
      </c>
      <c r="E206" s="62">
        <v>552900</v>
      </c>
      <c r="F206" s="47">
        <v>1258230</v>
      </c>
      <c r="G206" s="48">
        <v>32232.54</v>
      </c>
      <c r="H206" s="48">
        <v>30000</v>
      </c>
      <c r="I206" s="13">
        <f t="shared" si="0"/>
        <v>-2232.5400000000009</v>
      </c>
    </row>
    <row r="207" spans="1:9" x14ac:dyDescent="0.25">
      <c r="A207" s="2"/>
      <c r="B207" s="57"/>
      <c r="C207" s="111"/>
      <c r="D207" s="54"/>
      <c r="E207" s="62"/>
      <c r="F207" s="47"/>
      <c r="G207" s="48"/>
      <c r="H207" s="48"/>
      <c r="I207" s="13">
        <f t="shared" si="0"/>
        <v>0</v>
      </c>
    </row>
    <row r="208" spans="1:9" ht="26.25" x14ac:dyDescent="0.25">
      <c r="A208" s="2">
        <v>42510</v>
      </c>
      <c r="B208" s="115" t="s">
        <v>913</v>
      </c>
      <c r="C208" s="111"/>
      <c r="D208" s="54" t="s">
        <v>914</v>
      </c>
      <c r="E208" s="62">
        <v>552900</v>
      </c>
      <c r="F208" s="47">
        <v>1258500</v>
      </c>
      <c r="G208" s="48">
        <v>32347.46</v>
      </c>
      <c r="H208" s="48">
        <v>30000</v>
      </c>
      <c r="I208" s="13">
        <f t="shared" si="0"/>
        <v>-2347.4599999999991</v>
      </c>
    </row>
    <row r="209" spans="1:9" x14ac:dyDescent="0.25">
      <c r="A209" s="2"/>
      <c r="B209" s="57"/>
      <c r="C209" s="111"/>
      <c r="D209" s="54"/>
      <c r="E209" s="62"/>
      <c r="F209" s="47"/>
      <c r="G209" s="48"/>
      <c r="H209" s="48"/>
      <c r="I209" s="13">
        <f t="shared" si="0"/>
        <v>0</v>
      </c>
    </row>
    <row r="210" spans="1:9" ht="26.25" x14ac:dyDescent="0.25">
      <c r="A210" s="2">
        <v>42513</v>
      </c>
      <c r="B210" s="115" t="s">
        <v>917</v>
      </c>
      <c r="C210" s="111"/>
      <c r="D210" s="54" t="s">
        <v>918</v>
      </c>
      <c r="E210" s="62">
        <v>609180</v>
      </c>
      <c r="F210" s="47">
        <v>1258634</v>
      </c>
      <c r="G210" s="48">
        <v>31909.8</v>
      </c>
      <c r="H210" s="48">
        <v>33000</v>
      </c>
      <c r="I210" s="13">
        <f t="shared" si="0"/>
        <v>1090.2000000000007</v>
      </c>
    </row>
    <row r="211" spans="1:9" x14ac:dyDescent="0.25">
      <c r="A211" s="2"/>
      <c r="B211" s="57"/>
      <c r="C211" s="111"/>
      <c r="D211" s="54"/>
      <c r="E211" s="62"/>
      <c r="F211" s="47"/>
      <c r="G211" s="48"/>
      <c r="H211" s="48"/>
      <c r="I211" s="13">
        <f t="shared" si="0"/>
        <v>0</v>
      </c>
    </row>
    <row r="212" spans="1:9" ht="26.25" x14ac:dyDescent="0.25">
      <c r="A212" s="2">
        <v>42515</v>
      </c>
      <c r="B212" s="115" t="s">
        <v>884</v>
      </c>
      <c r="C212" s="111"/>
      <c r="D212" s="54" t="s">
        <v>885</v>
      </c>
      <c r="E212" s="62">
        <v>607530</v>
      </c>
      <c r="F212" s="47">
        <v>1259481</v>
      </c>
      <c r="G212" s="48">
        <v>32305.96</v>
      </c>
      <c r="H212" s="48">
        <v>33000</v>
      </c>
      <c r="I212" s="13">
        <f t="shared" si="0"/>
        <v>694.04000000000087</v>
      </c>
    </row>
    <row r="213" spans="1:9" x14ac:dyDescent="0.25">
      <c r="A213" s="2"/>
      <c r="B213" s="57"/>
      <c r="C213" s="111"/>
      <c r="D213" s="54"/>
      <c r="E213" s="62"/>
      <c r="F213" s="47"/>
      <c r="G213" s="48"/>
      <c r="H213" s="48"/>
      <c r="I213" s="13">
        <f t="shared" si="0"/>
        <v>0</v>
      </c>
    </row>
    <row r="214" spans="1:9" ht="26.25" x14ac:dyDescent="0.25">
      <c r="A214" s="2">
        <v>42515</v>
      </c>
      <c r="B214" s="115" t="s">
        <v>919</v>
      </c>
      <c r="C214" s="111"/>
      <c r="D214" s="54" t="s">
        <v>920</v>
      </c>
      <c r="E214" s="62">
        <v>607530</v>
      </c>
      <c r="F214" s="47">
        <v>1260002</v>
      </c>
      <c r="G214" s="48">
        <v>32920.07</v>
      </c>
      <c r="H214" s="48">
        <v>33000</v>
      </c>
      <c r="I214" s="13">
        <f t="shared" si="0"/>
        <v>79.930000000000291</v>
      </c>
    </row>
    <row r="215" spans="1:9" x14ac:dyDescent="0.25">
      <c r="A215" s="2"/>
      <c r="B215" s="57"/>
      <c r="C215" s="111"/>
      <c r="D215" s="54"/>
      <c r="E215" s="62"/>
      <c r="F215" s="47"/>
      <c r="G215" s="48"/>
      <c r="H215" s="48"/>
      <c r="I215" s="13">
        <f t="shared" si="0"/>
        <v>0</v>
      </c>
    </row>
    <row r="216" spans="1:9" ht="26.25" x14ac:dyDescent="0.25">
      <c r="A216" s="2">
        <v>42516</v>
      </c>
      <c r="B216" s="115" t="s">
        <v>921</v>
      </c>
      <c r="C216" s="111"/>
      <c r="D216" s="54" t="s">
        <v>922</v>
      </c>
      <c r="E216" s="62">
        <v>608850</v>
      </c>
      <c r="F216" s="47">
        <v>1260003</v>
      </c>
      <c r="G216" s="48">
        <v>32929.31</v>
      </c>
      <c r="H216" s="48">
        <v>33000</v>
      </c>
      <c r="I216" s="13">
        <f t="shared" si="0"/>
        <v>70.690000000002328</v>
      </c>
    </row>
    <row r="217" spans="1:9" x14ac:dyDescent="0.25">
      <c r="A217" s="2"/>
      <c r="B217" s="57"/>
      <c r="C217" s="111"/>
      <c r="D217" s="54"/>
      <c r="E217" s="62"/>
      <c r="F217" s="47"/>
      <c r="G217" s="48"/>
      <c r="H217" s="48"/>
      <c r="I217" s="13">
        <f t="shared" si="0"/>
        <v>0</v>
      </c>
    </row>
    <row r="218" spans="1:9" ht="26.25" x14ac:dyDescent="0.25">
      <c r="A218" s="2">
        <v>42516</v>
      </c>
      <c r="B218" s="115" t="s">
        <v>923</v>
      </c>
      <c r="C218" s="111"/>
      <c r="D218" s="54" t="s">
        <v>924</v>
      </c>
      <c r="E218" s="62">
        <v>610665</v>
      </c>
      <c r="F218" s="47">
        <v>1260004</v>
      </c>
      <c r="G218" s="48">
        <v>33030.910000000003</v>
      </c>
      <c r="H218" s="48">
        <v>33000</v>
      </c>
      <c r="I218" s="13">
        <f t="shared" si="0"/>
        <v>-30.910000000003492</v>
      </c>
    </row>
    <row r="219" spans="1:9" x14ac:dyDescent="0.25">
      <c r="A219" s="2"/>
      <c r="B219" s="57"/>
      <c r="C219" s="111"/>
      <c r="D219" s="54"/>
      <c r="E219" s="62"/>
      <c r="F219" s="47"/>
      <c r="G219" s="48"/>
      <c r="H219" s="48"/>
      <c r="I219" s="13">
        <f t="shared" si="0"/>
        <v>0</v>
      </c>
    </row>
    <row r="220" spans="1:9" ht="26.25" x14ac:dyDescent="0.25">
      <c r="A220" s="2">
        <v>42517</v>
      </c>
      <c r="B220" s="115" t="s">
        <v>925</v>
      </c>
      <c r="C220" s="111"/>
      <c r="D220" s="54" t="s">
        <v>926</v>
      </c>
      <c r="E220" s="62">
        <v>610665</v>
      </c>
      <c r="F220" s="47">
        <v>1260005</v>
      </c>
      <c r="G220" s="48">
        <v>33074.019999999997</v>
      </c>
      <c r="H220" s="48">
        <v>33000</v>
      </c>
      <c r="I220" s="13">
        <f t="shared" si="0"/>
        <v>-74.019999999996799</v>
      </c>
    </row>
    <row r="221" spans="1:9" x14ac:dyDescent="0.25">
      <c r="A221" s="2"/>
      <c r="B221" s="117"/>
      <c r="C221" s="111"/>
      <c r="D221" s="54"/>
      <c r="E221" s="62"/>
      <c r="F221" s="47"/>
      <c r="G221" s="48"/>
      <c r="H221" s="48"/>
      <c r="I221" s="13">
        <f t="shared" si="0"/>
        <v>0</v>
      </c>
    </row>
    <row r="222" spans="1:9" ht="39" x14ac:dyDescent="0.25">
      <c r="A222" s="5">
        <v>42521</v>
      </c>
      <c r="B222" s="115" t="s">
        <v>929</v>
      </c>
      <c r="D222" s="44" t="s">
        <v>930</v>
      </c>
      <c r="E222" s="61">
        <v>591360</v>
      </c>
      <c r="F222" s="18">
        <v>1261510</v>
      </c>
      <c r="G222" s="11">
        <f>33168.19+299.08</f>
        <v>33467.270000000004</v>
      </c>
      <c r="H222" s="11">
        <v>32000</v>
      </c>
      <c r="I222" s="13">
        <f t="shared" si="0"/>
        <v>-1467.2700000000041</v>
      </c>
    </row>
    <row r="223" spans="1:9" x14ac:dyDescent="0.25">
      <c r="A223" s="5"/>
      <c r="B223" s="118"/>
      <c r="D223" s="44"/>
      <c r="E223" s="61"/>
      <c r="F223" s="18"/>
      <c r="G223" s="11"/>
      <c r="H223" s="11"/>
      <c r="I223" s="13">
        <f t="shared" si="0"/>
        <v>0</v>
      </c>
    </row>
    <row r="224" spans="1:9" ht="26.25" x14ac:dyDescent="0.25">
      <c r="A224" s="5">
        <v>42523</v>
      </c>
      <c r="B224" s="119" t="s">
        <v>935</v>
      </c>
      <c r="D224" s="44" t="s">
        <v>936</v>
      </c>
      <c r="E224" s="61">
        <v>578150</v>
      </c>
      <c r="F224" s="18">
        <v>1262093</v>
      </c>
      <c r="G224" s="11">
        <v>33844.06</v>
      </c>
      <c r="H224" s="11">
        <v>31000</v>
      </c>
      <c r="I224" s="13">
        <f t="shared" si="0"/>
        <v>-2844.0599999999977</v>
      </c>
    </row>
    <row r="225" spans="1:9" x14ac:dyDescent="0.25">
      <c r="A225" s="5"/>
      <c r="B225" s="118"/>
      <c r="D225" s="44"/>
      <c r="E225" s="61"/>
      <c r="F225" s="18"/>
      <c r="G225" s="11"/>
      <c r="H225" s="11"/>
      <c r="I225" s="13">
        <f t="shared" si="0"/>
        <v>0</v>
      </c>
    </row>
    <row r="226" spans="1:9" ht="26.25" x14ac:dyDescent="0.25">
      <c r="A226" s="5">
        <v>42523</v>
      </c>
      <c r="B226" s="119" t="s">
        <v>938</v>
      </c>
      <c r="D226" s="44" t="s">
        <v>937</v>
      </c>
      <c r="E226" s="61">
        <v>578150</v>
      </c>
      <c r="F226" s="18">
        <v>1262612</v>
      </c>
      <c r="G226" s="11">
        <v>33563.57</v>
      </c>
      <c r="H226" s="11">
        <v>31000</v>
      </c>
      <c r="I226" s="13">
        <f t="shared" si="0"/>
        <v>-2563.5699999999997</v>
      </c>
    </row>
    <row r="227" spans="1:9" x14ac:dyDescent="0.25">
      <c r="A227" s="5"/>
      <c r="B227" s="118"/>
      <c r="D227" s="44"/>
      <c r="E227" s="61"/>
      <c r="F227" s="18"/>
      <c r="G227" s="11"/>
      <c r="H227" s="11"/>
      <c r="I227" s="13">
        <f t="shared" si="0"/>
        <v>0</v>
      </c>
    </row>
    <row r="228" spans="1:9" ht="26.25" x14ac:dyDescent="0.25">
      <c r="A228" s="5">
        <v>42527</v>
      </c>
      <c r="B228" s="119" t="s">
        <v>932</v>
      </c>
      <c r="D228" s="44" t="s">
        <v>931</v>
      </c>
      <c r="E228" s="61">
        <v>615483</v>
      </c>
      <c r="F228" s="18">
        <v>1262613</v>
      </c>
      <c r="G228" s="11">
        <v>33308.18</v>
      </c>
      <c r="H228" s="11">
        <v>33000</v>
      </c>
      <c r="I228" s="13">
        <f t="shared" si="0"/>
        <v>-308.18000000000029</v>
      </c>
    </row>
    <row r="229" spans="1:9" x14ac:dyDescent="0.25">
      <c r="A229" s="5"/>
      <c r="B229" s="118"/>
      <c r="D229" s="44"/>
      <c r="E229" s="61"/>
      <c r="F229" s="18"/>
      <c r="G229" s="11"/>
      <c r="H229" s="11"/>
      <c r="I229" s="13">
        <f t="shared" si="0"/>
        <v>0</v>
      </c>
    </row>
    <row r="230" spans="1:9" ht="26.25" x14ac:dyDescent="0.25">
      <c r="A230" s="5">
        <v>42528</v>
      </c>
      <c r="B230" s="119" t="s">
        <v>940</v>
      </c>
      <c r="D230" s="44" t="s">
        <v>939</v>
      </c>
      <c r="E230" s="61">
        <v>630360</v>
      </c>
      <c r="F230" s="18">
        <v>1264029</v>
      </c>
      <c r="G230" s="11">
        <v>34689.72</v>
      </c>
      <c r="H230" s="11">
        <v>34000</v>
      </c>
      <c r="I230" s="13">
        <f t="shared" si="0"/>
        <v>-689.72000000000116</v>
      </c>
    </row>
    <row r="231" spans="1:9" x14ac:dyDescent="0.25">
      <c r="A231" s="5"/>
      <c r="B231" s="118"/>
      <c r="D231" s="44"/>
      <c r="E231" s="61"/>
      <c r="F231" s="18"/>
      <c r="G231" s="11"/>
      <c r="H231" s="11"/>
      <c r="I231" s="13">
        <f t="shared" si="0"/>
        <v>0</v>
      </c>
    </row>
    <row r="232" spans="1:9" ht="26.25" x14ac:dyDescent="0.25">
      <c r="A232" s="5">
        <v>42530</v>
      </c>
      <c r="B232" s="119" t="s">
        <v>943</v>
      </c>
      <c r="D232" s="44" t="s">
        <v>944</v>
      </c>
      <c r="E232" s="61">
        <v>630700</v>
      </c>
      <c r="F232" s="18">
        <v>1264272</v>
      </c>
      <c r="G232" s="11">
        <v>35053.01</v>
      </c>
      <c r="H232" s="11">
        <v>34000</v>
      </c>
      <c r="I232" s="13">
        <f t="shared" si="0"/>
        <v>-1053.010000000002</v>
      </c>
    </row>
    <row r="233" spans="1:9" x14ac:dyDescent="0.25">
      <c r="A233" s="5"/>
      <c r="B233" s="118"/>
      <c r="D233" s="44"/>
      <c r="E233" s="61"/>
      <c r="F233" s="18"/>
      <c r="G233" s="11"/>
      <c r="H233" s="11"/>
      <c r="I233" s="13">
        <f t="shared" si="0"/>
        <v>0</v>
      </c>
    </row>
    <row r="234" spans="1:9" ht="26.25" x14ac:dyDescent="0.25">
      <c r="A234" s="5">
        <v>42530</v>
      </c>
      <c r="B234" s="119" t="s">
        <v>941</v>
      </c>
      <c r="D234" s="44" t="s">
        <v>942</v>
      </c>
      <c r="E234" s="61">
        <v>630700</v>
      </c>
      <c r="F234" s="18">
        <v>1264273</v>
      </c>
      <c r="G234" s="11">
        <v>34821.83</v>
      </c>
      <c r="H234" s="11">
        <v>34000</v>
      </c>
      <c r="I234" s="13">
        <f t="shared" si="0"/>
        <v>-821.83000000000175</v>
      </c>
    </row>
    <row r="235" spans="1:9" x14ac:dyDescent="0.25">
      <c r="A235" s="5"/>
      <c r="B235" s="118"/>
      <c r="D235" s="44"/>
      <c r="E235" s="61"/>
      <c r="F235" s="18"/>
      <c r="G235" s="11"/>
      <c r="H235" s="11"/>
      <c r="I235" s="13">
        <f t="shared" si="0"/>
        <v>0</v>
      </c>
    </row>
    <row r="236" spans="1:9" ht="26.25" x14ac:dyDescent="0.25">
      <c r="A236" s="5">
        <v>42534</v>
      </c>
      <c r="B236" s="119" t="s">
        <v>949</v>
      </c>
      <c r="D236" s="44" t="s">
        <v>950</v>
      </c>
      <c r="E236" s="61">
        <v>657930</v>
      </c>
      <c r="F236" s="18">
        <v>1265339</v>
      </c>
      <c r="G236" s="11">
        <v>36061.18</v>
      </c>
      <c r="H236" s="11">
        <v>35000</v>
      </c>
      <c r="I236" s="13">
        <f t="shared" si="0"/>
        <v>-1061.1800000000003</v>
      </c>
    </row>
    <row r="237" spans="1:9" x14ac:dyDescent="0.25">
      <c r="A237" s="5"/>
      <c r="B237" s="118"/>
      <c r="D237" s="44"/>
      <c r="E237" s="61"/>
      <c r="F237" s="18"/>
      <c r="G237" s="11"/>
      <c r="H237" s="11"/>
      <c r="I237" s="13">
        <f t="shared" si="0"/>
        <v>0</v>
      </c>
    </row>
    <row r="238" spans="1:9" ht="26.25" x14ac:dyDescent="0.25">
      <c r="A238" s="5">
        <v>42536</v>
      </c>
      <c r="B238" s="119" t="s">
        <v>933</v>
      </c>
      <c r="D238" s="44" t="s">
        <v>934</v>
      </c>
      <c r="E238" s="61">
        <v>681156</v>
      </c>
      <c r="F238" s="18">
        <v>1265340</v>
      </c>
      <c r="G238" s="11">
        <v>35552.1</v>
      </c>
      <c r="H238" s="11">
        <v>36000</v>
      </c>
      <c r="I238" s="13">
        <f t="shared" si="0"/>
        <v>447.90000000000146</v>
      </c>
    </row>
    <row r="239" spans="1:9" x14ac:dyDescent="0.25">
      <c r="A239" s="5"/>
      <c r="B239" s="118"/>
      <c r="D239" s="44"/>
      <c r="E239" s="61"/>
      <c r="F239" s="18"/>
      <c r="G239" s="11"/>
      <c r="H239" s="11"/>
      <c r="I239" s="13">
        <f t="shared" si="0"/>
        <v>0</v>
      </c>
    </row>
    <row r="240" spans="1:9" ht="39" x14ac:dyDescent="0.25">
      <c r="A240" s="5">
        <v>42537</v>
      </c>
      <c r="B240" s="119" t="s">
        <v>952</v>
      </c>
      <c r="D240" s="44" t="s">
        <v>951</v>
      </c>
      <c r="E240" s="61">
        <v>678600</v>
      </c>
      <c r="F240" s="18">
        <v>1266341</v>
      </c>
      <c r="G240" s="11">
        <f>36639.6-800</f>
        <v>35839.599999999999</v>
      </c>
      <c r="H240" s="11">
        <v>36000</v>
      </c>
      <c r="I240" s="13">
        <f t="shared" si="0"/>
        <v>160.40000000000146</v>
      </c>
    </row>
    <row r="241" spans="1:9" x14ac:dyDescent="0.25">
      <c r="A241" s="5"/>
      <c r="B241" s="118"/>
      <c r="D241" s="44"/>
      <c r="E241" s="61"/>
      <c r="F241" s="18"/>
      <c r="G241" s="11"/>
      <c r="H241" s="11"/>
      <c r="I241" s="13">
        <f t="shared" si="0"/>
        <v>0</v>
      </c>
    </row>
    <row r="242" spans="1:9" ht="39" x14ac:dyDescent="0.25">
      <c r="A242" s="5">
        <v>42537</v>
      </c>
      <c r="B242" s="119" t="s">
        <v>960</v>
      </c>
      <c r="D242" s="44" t="s">
        <v>953</v>
      </c>
      <c r="E242" s="61">
        <v>678600</v>
      </c>
      <c r="F242" s="18">
        <v>1266342</v>
      </c>
      <c r="G242" s="11">
        <f>36562.06-800</f>
        <v>35762.06</v>
      </c>
      <c r="H242" s="11">
        <v>36000</v>
      </c>
      <c r="I242" s="13">
        <f t="shared" si="0"/>
        <v>237.94000000000233</v>
      </c>
    </row>
    <row r="243" spans="1:9" x14ac:dyDescent="0.25">
      <c r="A243" s="5"/>
      <c r="B243" s="118"/>
      <c r="D243" s="44"/>
      <c r="E243" s="61"/>
      <c r="F243" s="18"/>
      <c r="G243" s="11"/>
      <c r="H243" s="11"/>
      <c r="I243" s="13">
        <f t="shared" si="0"/>
        <v>0</v>
      </c>
    </row>
    <row r="244" spans="1:9" ht="26.25" x14ac:dyDescent="0.25">
      <c r="A244" s="5">
        <v>42541</v>
      </c>
      <c r="B244" s="119" t="s">
        <v>958</v>
      </c>
      <c r="D244" s="44" t="s">
        <v>959</v>
      </c>
      <c r="E244" s="61">
        <v>680040</v>
      </c>
      <c r="F244" s="18">
        <v>1266803</v>
      </c>
      <c r="G244" s="11">
        <v>36881.47</v>
      </c>
      <c r="H244" s="11">
        <v>36000</v>
      </c>
      <c r="I244" s="13">
        <f t="shared" si="0"/>
        <v>-881.47000000000116</v>
      </c>
    </row>
    <row r="245" spans="1:9" x14ac:dyDescent="0.25">
      <c r="A245" s="5"/>
      <c r="B245" s="118"/>
      <c r="D245" s="44"/>
      <c r="E245" s="61"/>
      <c r="F245" s="18"/>
      <c r="G245" s="11"/>
      <c r="H245" s="11"/>
      <c r="I245" s="13">
        <f t="shared" si="0"/>
        <v>0</v>
      </c>
    </row>
    <row r="246" spans="1:9" ht="26.25" x14ac:dyDescent="0.25">
      <c r="A246" s="5">
        <v>42543</v>
      </c>
      <c r="B246" s="119" t="s">
        <v>962</v>
      </c>
      <c r="D246" s="44" t="s">
        <v>961</v>
      </c>
      <c r="E246" s="61">
        <v>746200</v>
      </c>
      <c r="F246" s="18">
        <v>1268151</v>
      </c>
      <c r="G246" s="11">
        <v>37079.29</v>
      </c>
      <c r="H246" s="11">
        <v>40000</v>
      </c>
      <c r="I246" s="13">
        <f t="shared" si="0"/>
        <v>2920.7099999999991</v>
      </c>
    </row>
    <row r="247" spans="1:9" x14ac:dyDescent="0.25">
      <c r="A247" s="5"/>
      <c r="B247" s="118"/>
      <c r="D247" s="44"/>
      <c r="E247" s="61"/>
      <c r="F247" s="18"/>
      <c r="G247" s="11"/>
      <c r="H247" s="11"/>
      <c r="I247" s="13">
        <f t="shared" si="0"/>
        <v>0</v>
      </c>
    </row>
    <row r="248" spans="1:9" ht="26.25" x14ac:dyDescent="0.25">
      <c r="A248" s="5">
        <v>42544</v>
      </c>
      <c r="B248" s="119" t="s">
        <v>964</v>
      </c>
      <c r="D248" s="44" t="s">
        <v>963</v>
      </c>
      <c r="E248" s="61">
        <v>743600</v>
      </c>
      <c r="F248" s="18">
        <v>1268342</v>
      </c>
      <c r="G248" s="11">
        <v>37865.99</v>
      </c>
      <c r="H248" s="11">
        <v>40000</v>
      </c>
      <c r="I248" s="13">
        <f t="shared" si="0"/>
        <v>2134.010000000002</v>
      </c>
    </row>
    <row r="249" spans="1:9" x14ac:dyDescent="0.25">
      <c r="A249" s="5"/>
      <c r="B249" s="118"/>
      <c r="D249" s="44"/>
      <c r="E249" s="61"/>
      <c r="F249" s="18"/>
      <c r="G249" s="11"/>
      <c r="H249" s="11"/>
      <c r="I249" s="13">
        <f t="shared" si="0"/>
        <v>0</v>
      </c>
    </row>
    <row r="250" spans="1:9" ht="26.25" x14ac:dyDescent="0.25">
      <c r="A250" s="5">
        <v>42544</v>
      </c>
      <c r="B250" s="119" t="s">
        <v>966</v>
      </c>
      <c r="D250" s="44" t="s">
        <v>965</v>
      </c>
      <c r="E250" s="61">
        <v>743600</v>
      </c>
      <c r="F250" s="18">
        <v>1268343</v>
      </c>
      <c r="G250" s="11">
        <v>37876.69</v>
      </c>
      <c r="H250" s="11">
        <v>40000</v>
      </c>
      <c r="I250" s="13">
        <f t="shared" si="0"/>
        <v>2123.3099999999977</v>
      </c>
    </row>
    <row r="251" spans="1:9" x14ac:dyDescent="0.25">
      <c r="A251" s="5"/>
      <c r="B251" s="118"/>
      <c r="D251" s="44"/>
      <c r="E251" s="61"/>
      <c r="F251" s="18"/>
      <c r="G251" s="11"/>
      <c r="H251" s="11"/>
      <c r="I251" s="13">
        <f t="shared" si="0"/>
        <v>0</v>
      </c>
    </row>
    <row r="252" spans="1:9" x14ac:dyDescent="0.25">
      <c r="A252" s="5"/>
      <c r="B252" s="119" t="s">
        <v>971</v>
      </c>
      <c r="D252" s="44" t="s">
        <v>972</v>
      </c>
      <c r="E252" s="61">
        <v>0</v>
      </c>
      <c r="F252" s="18" t="s">
        <v>973</v>
      </c>
      <c r="G252" s="11">
        <v>0</v>
      </c>
      <c r="H252" s="11">
        <v>0</v>
      </c>
      <c r="I252" s="13">
        <f t="shared" ref="I252:I264" si="1">H252-G252</f>
        <v>0</v>
      </c>
    </row>
    <row r="253" spans="1:9" x14ac:dyDescent="0.25">
      <c r="A253" s="5"/>
      <c r="B253" s="118"/>
      <c r="D253" s="44"/>
      <c r="E253" s="61"/>
      <c r="F253" s="18"/>
      <c r="G253" s="11"/>
      <c r="H253" s="11"/>
      <c r="I253" s="13">
        <f t="shared" si="1"/>
        <v>0</v>
      </c>
    </row>
    <row r="254" spans="1:9" ht="26.25" x14ac:dyDescent="0.25">
      <c r="A254" s="5">
        <v>42549</v>
      </c>
      <c r="B254" s="119" t="s">
        <v>975</v>
      </c>
      <c r="D254" s="44" t="s">
        <v>974</v>
      </c>
      <c r="E254" s="61">
        <v>683208</v>
      </c>
      <c r="F254" s="18">
        <v>1268453</v>
      </c>
      <c r="G254" s="11">
        <v>40036.57</v>
      </c>
      <c r="H254" s="11">
        <v>36000</v>
      </c>
      <c r="I254" s="13">
        <f t="shared" si="1"/>
        <v>-4036.5699999999997</v>
      </c>
    </row>
    <row r="255" spans="1:9" x14ac:dyDescent="0.25">
      <c r="A255" s="5"/>
      <c r="B255" s="118"/>
      <c r="D255" s="44"/>
      <c r="E255" s="61"/>
      <c r="F255" s="18"/>
      <c r="G255" s="11"/>
      <c r="H255" s="11"/>
      <c r="I255" s="13">
        <f t="shared" si="1"/>
        <v>0</v>
      </c>
    </row>
    <row r="256" spans="1:9" ht="26.25" x14ac:dyDescent="0.25">
      <c r="A256" s="5">
        <v>42550</v>
      </c>
      <c r="B256" s="119" t="s">
        <v>979</v>
      </c>
      <c r="D256" s="44" t="s">
        <v>978</v>
      </c>
      <c r="E256" s="61">
        <v>706875</v>
      </c>
      <c r="F256" s="18">
        <v>1271070</v>
      </c>
      <c r="G256" s="11">
        <v>38813.58</v>
      </c>
      <c r="H256" s="11">
        <v>37500</v>
      </c>
      <c r="I256" s="13">
        <f t="shared" si="1"/>
        <v>-1313.5800000000017</v>
      </c>
    </row>
    <row r="257" spans="1:9" x14ac:dyDescent="0.25">
      <c r="A257" s="5"/>
      <c r="B257" s="118"/>
      <c r="D257" s="44"/>
      <c r="E257" s="61"/>
      <c r="F257" s="18"/>
      <c r="G257" s="11"/>
      <c r="H257" s="11"/>
      <c r="I257" s="13">
        <f t="shared" si="1"/>
        <v>0</v>
      </c>
    </row>
    <row r="258" spans="1:9" ht="26.25" x14ac:dyDescent="0.25">
      <c r="A258" s="5">
        <v>42551</v>
      </c>
      <c r="B258" s="119" t="s">
        <v>982</v>
      </c>
      <c r="D258" s="44" t="s">
        <v>983</v>
      </c>
      <c r="E258" s="61">
        <v>697875</v>
      </c>
      <c r="F258" s="18">
        <v>1270427</v>
      </c>
      <c r="G258" s="11">
        <v>38988.83</v>
      </c>
      <c r="H258" s="11">
        <v>37500</v>
      </c>
      <c r="I258" s="13">
        <f t="shared" si="1"/>
        <v>-1488.8300000000017</v>
      </c>
    </row>
    <row r="259" spans="1:9" x14ac:dyDescent="0.25">
      <c r="A259" s="5"/>
      <c r="B259" s="118"/>
      <c r="D259" s="44"/>
      <c r="E259" s="61"/>
      <c r="F259" s="18"/>
      <c r="G259" s="11"/>
      <c r="H259" s="11"/>
      <c r="I259" s="13">
        <f t="shared" si="1"/>
        <v>0</v>
      </c>
    </row>
    <row r="260" spans="1:9" ht="26.25" x14ac:dyDescent="0.25">
      <c r="A260" s="5">
        <v>42551</v>
      </c>
      <c r="B260" s="119" t="s">
        <v>984</v>
      </c>
      <c r="D260" s="44" t="s">
        <v>985</v>
      </c>
      <c r="E260" s="61">
        <v>697875</v>
      </c>
      <c r="F260" s="18">
        <v>1269758</v>
      </c>
      <c r="G260" s="11">
        <v>39019.1</v>
      </c>
      <c r="H260" s="11">
        <v>37500</v>
      </c>
      <c r="I260" s="13">
        <f t="shared" si="1"/>
        <v>-1519.0999999999985</v>
      </c>
    </row>
    <row r="261" spans="1:9" x14ac:dyDescent="0.25">
      <c r="A261" s="5"/>
      <c r="B261" s="118"/>
      <c r="D261" s="44"/>
      <c r="E261" s="61"/>
      <c r="F261" s="18"/>
      <c r="G261" s="11"/>
      <c r="H261" s="11"/>
      <c r="I261" s="13">
        <f t="shared" si="1"/>
        <v>0</v>
      </c>
    </row>
    <row r="262" spans="1:9" ht="26.25" x14ac:dyDescent="0.25">
      <c r="A262" s="5">
        <v>42551</v>
      </c>
      <c r="B262" s="119" t="s">
        <v>977</v>
      </c>
      <c r="D262" s="44" t="s">
        <v>976</v>
      </c>
      <c r="E262" s="61">
        <v>723840</v>
      </c>
      <c r="F262" s="18">
        <v>1270590</v>
      </c>
      <c r="G262" s="11">
        <v>38722.71</v>
      </c>
      <c r="H262" s="11">
        <v>39000</v>
      </c>
      <c r="I262" s="13">
        <f t="shared" si="1"/>
        <v>277.29000000000087</v>
      </c>
    </row>
    <row r="263" spans="1:9" x14ac:dyDescent="0.25">
      <c r="A263" s="5"/>
      <c r="B263" s="118"/>
      <c r="D263" s="44"/>
      <c r="E263" s="61"/>
      <c r="F263" s="18"/>
      <c r="G263" s="11"/>
      <c r="H263" s="11"/>
      <c r="I263" s="13">
        <f t="shared" si="1"/>
        <v>0</v>
      </c>
    </row>
    <row r="264" spans="1:9" ht="26.25" x14ac:dyDescent="0.25">
      <c r="A264" s="5">
        <v>42548</v>
      </c>
      <c r="B264" s="119" t="s">
        <v>980</v>
      </c>
      <c r="D264" s="44" t="s">
        <v>981</v>
      </c>
      <c r="E264" s="61">
        <v>685440</v>
      </c>
      <c r="F264" s="18">
        <v>1271431</v>
      </c>
      <c r="G264" s="11">
        <v>39535.910000000003</v>
      </c>
      <c r="H264" s="11">
        <v>36000</v>
      </c>
      <c r="I264" s="13">
        <f t="shared" si="1"/>
        <v>-3535.9100000000035</v>
      </c>
    </row>
    <row r="265" spans="1:9" x14ac:dyDescent="0.25">
      <c r="A265" s="5"/>
      <c r="B265" s="118"/>
      <c r="D265" s="44"/>
      <c r="E265" s="61"/>
      <c r="F265" s="18"/>
      <c r="G265" s="11"/>
      <c r="H265" s="11"/>
      <c r="I265" s="13">
        <f t="shared" ref="I265:I273" si="2">H265-G265</f>
        <v>0</v>
      </c>
    </row>
    <row r="266" spans="1:9" x14ac:dyDescent="0.25">
      <c r="A266" s="5"/>
      <c r="B266" s="118"/>
      <c r="D266" s="44"/>
      <c r="E266" s="61"/>
      <c r="F266" s="18"/>
      <c r="G266" s="11"/>
      <c r="H266" s="11"/>
      <c r="I266" s="13">
        <f t="shared" si="2"/>
        <v>0</v>
      </c>
    </row>
    <row r="267" spans="1:9" x14ac:dyDescent="0.25">
      <c r="A267" s="5"/>
      <c r="B267" s="118"/>
      <c r="D267" s="44"/>
      <c r="E267" s="61"/>
      <c r="F267" s="18"/>
      <c r="G267" s="11"/>
      <c r="H267" s="11"/>
      <c r="I267" s="13">
        <f t="shared" si="2"/>
        <v>0</v>
      </c>
    </row>
    <row r="268" spans="1:9" x14ac:dyDescent="0.25">
      <c r="A268" s="5"/>
      <c r="B268" s="118"/>
      <c r="D268" s="44"/>
      <c r="E268" s="61"/>
      <c r="F268" s="18"/>
      <c r="G268" s="11"/>
      <c r="H268" s="11"/>
      <c r="I268" s="13">
        <f t="shared" si="2"/>
        <v>0</v>
      </c>
    </row>
    <row r="269" spans="1:9" x14ac:dyDescent="0.25">
      <c r="A269" s="5"/>
      <c r="B269" s="118"/>
      <c r="D269" s="44"/>
      <c r="E269" s="61"/>
      <c r="F269" s="18"/>
      <c r="G269" s="11"/>
      <c r="H269" s="11"/>
      <c r="I269" s="13">
        <f t="shared" si="2"/>
        <v>0</v>
      </c>
    </row>
    <row r="270" spans="1:9" x14ac:dyDescent="0.25">
      <c r="A270" s="5"/>
      <c r="B270" s="118"/>
      <c r="D270" s="44"/>
      <c r="E270" s="61"/>
      <c r="F270" s="18"/>
      <c r="G270" s="11"/>
      <c r="H270" s="11"/>
      <c r="I270" s="13">
        <f t="shared" si="2"/>
        <v>0</v>
      </c>
    </row>
    <row r="271" spans="1:9" x14ac:dyDescent="0.25">
      <c r="A271" s="5"/>
      <c r="B271" s="118"/>
      <c r="D271" s="44"/>
      <c r="E271" s="61"/>
      <c r="F271" s="18"/>
      <c r="G271" s="11"/>
      <c r="H271" s="11"/>
      <c r="I271" s="13">
        <f t="shared" si="2"/>
        <v>0</v>
      </c>
    </row>
    <row r="272" spans="1:9" x14ac:dyDescent="0.25">
      <c r="A272" s="5"/>
      <c r="B272" s="118"/>
      <c r="D272" s="44"/>
      <c r="E272" s="61"/>
      <c r="F272" s="18"/>
      <c r="G272" s="11"/>
      <c r="H272" s="11"/>
      <c r="I272" s="13">
        <f t="shared" si="2"/>
        <v>0</v>
      </c>
    </row>
    <row r="273" spans="1:9" x14ac:dyDescent="0.25">
      <c r="A273" s="5"/>
      <c r="B273" s="118"/>
      <c r="D273" s="44"/>
      <c r="E273" s="61"/>
      <c r="F273" s="18"/>
      <c r="G273" s="11"/>
      <c r="H273" s="11"/>
      <c r="I273" s="13">
        <f t="shared" si="2"/>
        <v>0</v>
      </c>
    </row>
    <row r="274" spans="1:9" x14ac:dyDescent="0.25">
      <c r="A274" s="5"/>
      <c r="B274" s="118"/>
      <c r="D274" s="44"/>
      <c r="E274" s="61"/>
      <c r="F274" s="18"/>
      <c r="G274" s="11"/>
      <c r="H274" s="11"/>
      <c r="I274" s="13">
        <f t="shared" si="0"/>
        <v>0</v>
      </c>
    </row>
    <row r="275" spans="1:9" ht="15.75" thickBot="1" x14ac:dyDescent="0.3">
      <c r="A275" s="5"/>
      <c r="B275" s="57"/>
      <c r="D275" s="44"/>
      <c r="E275" s="61"/>
      <c r="F275" s="19"/>
      <c r="G275" s="11"/>
      <c r="H275" s="11"/>
      <c r="I275" s="13">
        <f t="shared" si="0"/>
        <v>0</v>
      </c>
    </row>
    <row r="276" spans="1:9" ht="15.75" thickBot="1" x14ac:dyDescent="0.3">
      <c r="A276" s="5"/>
      <c r="D276" s="44"/>
      <c r="E276" s="61"/>
      <c r="F276" s="12"/>
      <c r="G276" s="11"/>
      <c r="H276" s="11"/>
      <c r="I276" s="13">
        <f t="shared" si="0"/>
        <v>0</v>
      </c>
    </row>
    <row r="277" spans="1:9" ht="15" customHeight="1" x14ac:dyDescent="0.25">
      <c r="A277" s="5"/>
      <c r="D277" s="44"/>
      <c r="E277" s="61"/>
      <c r="F277" s="128" t="s">
        <v>638</v>
      </c>
      <c r="G277" s="129"/>
      <c r="H277" s="126">
        <f>SUM(I3:I276)</f>
        <v>10548.110000000004</v>
      </c>
      <c r="I277" s="122"/>
    </row>
    <row r="278" spans="1:9" ht="15.75" customHeight="1" thickBot="1" x14ac:dyDescent="0.3">
      <c r="A278" s="5"/>
      <c r="D278" s="44"/>
      <c r="E278" s="61"/>
      <c r="F278" s="130"/>
      <c r="G278" s="131"/>
      <c r="H278" s="127"/>
      <c r="I278" s="124"/>
    </row>
    <row r="279" spans="1:9" x14ac:dyDescent="0.25">
      <c r="A279" s="5"/>
      <c r="D279" s="44"/>
      <c r="E279" s="61"/>
      <c r="F279" s="12"/>
      <c r="G279" s="11"/>
      <c r="H279" s="11"/>
      <c r="I279" s="11"/>
    </row>
  </sheetData>
  <mergeCells count="3">
    <mergeCell ref="H277:I278"/>
    <mergeCell ref="E1:H1"/>
    <mergeCell ref="F277:G278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59"/>
  <sheetViews>
    <sheetView topLeftCell="A34" workbookViewId="0">
      <selection activeCell="B49" sqref="B49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518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58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516</v>
      </c>
      <c r="E14" s="61">
        <v>414375</v>
      </c>
      <c r="F14" s="84" t="s">
        <v>517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9" t="s">
        <v>526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9" t="s">
        <v>544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9" t="s">
        <v>545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96">
        <v>42333</v>
      </c>
      <c r="B22" s="40" t="s">
        <v>552</v>
      </c>
      <c r="D22" s="89" t="s">
        <v>553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6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96">
        <v>42335</v>
      </c>
      <c r="B24" s="40" t="s">
        <v>556</v>
      </c>
      <c r="D24" s="89" t="s">
        <v>557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6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96">
        <v>42338</v>
      </c>
      <c r="B26" s="40" t="s">
        <v>564</v>
      </c>
      <c r="D26" s="89" t="s">
        <v>565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6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ht="30" x14ac:dyDescent="0.25">
      <c r="A28" s="96">
        <v>42342</v>
      </c>
      <c r="B28" s="97" t="s">
        <v>572</v>
      </c>
      <c r="D28" s="89" t="s">
        <v>573</v>
      </c>
      <c r="E28" s="61">
        <v>529920</v>
      </c>
      <c r="F28" s="84">
        <v>734289</v>
      </c>
      <c r="G28" s="89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6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ht="30" x14ac:dyDescent="0.25">
      <c r="A30" s="96">
        <v>42347</v>
      </c>
      <c r="B30" s="97" t="s">
        <v>576</v>
      </c>
      <c r="D30" s="89" t="s">
        <v>577</v>
      </c>
      <c r="E30" s="61">
        <v>679880</v>
      </c>
      <c r="F30" s="84">
        <v>735077</v>
      </c>
      <c r="G30" s="89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6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ht="30" x14ac:dyDescent="0.25">
      <c r="A32" s="96">
        <v>42347</v>
      </c>
      <c r="B32" s="97" t="s">
        <v>584</v>
      </c>
      <c r="D32" s="89" t="s">
        <v>585</v>
      </c>
      <c r="E32" s="61">
        <v>695920</v>
      </c>
      <c r="F32" s="84">
        <v>735495</v>
      </c>
      <c r="G32" s="89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6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ht="30" x14ac:dyDescent="0.25">
      <c r="A34" s="96">
        <v>42354</v>
      </c>
      <c r="B34" s="97" t="s">
        <v>590</v>
      </c>
      <c r="D34" s="89" t="s">
        <v>591</v>
      </c>
      <c r="E34" s="61">
        <v>516450</v>
      </c>
      <c r="F34" s="84">
        <v>735922</v>
      </c>
      <c r="G34" s="89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6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ht="30" x14ac:dyDescent="0.25">
      <c r="A36" s="96">
        <v>42355</v>
      </c>
      <c r="B36" s="97" t="s">
        <v>597</v>
      </c>
      <c r="D36" s="89" t="s">
        <v>596</v>
      </c>
      <c r="E36" s="61">
        <v>516000</v>
      </c>
      <c r="F36" s="84">
        <v>736619</v>
      </c>
      <c r="G36" s="89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6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ht="30" x14ac:dyDescent="0.25">
      <c r="A38" s="96">
        <v>42359</v>
      </c>
      <c r="B38" s="97" t="s">
        <v>612</v>
      </c>
      <c r="D38" s="99" t="s">
        <v>613</v>
      </c>
      <c r="E38" s="61">
        <v>343860</v>
      </c>
      <c r="F38" s="84">
        <v>736850</v>
      </c>
      <c r="G38" s="89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6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ht="30" x14ac:dyDescent="0.25">
      <c r="A40" s="96">
        <v>42359</v>
      </c>
      <c r="B40" s="97" t="s">
        <v>615</v>
      </c>
      <c r="D40" s="99" t="s">
        <v>614</v>
      </c>
      <c r="E40" s="61">
        <v>448890</v>
      </c>
      <c r="F40" s="84">
        <v>737331</v>
      </c>
      <c r="G40" s="89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6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ht="30" x14ac:dyDescent="0.25">
      <c r="A42" s="96">
        <v>42367</v>
      </c>
      <c r="B42" s="97" t="s">
        <v>627</v>
      </c>
      <c r="D42" s="89" t="s">
        <v>626</v>
      </c>
      <c r="E42" s="61">
        <v>345500</v>
      </c>
      <c r="F42" s="84">
        <v>737763</v>
      </c>
      <c r="G42" s="89">
        <v>25907.23</v>
      </c>
      <c r="H42" s="11">
        <v>20000</v>
      </c>
      <c r="I42" s="13">
        <f t="shared" si="0"/>
        <v>-5907.23</v>
      </c>
    </row>
    <row r="43" spans="1:9" x14ac:dyDescent="0.25">
      <c r="A43" s="96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x14ac:dyDescent="0.25">
      <c r="A44" s="96"/>
      <c r="B44" s="57"/>
      <c r="D44" s="89"/>
      <c r="E44" s="61"/>
      <c r="F44" s="84"/>
      <c r="G44" s="89"/>
      <c r="H44" s="11"/>
      <c r="I44" s="13">
        <f t="shared" si="0"/>
        <v>0</v>
      </c>
    </row>
    <row r="45" spans="1:9" x14ac:dyDescent="0.25">
      <c r="A45" s="96"/>
      <c r="B45" s="57"/>
      <c r="D45" s="89"/>
      <c r="E45" s="61"/>
      <c r="F45" s="84"/>
      <c r="G45" s="89"/>
      <c r="H45" s="11"/>
      <c r="I45" s="13">
        <f t="shared" si="0"/>
        <v>0</v>
      </c>
    </row>
    <row r="46" spans="1:9" x14ac:dyDescent="0.25">
      <c r="A46" s="96"/>
      <c r="B46" s="57"/>
      <c r="D46" s="89"/>
      <c r="E46" s="61"/>
      <c r="F46" s="84"/>
      <c r="G46" s="89"/>
      <c r="H46" s="11"/>
      <c r="I46" s="13">
        <f t="shared" si="0"/>
        <v>0</v>
      </c>
    </row>
    <row r="47" spans="1:9" x14ac:dyDescent="0.25">
      <c r="A47" s="96"/>
      <c r="B47" s="57"/>
      <c r="D47" s="89"/>
      <c r="E47" s="61"/>
      <c r="F47" s="84"/>
      <c r="G47" s="89"/>
      <c r="H47" s="11"/>
      <c r="I47" s="13">
        <f t="shared" si="0"/>
        <v>0</v>
      </c>
    </row>
    <row r="48" spans="1:9" x14ac:dyDescent="0.25">
      <c r="A48" s="96"/>
      <c r="B48" s="57"/>
      <c r="D48" s="89"/>
      <c r="E48" s="61"/>
      <c r="F48" s="84"/>
      <c r="G48" s="89"/>
      <c r="H48" s="11"/>
      <c r="I48" s="13">
        <f t="shared" si="0"/>
        <v>0</v>
      </c>
    </row>
    <row r="49" spans="1:9" x14ac:dyDescent="0.25">
      <c r="A49" s="96"/>
      <c r="B49" s="57"/>
      <c r="D49" s="89"/>
      <c r="E49" s="61"/>
      <c r="F49" s="84"/>
      <c r="G49" s="89"/>
      <c r="H49" s="11"/>
      <c r="I49" s="13">
        <f t="shared" si="0"/>
        <v>0</v>
      </c>
    </row>
    <row r="50" spans="1:9" x14ac:dyDescent="0.25">
      <c r="A50" s="96"/>
      <c r="B50" s="57"/>
      <c r="D50" s="89"/>
      <c r="E50" s="61"/>
      <c r="F50" s="84"/>
      <c r="G50" s="89"/>
      <c r="H50" s="11"/>
      <c r="I50" s="13">
        <f t="shared" si="0"/>
        <v>0</v>
      </c>
    </row>
    <row r="51" spans="1:9" x14ac:dyDescent="0.25">
      <c r="A51" s="96"/>
      <c r="B51" s="57"/>
      <c r="D51" s="89"/>
      <c r="E51" s="61"/>
      <c r="F51" s="84"/>
      <c r="G51" s="89"/>
      <c r="H51" s="11"/>
      <c r="I51" s="13">
        <f t="shared" si="0"/>
        <v>0</v>
      </c>
    </row>
    <row r="52" spans="1:9" x14ac:dyDescent="0.25">
      <c r="A52" s="96"/>
      <c r="B52" s="57"/>
      <c r="D52" s="89"/>
      <c r="E52" s="61"/>
      <c r="F52" s="84"/>
      <c r="G52" s="89"/>
      <c r="H52" s="11"/>
      <c r="I52" s="13">
        <f t="shared" si="0"/>
        <v>0</v>
      </c>
    </row>
    <row r="53" spans="1:9" x14ac:dyDescent="0.25">
      <c r="A53" s="96"/>
      <c r="B53" s="57"/>
      <c r="D53" s="89"/>
      <c r="E53" s="61"/>
      <c r="F53" s="84"/>
      <c r="G53" s="89"/>
      <c r="H53" s="11"/>
      <c r="I53" s="13">
        <f t="shared" si="0"/>
        <v>0</v>
      </c>
    </row>
    <row r="54" spans="1:9" x14ac:dyDescent="0.25">
      <c r="A54" s="96"/>
      <c r="B54" s="57"/>
      <c r="D54" s="89"/>
      <c r="E54" s="61"/>
      <c r="F54" s="84"/>
      <c r="G54" s="89"/>
      <c r="H54" s="11"/>
      <c r="I54" s="13">
        <f t="shared" si="0"/>
        <v>0</v>
      </c>
    </row>
    <row r="55" spans="1:9" x14ac:dyDescent="0.25">
      <c r="A55" s="96"/>
      <c r="B55" s="57"/>
      <c r="D55" s="89"/>
      <c r="E55" s="61"/>
      <c r="F55" s="84"/>
      <c r="G55" s="89"/>
      <c r="H55" s="11"/>
      <c r="I55" s="13">
        <f t="shared" si="0"/>
        <v>0</v>
      </c>
    </row>
    <row r="56" spans="1:9" x14ac:dyDescent="0.25">
      <c r="A56" s="96"/>
      <c r="B56" s="57"/>
      <c r="D56" s="89"/>
      <c r="E56" s="61"/>
      <c r="F56" s="84"/>
      <c r="G56" s="89"/>
      <c r="H56" s="11"/>
      <c r="I56" s="13">
        <f t="shared" si="0"/>
        <v>0</v>
      </c>
    </row>
    <row r="57" spans="1:9" x14ac:dyDescent="0.25">
      <c r="A57" s="96"/>
      <c r="B57" s="57"/>
      <c r="D57" s="89"/>
      <c r="E57" s="61"/>
      <c r="F57" s="84"/>
      <c r="G57" s="89"/>
      <c r="H57" s="11"/>
      <c r="I57" s="13">
        <f t="shared" si="0"/>
        <v>0</v>
      </c>
    </row>
    <row r="58" spans="1:9" x14ac:dyDescent="0.25">
      <c r="A58" s="96"/>
      <c r="B58" s="57"/>
      <c r="D58" s="89"/>
      <c r="E58" s="61"/>
      <c r="F58" s="84"/>
      <c r="G58" s="89"/>
      <c r="H58" s="11"/>
      <c r="I58" s="13">
        <f t="shared" si="0"/>
        <v>0</v>
      </c>
    </row>
    <row r="59" spans="1:9" ht="18.75" x14ac:dyDescent="0.3">
      <c r="I59" s="94">
        <f>SUM(I4:I16)</f>
        <v>4772.3099999999977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152"/>
  <sheetViews>
    <sheetView tabSelected="1" topLeftCell="A127" workbookViewId="0">
      <selection activeCell="B140" sqref="B140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518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151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516</v>
      </c>
      <c r="E14" s="61">
        <v>414375</v>
      </c>
      <c r="F14" s="84" t="s">
        <v>517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9" t="s">
        <v>526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9" t="s">
        <v>544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9" t="s">
        <v>545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96">
        <v>42333</v>
      </c>
      <c r="B22" s="40" t="s">
        <v>552</v>
      </c>
      <c r="D22" s="89" t="s">
        <v>553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6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96">
        <v>42335</v>
      </c>
      <c r="B24" s="40" t="s">
        <v>556</v>
      </c>
      <c r="D24" s="89" t="s">
        <v>557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6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96">
        <v>42338</v>
      </c>
      <c r="B26" s="40" t="s">
        <v>564</v>
      </c>
      <c r="D26" s="89" t="s">
        <v>565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6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ht="30" x14ac:dyDescent="0.25">
      <c r="A28" s="96">
        <v>42342</v>
      </c>
      <c r="B28" s="97" t="s">
        <v>572</v>
      </c>
      <c r="D28" s="89" t="s">
        <v>573</v>
      </c>
      <c r="E28" s="61">
        <v>529920</v>
      </c>
      <c r="F28" s="84">
        <v>734289</v>
      </c>
      <c r="G28" s="89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6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ht="30" x14ac:dyDescent="0.25">
      <c r="A30" s="96">
        <v>42347</v>
      </c>
      <c r="B30" s="97" t="s">
        <v>576</v>
      </c>
      <c r="D30" s="89" t="s">
        <v>577</v>
      </c>
      <c r="E30" s="61">
        <v>679880</v>
      </c>
      <c r="F30" s="84">
        <v>735077</v>
      </c>
      <c r="G30" s="89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6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ht="30" x14ac:dyDescent="0.25">
      <c r="A32" s="96">
        <v>42347</v>
      </c>
      <c r="B32" s="97" t="s">
        <v>584</v>
      </c>
      <c r="D32" s="89" t="s">
        <v>585</v>
      </c>
      <c r="E32" s="61">
        <v>695920</v>
      </c>
      <c r="F32" s="84">
        <v>735495</v>
      </c>
      <c r="G32" s="89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6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ht="30" x14ac:dyDescent="0.25">
      <c r="A34" s="96">
        <v>42354</v>
      </c>
      <c r="B34" s="97" t="s">
        <v>590</v>
      </c>
      <c r="D34" s="89" t="s">
        <v>591</v>
      </c>
      <c r="E34" s="61">
        <v>516450</v>
      </c>
      <c r="F34" s="84">
        <v>735922</v>
      </c>
      <c r="G34" s="89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6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ht="30" x14ac:dyDescent="0.25">
      <c r="A36" s="96">
        <v>42355</v>
      </c>
      <c r="B36" s="97" t="s">
        <v>597</v>
      </c>
      <c r="D36" s="89" t="s">
        <v>596</v>
      </c>
      <c r="E36" s="61">
        <v>516000</v>
      </c>
      <c r="F36" s="84">
        <v>736619</v>
      </c>
      <c r="G36" s="89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6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ht="30" x14ac:dyDescent="0.25">
      <c r="A38" s="96">
        <v>42359</v>
      </c>
      <c r="B38" s="97" t="s">
        <v>612</v>
      </c>
      <c r="D38" s="99" t="s">
        <v>613</v>
      </c>
      <c r="E38" s="61">
        <v>343860</v>
      </c>
      <c r="F38" s="84">
        <v>736850</v>
      </c>
      <c r="G38" s="89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6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ht="30" x14ac:dyDescent="0.25">
      <c r="A40" s="96">
        <v>42359</v>
      </c>
      <c r="B40" s="97" t="s">
        <v>615</v>
      </c>
      <c r="D40" s="99" t="s">
        <v>614</v>
      </c>
      <c r="E40" s="61">
        <v>448890</v>
      </c>
      <c r="F40" s="84">
        <v>737331</v>
      </c>
      <c r="G40" s="89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6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ht="30" x14ac:dyDescent="0.25">
      <c r="A42" s="96">
        <v>42367</v>
      </c>
      <c r="B42" s="97" t="s">
        <v>627</v>
      </c>
      <c r="D42" s="89" t="s">
        <v>626</v>
      </c>
      <c r="E42" s="61">
        <v>345500</v>
      </c>
      <c r="F42" s="84">
        <v>737763</v>
      </c>
      <c r="G42" s="89">
        <v>25907.23</v>
      </c>
      <c r="H42" s="11">
        <v>20000</v>
      </c>
      <c r="I42" s="13">
        <f t="shared" si="0"/>
        <v>-5907.23</v>
      </c>
    </row>
    <row r="43" spans="1:9" x14ac:dyDescent="0.25">
      <c r="A43" s="96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ht="30" x14ac:dyDescent="0.25">
      <c r="A44" s="96">
        <v>42375</v>
      </c>
      <c r="B44" s="101" t="s">
        <v>632</v>
      </c>
      <c r="D44" s="89" t="s">
        <v>633</v>
      </c>
      <c r="E44" s="61">
        <v>367395</v>
      </c>
      <c r="F44" s="84">
        <v>738229</v>
      </c>
      <c r="G44" s="89">
        <v>25402.639999999999</v>
      </c>
      <c r="H44" s="11">
        <v>21000</v>
      </c>
      <c r="I44" s="13">
        <f t="shared" si="0"/>
        <v>-4402.6399999999994</v>
      </c>
    </row>
    <row r="45" spans="1:9" x14ac:dyDescent="0.25">
      <c r="A45" s="96"/>
      <c r="B45" s="57"/>
      <c r="D45" s="89"/>
      <c r="E45" s="61"/>
      <c r="F45" s="84"/>
      <c r="G45" s="89"/>
      <c r="H45" s="11"/>
      <c r="I45" s="13">
        <f t="shared" si="0"/>
        <v>0</v>
      </c>
    </row>
    <row r="46" spans="1:9" ht="30" x14ac:dyDescent="0.25">
      <c r="A46" s="96">
        <v>42375</v>
      </c>
      <c r="B46" s="101" t="s">
        <v>634</v>
      </c>
      <c r="D46" s="89" t="s">
        <v>646</v>
      </c>
      <c r="E46" s="61">
        <v>437375</v>
      </c>
      <c r="F46" s="84">
        <v>738650</v>
      </c>
      <c r="G46" s="89">
        <v>26803.32</v>
      </c>
      <c r="H46" s="11">
        <v>25000</v>
      </c>
      <c r="I46" s="13">
        <f t="shared" si="0"/>
        <v>-1803.3199999999997</v>
      </c>
    </row>
    <row r="47" spans="1:9" x14ac:dyDescent="0.25">
      <c r="A47" s="96"/>
      <c r="B47" s="57"/>
      <c r="D47" s="89"/>
      <c r="E47" s="61"/>
      <c r="F47" s="84"/>
      <c r="G47" s="89"/>
      <c r="H47" s="11"/>
      <c r="I47" s="13">
        <f t="shared" si="0"/>
        <v>0</v>
      </c>
    </row>
    <row r="48" spans="1:9" ht="30" x14ac:dyDescent="0.25">
      <c r="A48" s="96">
        <v>42382</v>
      </c>
      <c r="B48" s="101" t="s">
        <v>645</v>
      </c>
      <c r="D48" s="89" t="s">
        <v>647</v>
      </c>
      <c r="E48" s="61">
        <v>498960</v>
      </c>
      <c r="F48" s="84">
        <v>739122</v>
      </c>
      <c r="G48" s="89">
        <v>26808.62</v>
      </c>
      <c r="H48" s="11">
        <v>28000</v>
      </c>
      <c r="I48" s="13">
        <f t="shared" si="0"/>
        <v>1191.380000000001</v>
      </c>
    </row>
    <row r="49" spans="1:9" x14ac:dyDescent="0.25">
      <c r="A49" s="96"/>
      <c r="B49" s="57"/>
      <c r="D49" s="89"/>
      <c r="E49" s="61"/>
      <c r="F49" s="84"/>
      <c r="G49" s="89"/>
      <c r="H49" s="11"/>
      <c r="I49" s="13">
        <f t="shared" si="0"/>
        <v>0</v>
      </c>
    </row>
    <row r="50" spans="1:9" ht="30" x14ac:dyDescent="0.25">
      <c r="A50" s="96">
        <v>42384</v>
      </c>
      <c r="B50" s="101" t="s">
        <v>651</v>
      </c>
      <c r="D50" s="89" t="s">
        <v>652</v>
      </c>
      <c r="E50" s="61">
        <v>548340</v>
      </c>
      <c r="F50" s="84">
        <v>739537</v>
      </c>
      <c r="G50" s="89">
        <v>28031.02</v>
      </c>
      <c r="H50" s="11">
        <v>30000</v>
      </c>
      <c r="I50" s="13">
        <f t="shared" si="0"/>
        <v>1968.9799999999996</v>
      </c>
    </row>
    <row r="51" spans="1:9" x14ac:dyDescent="0.25">
      <c r="A51" s="96"/>
      <c r="B51" s="57"/>
      <c r="D51" s="89"/>
      <c r="E51" s="61"/>
      <c r="F51" s="84"/>
      <c r="G51" s="89"/>
      <c r="H51" s="11"/>
      <c r="I51" s="13">
        <f t="shared" si="0"/>
        <v>0</v>
      </c>
    </row>
    <row r="52" spans="1:9" ht="30" x14ac:dyDescent="0.25">
      <c r="A52" s="96">
        <v>42389</v>
      </c>
      <c r="B52" s="101" t="s">
        <v>660</v>
      </c>
      <c r="D52" s="89" t="s">
        <v>661</v>
      </c>
      <c r="E52" s="61">
        <v>546930</v>
      </c>
      <c r="F52" s="84">
        <v>739960</v>
      </c>
      <c r="G52" s="89">
        <v>28691.7</v>
      </c>
      <c r="H52" s="11">
        <v>30000</v>
      </c>
      <c r="I52" s="13">
        <f t="shared" si="0"/>
        <v>1308.2999999999993</v>
      </c>
    </row>
    <row r="53" spans="1:9" x14ac:dyDescent="0.25">
      <c r="A53" s="96"/>
      <c r="B53" s="57"/>
      <c r="D53" s="89"/>
      <c r="E53" s="61"/>
      <c r="F53" s="84"/>
      <c r="G53" s="89"/>
      <c r="H53" s="11"/>
      <c r="I53" s="13">
        <f t="shared" si="0"/>
        <v>0</v>
      </c>
    </row>
    <row r="54" spans="1:9" ht="30" x14ac:dyDescent="0.25">
      <c r="A54" s="96">
        <v>42391</v>
      </c>
      <c r="B54" s="101" t="s">
        <v>670</v>
      </c>
      <c r="D54" s="89" t="s">
        <v>671</v>
      </c>
      <c r="E54" s="61">
        <v>556110</v>
      </c>
      <c r="F54" s="84">
        <v>740373</v>
      </c>
      <c r="G54" s="89">
        <v>29144.34</v>
      </c>
      <c r="H54" s="11">
        <v>30000</v>
      </c>
      <c r="I54" s="13">
        <f t="shared" si="0"/>
        <v>855.65999999999985</v>
      </c>
    </row>
    <row r="55" spans="1:9" x14ac:dyDescent="0.25">
      <c r="A55" s="96"/>
      <c r="B55" s="57"/>
      <c r="D55" s="89"/>
      <c r="E55" s="61"/>
      <c r="F55" s="84"/>
      <c r="G55" s="89"/>
      <c r="H55" s="11"/>
      <c r="I55" s="13">
        <f t="shared" si="0"/>
        <v>0</v>
      </c>
    </row>
    <row r="56" spans="1:9" ht="30" x14ac:dyDescent="0.25">
      <c r="A56" s="96">
        <v>42395</v>
      </c>
      <c r="B56" s="101" t="s">
        <v>674</v>
      </c>
      <c r="D56" s="89" t="s">
        <v>675</v>
      </c>
      <c r="E56" s="61">
        <v>538820</v>
      </c>
      <c r="F56" s="84">
        <v>740374</v>
      </c>
      <c r="G56" s="89">
        <v>28960.2</v>
      </c>
      <c r="H56" s="11">
        <v>29000</v>
      </c>
      <c r="I56" s="13">
        <f t="shared" si="0"/>
        <v>39.799999999999272</v>
      </c>
    </row>
    <row r="57" spans="1:9" x14ac:dyDescent="0.25">
      <c r="A57" s="96"/>
      <c r="B57" s="104"/>
      <c r="D57" s="89"/>
      <c r="E57" s="61"/>
      <c r="F57" s="84"/>
      <c r="G57" s="89"/>
      <c r="H57" s="11"/>
      <c r="I57" s="13">
        <f t="shared" si="0"/>
        <v>0</v>
      </c>
    </row>
    <row r="58" spans="1:9" ht="30" x14ac:dyDescent="0.25">
      <c r="A58" s="96">
        <v>42395</v>
      </c>
      <c r="B58" s="101" t="s">
        <v>684</v>
      </c>
      <c r="D58" s="89" t="s">
        <v>685</v>
      </c>
      <c r="E58" s="61">
        <v>511980</v>
      </c>
      <c r="F58" s="84">
        <v>741181</v>
      </c>
      <c r="G58" s="89">
        <v>28691.57</v>
      </c>
      <c r="H58" s="11">
        <v>28000</v>
      </c>
      <c r="I58" s="13">
        <f t="shared" si="0"/>
        <v>-691.56999999999971</v>
      </c>
    </row>
    <row r="59" spans="1:9" x14ac:dyDescent="0.25">
      <c r="A59" s="96"/>
      <c r="B59" s="104"/>
      <c r="D59" s="89"/>
      <c r="E59" s="61"/>
      <c r="F59" s="84"/>
      <c r="G59" s="89"/>
      <c r="H59" s="11"/>
      <c r="I59" s="13">
        <f t="shared" si="0"/>
        <v>0</v>
      </c>
    </row>
    <row r="60" spans="1:9" ht="30" x14ac:dyDescent="0.25">
      <c r="A60" s="96">
        <v>42403</v>
      </c>
      <c r="B60" s="105" t="s">
        <v>689</v>
      </c>
      <c r="D60" s="89" t="s">
        <v>690</v>
      </c>
      <c r="E60" s="61">
        <v>534180</v>
      </c>
      <c r="F60" s="84">
        <v>741622</v>
      </c>
      <c r="G60" s="89">
        <v>29850.65</v>
      </c>
      <c r="H60" s="11">
        <v>29000</v>
      </c>
      <c r="I60" s="13">
        <f t="shared" si="0"/>
        <v>-850.65000000000146</v>
      </c>
    </row>
    <row r="61" spans="1:9" x14ac:dyDescent="0.25">
      <c r="A61" s="96"/>
      <c r="B61" s="104"/>
      <c r="D61" s="89"/>
      <c r="E61" s="61"/>
      <c r="F61" s="84"/>
      <c r="G61" s="89"/>
      <c r="H61" s="11"/>
      <c r="I61" s="13">
        <f t="shared" si="0"/>
        <v>0</v>
      </c>
    </row>
    <row r="62" spans="1:9" ht="30" x14ac:dyDescent="0.25">
      <c r="A62" s="96">
        <v>42405</v>
      </c>
      <c r="B62" s="105" t="s">
        <v>696</v>
      </c>
      <c r="D62" s="89" t="s">
        <v>695</v>
      </c>
      <c r="E62" s="61">
        <v>526930</v>
      </c>
      <c r="F62" s="84">
        <v>741841</v>
      </c>
      <c r="G62" s="89">
        <v>28744.69</v>
      </c>
      <c r="H62" s="11">
        <v>29000</v>
      </c>
      <c r="I62" s="13">
        <f t="shared" si="0"/>
        <v>255.31000000000131</v>
      </c>
    </row>
    <row r="63" spans="1:9" x14ac:dyDescent="0.25">
      <c r="A63" s="96"/>
      <c r="B63" s="104"/>
      <c r="D63" s="89"/>
      <c r="E63" s="61"/>
      <c r="F63" s="84"/>
      <c r="G63" s="89"/>
      <c r="H63" s="11"/>
      <c r="I63" s="13">
        <f t="shared" si="0"/>
        <v>0</v>
      </c>
    </row>
    <row r="64" spans="1:9" ht="30" x14ac:dyDescent="0.25">
      <c r="A64" s="96">
        <v>42410</v>
      </c>
      <c r="B64" s="105" t="s">
        <v>696</v>
      </c>
      <c r="D64" s="89" t="s">
        <v>705</v>
      </c>
      <c r="E64" s="61">
        <v>565800</v>
      </c>
      <c r="F64" s="84">
        <v>742464</v>
      </c>
      <c r="G64" s="89">
        <v>29106.54</v>
      </c>
      <c r="H64" s="11">
        <v>30000</v>
      </c>
      <c r="I64" s="13">
        <f t="shared" si="0"/>
        <v>893.45999999999913</v>
      </c>
    </row>
    <row r="65" spans="1:9" x14ac:dyDescent="0.25">
      <c r="A65" s="96"/>
      <c r="B65" s="104"/>
      <c r="D65" s="89"/>
      <c r="E65" s="61"/>
      <c r="F65" s="84"/>
      <c r="G65" s="89"/>
      <c r="H65" s="11"/>
      <c r="I65" s="13">
        <f t="shared" si="0"/>
        <v>0</v>
      </c>
    </row>
    <row r="66" spans="1:9" ht="30" x14ac:dyDescent="0.25">
      <c r="A66" s="96">
        <v>42412</v>
      </c>
      <c r="B66" s="105" t="s">
        <v>713</v>
      </c>
      <c r="D66" s="89" t="s">
        <v>712</v>
      </c>
      <c r="E66" s="61">
        <v>574200</v>
      </c>
      <c r="F66" s="84">
        <v>742697</v>
      </c>
      <c r="G66" s="89">
        <v>28592.09</v>
      </c>
      <c r="H66" s="11">
        <v>30000</v>
      </c>
      <c r="I66" s="13">
        <f t="shared" si="0"/>
        <v>1407.9099999999999</v>
      </c>
    </row>
    <row r="67" spans="1:9" x14ac:dyDescent="0.25">
      <c r="A67" s="96"/>
      <c r="B67" s="104"/>
      <c r="D67" s="89"/>
      <c r="E67" s="61"/>
      <c r="F67" s="84"/>
      <c r="G67" s="89"/>
      <c r="H67" s="11"/>
      <c r="I67" s="13">
        <f t="shared" si="0"/>
        <v>0</v>
      </c>
    </row>
    <row r="68" spans="1:9" ht="30" x14ac:dyDescent="0.25">
      <c r="A68" s="96">
        <v>42417</v>
      </c>
      <c r="B68" s="105" t="s">
        <v>716</v>
      </c>
      <c r="D68" s="89" t="s">
        <v>717</v>
      </c>
      <c r="E68" s="61">
        <v>545635</v>
      </c>
      <c r="F68" s="84">
        <v>743306</v>
      </c>
      <c r="G68" s="89">
        <v>27769.58</v>
      </c>
      <c r="H68" s="11">
        <v>29000</v>
      </c>
      <c r="I68" s="13">
        <f t="shared" si="0"/>
        <v>1230.4199999999983</v>
      </c>
    </row>
    <row r="69" spans="1:9" x14ac:dyDescent="0.25">
      <c r="A69" s="96"/>
      <c r="B69" s="104"/>
      <c r="D69" s="89"/>
      <c r="E69" s="61"/>
      <c r="F69" s="84"/>
      <c r="G69" s="89"/>
      <c r="H69" s="11"/>
      <c r="I69" s="13">
        <f t="shared" si="0"/>
        <v>0</v>
      </c>
    </row>
    <row r="70" spans="1:9" ht="30" x14ac:dyDescent="0.25">
      <c r="A70" s="96">
        <v>42419</v>
      </c>
      <c r="B70" s="105" t="s">
        <v>728</v>
      </c>
      <c r="D70" s="89" t="s">
        <v>727</v>
      </c>
      <c r="E70" s="61">
        <v>526930</v>
      </c>
      <c r="F70" s="84">
        <v>743534</v>
      </c>
      <c r="G70" s="89">
        <v>27438.77</v>
      </c>
      <c r="H70" s="11">
        <v>29000</v>
      </c>
      <c r="I70" s="13">
        <f t="shared" si="0"/>
        <v>1561.2299999999996</v>
      </c>
    </row>
    <row r="71" spans="1:9" x14ac:dyDescent="0.25">
      <c r="A71" s="96"/>
      <c r="B71" s="104"/>
      <c r="D71" s="89"/>
      <c r="E71" s="61"/>
      <c r="F71" s="84"/>
      <c r="G71" s="89"/>
      <c r="H71" s="11"/>
      <c r="I71" s="13">
        <f t="shared" si="0"/>
        <v>0</v>
      </c>
    </row>
    <row r="72" spans="1:9" ht="30" x14ac:dyDescent="0.25">
      <c r="A72" s="96">
        <v>42424</v>
      </c>
      <c r="B72" s="105" t="s">
        <v>731</v>
      </c>
      <c r="D72" s="89" t="s">
        <v>732</v>
      </c>
      <c r="E72" s="61">
        <v>403480</v>
      </c>
      <c r="F72" s="84">
        <v>744090</v>
      </c>
      <c r="G72" s="89">
        <v>27606.33</v>
      </c>
      <c r="H72" s="11">
        <v>22000</v>
      </c>
      <c r="I72" s="13">
        <f t="shared" si="0"/>
        <v>-5606.3300000000017</v>
      </c>
    </row>
    <row r="73" spans="1:9" x14ac:dyDescent="0.25">
      <c r="A73" s="96"/>
      <c r="B73" s="104"/>
      <c r="D73" s="89"/>
      <c r="E73" s="61"/>
      <c r="F73" s="84"/>
      <c r="G73" s="89"/>
      <c r="H73" s="11"/>
      <c r="I73" s="13">
        <f t="shared" si="0"/>
        <v>0</v>
      </c>
    </row>
    <row r="74" spans="1:9" ht="30" x14ac:dyDescent="0.25">
      <c r="A74" s="96">
        <v>42426</v>
      </c>
      <c r="B74" s="105" t="s">
        <v>737</v>
      </c>
      <c r="D74" s="89" t="s">
        <v>738</v>
      </c>
      <c r="E74" s="61">
        <v>490590</v>
      </c>
      <c r="F74" s="84">
        <v>744342</v>
      </c>
      <c r="G74" s="89">
        <v>27094.11</v>
      </c>
      <c r="H74" s="11">
        <v>27000</v>
      </c>
      <c r="I74" s="13">
        <f t="shared" si="0"/>
        <v>-94.110000000000582</v>
      </c>
    </row>
    <row r="75" spans="1:9" x14ac:dyDescent="0.25">
      <c r="A75" s="96"/>
      <c r="B75" s="104"/>
      <c r="D75" s="89"/>
      <c r="E75" s="61"/>
      <c r="F75" s="84"/>
      <c r="G75" s="89"/>
      <c r="H75" s="11"/>
      <c r="I75" s="13">
        <f t="shared" si="0"/>
        <v>0</v>
      </c>
    </row>
    <row r="76" spans="1:9" ht="30" x14ac:dyDescent="0.25">
      <c r="A76" s="96">
        <v>42431</v>
      </c>
      <c r="B76" s="107" t="s">
        <v>751</v>
      </c>
      <c r="D76" s="89" t="s">
        <v>752</v>
      </c>
      <c r="E76" s="61">
        <v>488160</v>
      </c>
      <c r="F76" s="84">
        <v>745004</v>
      </c>
      <c r="G76" s="89">
        <v>28074.55</v>
      </c>
      <c r="H76" s="11">
        <v>27000</v>
      </c>
      <c r="I76" s="13">
        <f t="shared" si="0"/>
        <v>-1074.5499999999993</v>
      </c>
    </row>
    <row r="77" spans="1:9" x14ac:dyDescent="0.25">
      <c r="A77" s="96"/>
      <c r="B77" s="104"/>
      <c r="D77" s="89"/>
      <c r="E77" s="61"/>
      <c r="F77" s="84"/>
      <c r="G77" s="89"/>
      <c r="H77" s="11"/>
      <c r="I77" s="13">
        <f t="shared" si="0"/>
        <v>0</v>
      </c>
    </row>
    <row r="78" spans="1:9" ht="30" x14ac:dyDescent="0.25">
      <c r="A78" s="96">
        <v>42436</v>
      </c>
      <c r="B78" s="107" t="s">
        <v>762</v>
      </c>
      <c r="D78" s="89" t="s">
        <v>761</v>
      </c>
      <c r="E78" s="61">
        <v>490325</v>
      </c>
      <c r="F78" s="84">
        <v>745417</v>
      </c>
      <c r="G78" s="89">
        <v>28331.279999999999</v>
      </c>
      <c r="H78" s="11">
        <v>27500</v>
      </c>
      <c r="I78" s="13">
        <f t="shared" si="0"/>
        <v>-831.27999999999884</v>
      </c>
    </row>
    <row r="79" spans="1:9" x14ac:dyDescent="0.25">
      <c r="A79" s="96"/>
      <c r="B79" s="104"/>
      <c r="D79" s="89"/>
      <c r="E79" s="61"/>
      <c r="F79" s="84"/>
      <c r="G79" s="89"/>
      <c r="H79" s="11"/>
      <c r="I79" s="13">
        <f t="shared" si="0"/>
        <v>0</v>
      </c>
    </row>
    <row r="80" spans="1:9" ht="30" x14ac:dyDescent="0.25">
      <c r="A80" s="96">
        <v>42438</v>
      </c>
      <c r="B80" s="107" t="s">
        <v>769</v>
      </c>
      <c r="D80" s="89" t="s">
        <v>770</v>
      </c>
      <c r="E80" s="61">
        <v>500640</v>
      </c>
      <c r="F80" s="84">
        <v>745858</v>
      </c>
      <c r="G80" s="89">
        <v>28664.9</v>
      </c>
      <c r="H80" s="11">
        <v>28000</v>
      </c>
      <c r="I80" s="13">
        <f t="shared" si="0"/>
        <v>-664.90000000000146</v>
      </c>
    </row>
    <row r="81" spans="1:9" x14ac:dyDescent="0.25">
      <c r="A81" s="96"/>
      <c r="B81" s="104"/>
      <c r="D81" s="89"/>
      <c r="E81" s="61"/>
      <c r="F81" s="84"/>
      <c r="G81" s="89"/>
      <c r="H81" s="11"/>
      <c r="I81" s="13">
        <f t="shared" si="0"/>
        <v>0</v>
      </c>
    </row>
    <row r="82" spans="1:9" ht="30" x14ac:dyDescent="0.25">
      <c r="A82" s="96">
        <v>42440</v>
      </c>
      <c r="B82" s="107" t="s">
        <v>772</v>
      </c>
      <c r="D82" s="89" t="s">
        <v>771</v>
      </c>
      <c r="E82" s="61">
        <v>515040</v>
      </c>
      <c r="F82" s="84">
        <v>746257</v>
      </c>
      <c r="G82" s="89">
        <v>27938.58</v>
      </c>
      <c r="H82" s="11">
        <v>29000</v>
      </c>
      <c r="I82" s="13">
        <f t="shared" si="0"/>
        <v>1061.4199999999983</v>
      </c>
    </row>
    <row r="83" spans="1:9" x14ac:dyDescent="0.25">
      <c r="A83" s="96"/>
      <c r="B83" s="104"/>
      <c r="D83" s="89"/>
      <c r="E83" s="61"/>
      <c r="F83" s="84"/>
      <c r="G83" s="89"/>
      <c r="H83" s="11"/>
      <c r="I83" s="13">
        <f t="shared" si="0"/>
        <v>0</v>
      </c>
    </row>
    <row r="84" spans="1:9" ht="30" x14ac:dyDescent="0.25">
      <c r="A84" s="96">
        <v>42440</v>
      </c>
      <c r="B84" s="107" t="s">
        <v>774</v>
      </c>
      <c r="D84" s="89" t="s">
        <v>773</v>
      </c>
      <c r="E84" s="61">
        <v>515910</v>
      </c>
      <c r="F84" s="84">
        <v>746258</v>
      </c>
      <c r="G84" s="89">
        <v>28086.91</v>
      </c>
      <c r="H84" s="11">
        <v>29000</v>
      </c>
      <c r="I84" s="13">
        <f t="shared" si="0"/>
        <v>913.09000000000015</v>
      </c>
    </row>
    <row r="85" spans="1:9" x14ac:dyDescent="0.25">
      <c r="A85" s="96"/>
      <c r="B85" s="104"/>
      <c r="D85" s="89"/>
      <c r="E85" s="61"/>
      <c r="F85" s="84"/>
      <c r="G85" s="89"/>
      <c r="H85" s="11"/>
      <c r="I85" s="13">
        <f t="shared" si="0"/>
        <v>0</v>
      </c>
    </row>
    <row r="86" spans="1:9" ht="30" x14ac:dyDescent="0.25">
      <c r="A86" s="96">
        <v>42446</v>
      </c>
      <c r="B86" s="107" t="s">
        <v>784</v>
      </c>
      <c r="D86" s="89" t="s">
        <v>783</v>
      </c>
      <c r="E86" s="61">
        <v>523330</v>
      </c>
      <c r="F86" s="84">
        <v>746944</v>
      </c>
      <c r="G86" s="89">
        <v>25941.08</v>
      </c>
      <c r="H86" s="11">
        <v>29500</v>
      </c>
      <c r="I86" s="13">
        <f t="shared" si="0"/>
        <v>3558.9199999999983</v>
      </c>
    </row>
    <row r="87" spans="1:9" x14ac:dyDescent="0.25">
      <c r="A87" s="96"/>
      <c r="B87" s="104"/>
      <c r="D87" s="89"/>
      <c r="E87" s="61"/>
      <c r="F87" s="84"/>
      <c r="G87" s="89"/>
      <c r="H87" s="11"/>
      <c r="I87" s="13">
        <f t="shared" si="0"/>
        <v>0</v>
      </c>
    </row>
    <row r="88" spans="1:9" ht="30" x14ac:dyDescent="0.25">
      <c r="A88" s="96">
        <v>42452</v>
      </c>
      <c r="B88" s="107" t="s">
        <v>793</v>
      </c>
      <c r="D88" s="89" t="s">
        <v>794</v>
      </c>
      <c r="E88" s="61">
        <v>416856</v>
      </c>
      <c r="F88" s="84">
        <v>747536</v>
      </c>
      <c r="G88" s="89">
        <v>25637.4</v>
      </c>
      <c r="H88" s="11">
        <v>24000</v>
      </c>
      <c r="I88" s="13">
        <f t="shared" si="0"/>
        <v>-1637.4000000000015</v>
      </c>
    </row>
    <row r="89" spans="1:9" x14ac:dyDescent="0.25">
      <c r="A89" s="96"/>
      <c r="B89" s="104"/>
      <c r="D89" s="89"/>
      <c r="E89" s="61"/>
      <c r="F89" s="84"/>
      <c r="G89" s="89"/>
      <c r="H89" s="11"/>
      <c r="I89" s="13">
        <f t="shared" si="0"/>
        <v>0</v>
      </c>
    </row>
    <row r="90" spans="1:9" ht="30" x14ac:dyDescent="0.25">
      <c r="A90" s="96">
        <v>42452</v>
      </c>
      <c r="B90" s="107" t="s">
        <v>749</v>
      </c>
      <c r="D90" s="89" t="s">
        <v>750</v>
      </c>
      <c r="E90" s="61">
        <v>434750</v>
      </c>
      <c r="F90" s="84">
        <v>747917</v>
      </c>
      <c r="G90" s="89">
        <v>26342.34</v>
      </c>
      <c r="H90" s="11">
        <v>25000</v>
      </c>
      <c r="I90" s="13">
        <f t="shared" si="0"/>
        <v>-1342.3400000000001</v>
      </c>
    </row>
    <row r="91" spans="1:9" x14ac:dyDescent="0.25">
      <c r="A91" s="96"/>
      <c r="B91" s="104"/>
      <c r="D91" s="89"/>
      <c r="E91" s="61"/>
      <c r="F91" s="84"/>
      <c r="G91" s="89"/>
      <c r="H91" s="11"/>
      <c r="I91" s="13">
        <f t="shared" si="0"/>
        <v>0</v>
      </c>
    </row>
    <row r="92" spans="1:9" ht="30" x14ac:dyDescent="0.25">
      <c r="A92" s="96">
        <v>42459</v>
      </c>
      <c r="B92" s="107" t="s">
        <v>797</v>
      </c>
      <c r="D92" s="89" t="s">
        <v>798</v>
      </c>
      <c r="E92" s="61">
        <v>452400</v>
      </c>
      <c r="F92" s="84">
        <v>748385</v>
      </c>
      <c r="G92" s="89">
        <v>27098.9</v>
      </c>
      <c r="H92" s="11">
        <v>26000</v>
      </c>
      <c r="I92" s="13">
        <f t="shared" si="0"/>
        <v>-1098.9000000000015</v>
      </c>
    </row>
    <row r="93" spans="1:9" x14ac:dyDescent="0.25">
      <c r="A93" s="96"/>
      <c r="B93" s="104"/>
      <c r="D93" s="89"/>
      <c r="E93" s="61"/>
      <c r="F93" s="84"/>
      <c r="G93" s="89"/>
      <c r="H93" s="11"/>
      <c r="I93" s="13">
        <f t="shared" si="0"/>
        <v>0</v>
      </c>
    </row>
    <row r="94" spans="1:9" ht="30" x14ac:dyDescent="0.25">
      <c r="A94" s="96">
        <v>42460</v>
      </c>
      <c r="B94" s="107" t="s">
        <v>805</v>
      </c>
      <c r="D94" s="89" t="s">
        <v>806</v>
      </c>
      <c r="E94" s="61">
        <v>464670</v>
      </c>
      <c r="F94" s="84">
        <v>748740</v>
      </c>
      <c r="G94" s="89">
        <v>27320.22</v>
      </c>
      <c r="H94" s="11">
        <v>27000</v>
      </c>
      <c r="I94" s="13">
        <f t="shared" si="0"/>
        <v>-320.22000000000116</v>
      </c>
    </row>
    <row r="95" spans="1:9" x14ac:dyDescent="0.25">
      <c r="A95" s="96"/>
      <c r="B95" s="104"/>
      <c r="D95" s="89"/>
      <c r="E95" s="61"/>
      <c r="F95" s="84"/>
      <c r="G95" s="89"/>
      <c r="H95" s="11"/>
      <c r="I95" s="13">
        <f t="shared" si="0"/>
        <v>0</v>
      </c>
    </row>
    <row r="96" spans="1:9" ht="30" x14ac:dyDescent="0.25">
      <c r="A96" s="96">
        <v>42466</v>
      </c>
      <c r="B96" s="108" t="s">
        <v>826</v>
      </c>
      <c r="D96" s="89" t="s">
        <v>825</v>
      </c>
      <c r="E96" s="61">
        <v>508725</v>
      </c>
      <c r="F96" s="84">
        <v>749252</v>
      </c>
      <c r="G96" s="89">
        <v>27631.58</v>
      </c>
      <c r="H96" s="11">
        <v>28500</v>
      </c>
      <c r="I96" s="13">
        <f t="shared" si="0"/>
        <v>868.41999999999825</v>
      </c>
    </row>
    <row r="97" spans="1:9" x14ac:dyDescent="0.25">
      <c r="A97" s="96"/>
      <c r="B97" s="104"/>
      <c r="D97" s="89"/>
      <c r="E97" s="61"/>
      <c r="F97" s="84"/>
      <c r="G97" s="89"/>
      <c r="H97" s="11"/>
      <c r="I97" s="13">
        <f t="shared" si="0"/>
        <v>0</v>
      </c>
    </row>
    <row r="98" spans="1:9" ht="30" x14ac:dyDescent="0.25">
      <c r="A98" s="96">
        <v>42468</v>
      </c>
      <c r="B98" s="108" t="s">
        <v>810</v>
      </c>
      <c r="D98" s="89" t="s">
        <v>809</v>
      </c>
      <c r="E98" s="61">
        <v>516055</v>
      </c>
      <c r="F98" s="84">
        <v>749606</v>
      </c>
      <c r="G98" s="89">
        <v>27492.57</v>
      </c>
      <c r="H98" s="11">
        <v>29000</v>
      </c>
      <c r="I98" s="13">
        <f t="shared" si="0"/>
        <v>1507.4300000000003</v>
      </c>
    </row>
    <row r="99" spans="1:9" x14ac:dyDescent="0.25">
      <c r="A99" s="96"/>
      <c r="B99" s="104"/>
      <c r="D99" s="89"/>
      <c r="E99" s="61"/>
      <c r="F99" s="84"/>
      <c r="G99" s="89"/>
      <c r="H99" s="11"/>
      <c r="I99" s="13">
        <f t="shared" si="0"/>
        <v>0</v>
      </c>
    </row>
    <row r="100" spans="1:9" ht="30" x14ac:dyDescent="0.25">
      <c r="A100" s="96">
        <v>42473</v>
      </c>
      <c r="B100" s="108" t="s">
        <v>816</v>
      </c>
      <c r="D100" s="89" t="s">
        <v>815</v>
      </c>
      <c r="E100" s="61">
        <v>508370</v>
      </c>
      <c r="F100" s="84">
        <v>750034</v>
      </c>
      <c r="G100" s="89">
        <v>30797.24</v>
      </c>
      <c r="H100" s="11">
        <v>29000</v>
      </c>
      <c r="I100" s="13">
        <f t="shared" si="0"/>
        <v>-1797.2400000000016</v>
      </c>
    </row>
    <row r="101" spans="1:9" x14ac:dyDescent="0.25">
      <c r="A101" s="96"/>
      <c r="B101" s="104"/>
      <c r="D101" s="89"/>
      <c r="E101" s="61"/>
      <c r="F101" s="84"/>
      <c r="G101" s="89"/>
      <c r="H101" s="11"/>
      <c r="I101" s="13">
        <f t="shared" si="0"/>
        <v>0</v>
      </c>
    </row>
    <row r="102" spans="1:9" ht="30" x14ac:dyDescent="0.25">
      <c r="A102" s="96">
        <v>42475</v>
      </c>
      <c r="B102" s="108" t="s">
        <v>817</v>
      </c>
      <c r="D102" s="89" t="s">
        <v>818</v>
      </c>
      <c r="E102" s="61">
        <v>505470</v>
      </c>
      <c r="F102" s="84">
        <v>750604</v>
      </c>
      <c r="G102" s="89">
        <v>32416.5</v>
      </c>
      <c r="H102" s="11">
        <v>29000</v>
      </c>
      <c r="I102" s="13">
        <f t="shared" si="0"/>
        <v>-3416.5</v>
      </c>
    </row>
    <row r="103" spans="1:9" x14ac:dyDescent="0.25">
      <c r="A103" s="96"/>
      <c r="B103" s="104"/>
      <c r="D103" s="89"/>
      <c r="E103" s="61"/>
      <c r="F103" s="84"/>
      <c r="G103" s="89"/>
      <c r="H103" s="11"/>
      <c r="I103" s="13">
        <f t="shared" si="0"/>
        <v>0</v>
      </c>
    </row>
    <row r="104" spans="1:9" ht="30" x14ac:dyDescent="0.25">
      <c r="A104" s="96">
        <v>42480</v>
      </c>
      <c r="B104" s="108" t="s">
        <v>841</v>
      </c>
      <c r="D104" s="89" t="s">
        <v>842</v>
      </c>
      <c r="E104" s="61">
        <v>555040</v>
      </c>
      <c r="F104" s="84">
        <v>750948</v>
      </c>
      <c r="G104" s="89">
        <v>33098.49</v>
      </c>
      <c r="H104" s="11">
        <v>32000</v>
      </c>
      <c r="I104" s="13">
        <f t="shared" si="0"/>
        <v>-1098.489999999998</v>
      </c>
    </row>
    <row r="105" spans="1:9" x14ac:dyDescent="0.25">
      <c r="A105" s="96"/>
      <c r="B105" s="104"/>
      <c r="D105" s="89"/>
      <c r="E105" s="61"/>
      <c r="F105" s="84"/>
      <c r="G105" s="89"/>
      <c r="H105" s="11"/>
      <c r="I105" s="13">
        <f t="shared" si="0"/>
        <v>0</v>
      </c>
    </row>
    <row r="106" spans="1:9" ht="30" x14ac:dyDescent="0.25">
      <c r="A106" s="96">
        <v>42482</v>
      </c>
      <c r="B106" s="108" t="s">
        <v>853</v>
      </c>
      <c r="D106" s="89" t="s">
        <v>854</v>
      </c>
      <c r="E106" s="61">
        <v>559520</v>
      </c>
      <c r="F106" s="84">
        <v>751315</v>
      </c>
      <c r="G106" s="89">
        <v>33909.53</v>
      </c>
      <c r="H106" s="11">
        <v>32000</v>
      </c>
      <c r="I106" s="13">
        <f t="shared" si="0"/>
        <v>-1909.5299999999988</v>
      </c>
    </row>
    <row r="107" spans="1:9" x14ac:dyDescent="0.25">
      <c r="A107" s="96"/>
      <c r="B107" s="104"/>
      <c r="D107" s="89"/>
      <c r="E107" s="61"/>
      <c r="F107" s="84"/>
      <c r="G107" s="89"/>
      <c r="H107" s="11"/>
      <c r="I107" s="13">
        <f t="shared" si="0"/>
        <v>0</v>
      </c>
    </row>
    <row r="108" spans="1:9" ht="30" x14ac:dyDescent="0.25">
      <c r="A108" s="96">
        <v>42487</v>
      </c>
      <c r="B108" s="108" t="s">
        <v>863</v>
      </c>
      <c r="D108" s="89" t="s">
        <v>859</v>
      </c>
      <c r="E108" s="61">
        <v>664240</v>
      </c>
      <c r="F108" s="84">
        <v>751606</v>
      </c>
      <c r="G108" s="89">
        <v>33988.019999999997</v>
      </c>
      <c r="H108" s="11">
        <v>38000</v>
      </c>
      <c r="I108" s="13">
        <f t="shared" si="0"/>
        <v>4011.9800000000032</v>
      </c>
    </row>
    <row r="109" spans="1:9" x14ac:dyDescent="0.25">
      <c r="A109" s="96"/>
      <c r="B109" s="104"/>
      <c r="D109" s="89"/>
      <c r="E109" s="61"/>
      <c r="F109" s="84"/>
      <c r="G109" s="89"/>
      <c r="H109" s="11"/>
      <c r="I109" s="13">
        <f t="shared" si="0"/>
        <v>0</v>
      </c>
    </row>
    <row r="110" spans="1:9" ht="30" x14ac:dyDescent="0.25">
      <c r="A110" s="96">
        <v>42489</v>
      </c>
      <c r="B110" s="108" t="s">
        <v>865</v>
      </c>
      <c r="D110" s="89" t="s">
        <v>864</v>
      </c>
      <c r="E110" s="61">
        <v>655880</v>
      </c>
      <c r="F110" s="84">
        <v>752148</v>
      </c>
      <c r="G110" s="89">
        <v>33461</v>
      </c>
      <c r="H110" s="11">
        <v>38000</v>
      </c>
      <c r="I110" s="13">
        <f t="shared" si="0"/>
        <v>4539</v>
      </c>
    </row>
    <row r="111" spans="1:9" x14ac:dyDescent="0.25">
      <c r="A111" s="96"/>
      <c r="B111" s="104"/>
      <c r="D111" s="89"/>
      <c r="E111" s="61"/>
      <c r="F111" s="84"/>
      <c r="G111" s="89"/>
      <c r="H111" s="11"/>
      <c r="I111" s="13">
        <f t="shared" si="0"/>
        <v>0</v>
      </c>
    </row>
    <row r="112" spans="1:9" ht="30" x14ac:dyDescent="0.25">
      <c r="A112" s="96">
        <v>42494</v>
      </c>
      <c r="B112" s="116" t="s">
        <v>870</v>
      </c>
      <c r="D112" s="89" t="s">
        <v>871</v>
      </c>
      <c r="E112" s="61">
        <v>533250</v>
      </c>
      <c r="F112" s="84">
        <v>752423</v>
      </c>
      <c r="G112" s="89">
        <v>34067.050000000003</v>
      </c>
      <c r="H112" s="11">
        <v>30000</v>
      </c>
      <c r="I112" s="13">
        <f t="shared" si="0"/>
        <v>-4067.0500000000029</v>
      </c>
    </row>
    <row r="113" spans="1:9" x14ac:dyDescent="0.25">
      <c r="A113" s="96"/>
      <c r="B113" s="104"/>
      <c r="D113" s="89"/>
      <c r="E113" s="61"/>
      <c r="F113" s="84"/>
      <c r="G113" s="89"/>
      <c r="H113" s="11"/>
      <c r="I113" s="13">
        <f t="shared" si="0"/>
        <v>0</v>
      </c>
    </row>
    <row r="114" spans="1:9" ht="30" x14ac:dyDescent="0.25">
      <c r="A114" s="96">
        <v>42496</v>
      </c>
      <c r="B114" s="116" t="s">
        <v>873</v>
      </c>
      <c r="D114" s="89" t="s">
        <v>872</v>
      </c>
      <c r="E114" s="61">
        <v>608226</v>
      </c>
      <c r="F114" s="84">
        <v>752990</v>
      </c>
      <c r="G114" s="89">
        <v>33329.82</v>
      </c>
      <c r="H114" s="11">
        <v>34000</v>
      </c>
      <c r="I114" s="13">
        <f t="shared" si="0"/>
        <v>670.18000000000029</v>
      </c>
    </row>
    <row r="115" spans="1:9" x14ac:dyDescent="0.25">
      <c r="A115" s="96"/>
      <c r="B115" s="104"/>
      <c r="D115" s="89"/>
      <c r="E115" s="61"/>
      <c r="F115" s="84"/>
      <c r="G115" s="89"/>
      <c r="H115" s="11"/>
      <c r="I115" s="13">
        <f t="shared" si="0"/>
        <v>0</v>
      </c>
    </row>
    <row r="116" spans="1:9" ht="30" x14ac:dyDescent="0.25">
      <c r="A116" s="96">
        <v>42496</v>
      </c>
      <c r="B116" s="116" t="s">
        <v>891</v>
      </c>
      <c r="D116" s="89" t="s">
        <v>892</v>
      </c>
      <c r="E116" s="61">
        <v>592680</v>
      </c>
      <c r="F116" s="84">
        <v>753278</v>
      </c>
      <c r="G116" s="89">
        <v>32488.87</v>
      </c>
      <c r="H116" s="11">
        <v>33000</v>
      </c>
      <c r="I116" s="13">
        <f t="shared" si="0"/>
        <v>511.13000000000102</v>
      </c>
    </row>
    <row r="117" spans="1:9" x14ac:dyDescent="0.25">
      <c r="A117" s="96"/>
      <c r="B117" s="104"/>
      <c r="D117" s="89"/>
      <c r="E117" s="61"/>
      <c r="F117" s="84"/>
      <c r="G117" s="89"/>
      <c r="H117" s="11"/>
      <c r="I117" s="13">
        <f t="shared" si="0"/>
        <v>0</v>
      </c>
    </row>
    <row r="118" spans="1:9" ht="30" x14ac:dyDescent="0.25">
      <c r="A118" s="96">
        <v>42503</v>
      </c>
      <c r="B118" s="116" t="s">
        <v>902</v>
      </c>
      <c r="D118" s="89" t="s">
        <v>901</v>
      </c>
      <c r="E118" s="61">
        <v>599940</v>
      </c>
      <c r="F118" s="84">
        <v>753820</v>
      </c>
      <c r="G118" s="89">
        <v>31110.99</v>
      </c>
      <c r="H118" s="11">
        <v>33000</v>
      </c>
      <c r="I118" s="13">
        <f t="shared" si="0"/>
        <v>1889.0099999999984</v>
      </c>
    </row>
    <row r="119" spans="1:9" x14ac:dyDescent="0.25">
      <c r="A119" s="96"/>
      <c r="B119" s="104"/>
      <c r="D119" s="89"/>
      <c r="E119" s="61"/>
      <c r="F119" s="84"/>
      <c r="G119" s="89"/>
      <c r="H119" s="11"/>
      <c r="I119" s="13">
        <f t="shared" si="0"/>
        <v>0</v>
      </c>
    </row>
    <row r="120" spans="1:9" ht="30" x14ac:dyDescent="0.25">
      <c r="A120" s="96">
        <v>42508</v>
      </c>
      <c r="B120" s="116" t="s">
        <v>880</v>
      </c>
      <c r="D120" s="89" t="s">
        <v>881</v>
      </c>
      <c r="E120" s="61">
        <v>606870</v>
      </c>
      <c r="F120" s="84">
        <v>754086</v>
      </c>
      <c r="G120" s="89">
        <v>30498.01</v>
      </c>
      <c r="H120" s="11">
        <v>33000</v>
      </c>
      <c r="I120" s="13">
        <f t="shared" si="0"/>
        <v>2501.9900000000016</v>
      </c>
    </row>
    <row r="121" spans="1:9" x14ac:dyDescent="0.25">
      <c r="A121" s="96"/>
      <c r="B121" s="104"/>
      <c r="D121" s="89"/>
      <c r="E121" s="61"/>
      <c r="F121" s="84"/>
      <c r="G121" s="89"/>
      <c r="H121" s="11"/>
      <c r="I121" s="13">
        <f t="shared" si="0"/>
        <v>0</v>
      </c>
    </row>
    <row r="122" spans="1:9" ht="30" x14ac:dyDescent="0.25">
      <c r="A122" s="96">
        <v>42510</v>
      </c>
      <c r="B122" s="116" t="s">
        <v>915</v>
      </c>
      <c r="D122" s="89" t="s">
        <v>916</v>
      </c>
      <c r="E122" s="61">
        <v>589760</v>
      </c>
      <c r="F122" s="84">
        <v>754639</v>
      </c>
      <c r="G122" s="89">
        <v>30915.23</v>
      </c>
      <c r="H122" s="11">
        <v>32000</v>
      </c>
      <c r="I122" s="13">
        <f t="shared" si="0"/>
        <v>1084.7700000000004</v>
      </c>
    </row>
    <row r="123" spans="1:9" x14ac:dyDescent="0.25">
      <c r="A123" s="96"/>
      <c r="B123" s="104"/>
      <c r="D123" s="89"/>
      <c r="E123" s="61"/>
      <c r="F123" s="84"/>
      <c r="G123" s="89"/>
      <c r="H123" s="11"/>
      <c r="I123" s="13">
        <f t="shared" si="0"/>
        <v>0</v>
      </c>
    </row>
    <row r="124" spans="1:9" ht="30" x14ac:dyDescent="0.25">
      <c r="A124" s="96">
        <v>42508</v>
      </c>
      <c r="B124" s="116" t="s">
        <v>882</v>
      </c>
      <c r="D124" s="89" t="s">
        <v>883</v>
      </c>
      <c r="E124" s="61">
        <v>607530</v>
      </c>
      <c r="F124" s="84">
        <v>754902</v>
      </c>
      <c r="G124" s="89">
        <v>31723.919999999998</v>
      </c>
      <c r="H124" s="11">
        <v>33000</v>
      </c>
      <c r="I124" s="13">
        <f t="shared" si="0"/>
        <v>1276.0800000000017</v>
      </c>
    </row>
    <row r="125" spans="1:9" x14ac:dyDescent="0.25">
      <c r="A125" s="96"/>
      <c r="B125" s="104"/>
      <c r="D125" s="89"/>
      <c r="E125" s="61"/>
      <c r="F125" s="84"/>
      <c r="G125" s="89"/>
      <c r="H125" s="11"/>
      <c r="I125" s="13">
        <f t="shared" si="0"/>
        <v>0</v>
      </c>
    </row>
    <row r="126" spans="1:9" ht="30" x14ac:dyDescent="0.25">
      <c r="A126" s="96">
        <v>42517</v>
      </c>
      <c r="B126" s="116" t="s">
        <v>927</v>
      </c>
      <c r="D126" s="89" t="s">
        <v>928</v>
      </c>
      <c r="E126" s="61">
        <v>555150</v>
      </c>
      <c r="F126" s="84">
        <v>755277</v>
      </c>
      <c r="G126" s="89">
        <v>31561.360000000001</v>
      </c>
      <c r="H126" s="11">
        <v>30000</v>
      </c>
      <c r="I126" s="13">
        <f t="shared" si="0"/>
        <v>-1561.3600000000006</v>
      </c>
    </row>
    <row r="127" spans="1:9" x14ac:dyDescent="0.25">
      <c r="A127" s="96"/>
      <c r="B127" s="104"/>
      <c r="D127" s="89"/>
      <c r="E127" s="61"/>
      <c r="F127" s="84"/>
      <c r="G127" s="89"/>
      <c r="H127" s="11"/>
      <c r="I127" s="13">
        <f t="shared" si="0"/>
        <v>0</v>
      </c>
    </row>
    <row r="128" spans="1:9" ht="30" x14ac:dyDescent="0.25">
      <c r="A128" s="96">
        <v>42531</v>
      </c>
      <c r="B128" s="120" t="s">
        <v>947</v>
      </c>
      <c r="D128" s="89" t="s">
        <v>948</v>
      </c>
      <c r="E128" s="61">
        <v>571020</v>
      </c>
      <c r="F128" s="84">
        <v>756839</v>
      </c>
      <c r="G128" s="89">
        <v>33181.449999999997</v>
      </c>
      <c r="H128" s="11">
        <v>31000</v>
      </c>
      <c r="I128" s="13">
        <f t="shared" si="0"/>
        <v>-2181.4499999999971</v>
      </c>
    </row>
    <row r="129" spans="1:9" x14ac:dyDescent="0.25">
      <c r="A129" s="96"/>
      <c r="B129" s="104"/>
      <c r="D129" s="89"/>
      <c r="E129" s="61"/>
      <c r="F129" s="84"/>
      <c r="G129" s="89"/>
      <c r="H129" s="11"/>
      <c r="I129" s="13">
        <f t="shared" si="0"/>
        <v>0</v>
      </c>
    </row>
    <row r="130" spans="1:9" ht="30" x14ac:dyDescent="0.25">
      <c r="A130" s="96">
        <v>42531</v>
      </c>
      <c r="B130" s="120" t="s">
        <v>945</v>
      </c>
      <c r="D130" s="89" t="s">
        <v>946</v>
      </c>
      <c r="E130" s="61">
        <v>563270</v>
      </c>
      <c r="F130" s="84">
        <v>756840</v>
      </c>
      <c r="G130" s="89">
        <v>33507.08</v>
      </c>
      <c r="H130" s="11">
        <v>31000</v>
      </c>
      <c r="I130" s="13">
        <f t="shared" si="0"/>
        <v>-2507.0800000000017</v>
      </c>
    </row>
    <row r="131" spans="1:9" x14ac:dyDescent="0.25">
      <c r="A131" s="96"/>
      <c r="B131" s="104"/>
      <c r="D131" s="89"/>
      <c r="E131" s="61"/>
      <c r="F131" s="84"/>
      <c r="G131" s="89"/>
      <c r="H131" s="11"/>
      <c r="I131" s="13">
        <f t="shared" si="0"/>
        <v>0</v>
      </c>
    </row>
    <row r="132" spans="1:9" ht="30" x14ac:dyDescent="0.25">
      <c r="A132" s="96">
        <v>42538</v>
      </c>
      <c r="B132" s="120" t="s">
        <v>955</v>
      </c>
      <c r="D132" s="89" t="s">
        <v>954</v>
      </c>
      <c r="E132" s="61">
        <v>644130</v>
      </c>
      <c r="F132" s="84">
        <v>757670</v>
      </c>
      <c r="G132" s="89">
        <v>35567.42</v>
      </c>
      <c r="H132" s="11">
        <v>34000</v>
      </c>
      <c r="I132" s="13">
        <f t="shared" si="0"/>
        <v>-1567.4199999999983</v>
      </c>
    </row>
    <row r="133" spans="1:9" x14ac:dyDescent="0.25">
      <c r="A133" s="96"/>
      <c r="B133" s="104"/>
      <c r="D133" s="89"/>
      <c r="E133" s="61"/>
      <c r="F133" s="84"/>
      <c r="G133" s="89"/>
      <c r="H133" s="11"/>
      <c r="I133" s="13">
        <f t="shared" si="0"/>
        <v>0</v>
      </c>
    </row>
    <row r="134" spans="1:9" ht="30" x14ac:dyDescent="0.25">
      <c r="A134" s="96">
        <v>42568</v>
      </c>
      <c r="B134" s="120" t="s">
        <v>956</v>
      </c>
      <c r="D134" s="89" t="s">
        <v>957</v>
      </c>
      <c r="E134" s="61">
        <v>644130</v>
      </c>
      <c r="F134" s="84">
        <v>757836</v>
      </c>
      <c r="G134" s="89">
        <v>35122.46</v>
      </c>
      <c r="H134" s="11">
        <v>34000</v>
      </c>
      <c r="I134" s="13">
        <f t="shared" si="0"/>
        <v>-1122.4599999999991</v>
      </c>
    </row>
    <row r="135" spans="1:9" x14ac:dyDescent="0.25">
      <c r="A135" s="96"/>
      <c r="B135" s="104"/>
      <c r="D135" s="89"/>
      <c r="E135" s="61"/>
      <c r="F135" s="84"/>
      <c r="G135" s="89"/>
      <c r="H135" s="11"/>
      <c r="I135" s="13">
        <f t="shared" si="0"/>
        <v>0</v>
      </c>
    </row>
    <row r="136" spans="1:9" ht="30" x14ac:dyDescent="0.25">
      <c r="A136" s="96">
        <v>42545</v>
      </c>
      <c r="B136" s="120" t="s">
        <v>968</v>
      </c>
      <c r="D136" s="89" t="s">
        <v>967</v>
      </c>
      <c r="E136" s="61">
        <v>686350</v>
      </c>
      <c r="F136" s="84">
        <v>758485</v>
      </c>
      <c r="G136" s="89">
        <v>36961.31</v>
      </c>
      <c r="H136" s="11">
        <v>37000</v>
      </c>
      <c r="I136" s="13">
        <f t="shared" si="0"/>
        <v>38.690000000002328</v>
      </c>
    </row>
    <row r="137" spans="1:9" x14ac:dyDescent="0.25">
      <c r="A137" s="96"/>
      <c r="B137" s="104"/>
      <c r="D137" s="89"/>
      <c r="E137" s="61"/>
      <c r="F137" s="84"/>
      <c r="G137" s="89"/>
      <c r="H137" s="11"/>
      <c r="I137" s="13">
        <f t="shared" si="0"/>
        <v>0</v>
      </c>
    </row>
    <row r="138" spans="1:9" ht="30" x14ac:dyDescent="0.25">
      <c r="A138" s="96">
        <v>42545</v>
      </c>
      <c r="B138" s="120" t="s">
        <v>969</v>
      </c>
      <c r="D138" s="89" t="s">
        <v>970</v>
      </c>
      <c r="E138" s="61">
        <v>681540</v>
      </c>
      <c r="F138" s="84">
        <v>758486</v>
      </c>
      <c r="G138" s="89">
        <v>37006</v>
      </c>
      <c r="H138" s="11">
        <v>37000</v>
      </c>
      <c r="I138" s="13">
        <f t="shared" si="0"/>
        <v>-6</v>
      </c>
    </row>
    <row r="139" spans="1:9" x14ac:dyDescent="0.25">
      <c r="A139" s="96"/>
      <c r="B139" s="104"/>
      <c r="D139" s="89"/>
      <c r="E139" s="61"/>
      <c r="F139" s="84"/>
      <c r="G139" s="89"/>
      <c r="H139" s="11"/>
      <c r="I139" s="13">
        <f t="shared" si="0"/>
        <v>0</v>
      </c>
    </row>
    <row r="140" spans="1:9" ht="45" x14ac:dyDescent="0.25">
      <c r="A140" s="96">
        <v>42551</v>
      </c>
      <c r="B140" s="120" t="s">
        <v>987</v>
      </c>
      <c r="D140" s="89" t="s">
        <v>986</v>
      </c>
      <c r="E140" s="61">
        <v>742400</v>
      </c>
      <c r="F140" s="84">
        <v>759328</v>
      </c>
      <c r="G140" s="89">
        <f>37331.22-1000</f>
        <v>36331.22</v>
      </c>
      <c r="H140" s="11">
        <v>40000</v>
      </c>
      <c r="I140" s="13">
        <f t="shared" si="0"/>
        <v>3668.7799999999988</v>
      </c>
    </row>
    <row r="141" spans="1:9" x14ac:dyDescent="0.25">
      <c r="A141" s="96"/>
      <c r="B141" s="104"/>
      <c r="D141" s="89"/>
      <c r="E141" s="61"/>
      <c r="F141" s="84"/>
      <c r="G141" s="89"/>
      <c r="H141" s="11"/>
      <c r="I141" s="13">
        <f t="shared" si="0"/>
        <v>0</v>
      </c>
    </row>
    <row r="142" spans="1:9" x14ac:dyDescent="0.25">
      <c r="A142" s="96"/>
      <c r="B142" s="104"/>
      <c r="D142" s="89"/>
      <c r="E142" s="61"/>
      <c r="F142" s="84"/>
      <c r="G142" s="89"/>
      <c r="H142" s="11"/>
      <c r="I142" s="13">
        <f t="shared" si="0"/>
        <v>0</v>
      </c>
    </row>
    <row r="143" spans="1:9" x14ac:dyDescent="0.25">
      <c r="A143" s="96"/>
      <c r="B143" s="104"/>
      <c r="D143" s="89"/>
      <c r="E143" s="61"/>
      <c r="F143" s="84"/>
      <c r="G143" s="89"/>
      <c r="H143" s="11"/>
      <c r="I143" s="13">
        <f t="shared" si="0"/>
        <v>0</v>
      </c>
    </row>
    <row r="144" spans="1:9" x14ac:dyDescent="0.25">
      <c r="A144" s="96"/>
      <c r="B144" s="104"/>
      <c r="D144" s="89"/>
      <c r="E144" s="61"/>
      <c r="F144" s="84"/>
      <c r="G144" s="89"/>
      <c r="H144" s="11"/>
      <c r="I144" s="13">
        <f t="shared" si="0"/>
        <v>0</v>
      </c>
    </row>
    <row r="145" spans="1:9" x14ac:dyDescent="0.25">
      <c r="A145" s="96"/>
      <c r="B145" s="104"/>
      <c r="D145" s="89"/>
      <c r="E145" s="61"/>
      <c r="F145" s="84"/>
      <c r="G145" s="89"/>
      <c r="H145" s="11"/>
      <c r="I145" s="13">
        <f t="shared" si="0"/>
        <v>0</v>
      </c>
    </row>
    <row r="146" spans="1:9" x14ac:dyDescent="0.25">
      <c r="A146" s="96"/>
      <c r="B146" s="104"/>
      <c r="D146" s="89"/>
      <c r="E146" s="61"/>
      <c r="F146" s="84"/>
      <c r="G146" s="89"/>
      <c r="H146" s="11"/>
      <c r="I146" s="13">
        <f t="shared" si="0"/>
        <v>0</v>
      </c>
    </row>
    <row r="147" spans="1:9" x14ac:dyDescent="0.25">
      <c r="A147" s="96"/>
      <c r="B147" s="104"/>
      <c r="D147" s="89"/>
      <c r="E147" s="61"/>
      <c r="F147" s="84"/>
      <c r="G147" s="89"/>
      <c r="H147" s="11"/>
      <c r="I147" s="13">
        <f t="shared" si="0"/>
        <v>0</v>
      </c>
    </row>
    <row r="148" spans="1:9" x14ac:dyDescent="0.25">
      <c r="A148" s="96"/>
      <c r="B148" s="104"/>
      <c r="D148" s="89"/>
      <c r="E148" s="61"/>
      <c r="F148" s="84"/>
      <c r="G148" s="89"/>
      <c r="H148" s="11"/>
      <c r="I148" s="13">
        <f t="shared" si="0"/>
        <v>0</v>
      </c>
    </row>
    <row r="149" spans="1:9" x14ac:dyDescent="0.25">
      <c r="A149" s="96"/>
      <c r="B149" s="104"/>
      <c r="D149" s="89"/>
      <c r="E149" s="61"/>
      <c r="F149" s="84"/>
      <c r="G149" s="89"/>
      <c r="H149" s="11"/>
      <c r="I149" s="13">
        <f t="shared" si="0"/>
        <v>0</v>
      </c>
    </row>
    <row r="150" spans="1:9" x14ac:dyDescent="0.25">
      <c r="A150" s="96"/>
      <c r="B150" s="57"/>
      <c r="D150" s="89"/>
      <c r="E150" s="61"/>
      <c r="F150" s="84"/>
      <c r="G150" s="89"/>
      <c r="H150" s="11"/>
      <c r="I150" s="13">
        <f t="shared" si="0"/>
        <v>0</v>
      </c>
    </row>
    <row r="151" spans="1:9" x14ac:dyDescent="0.25">
      <c r="A151" s="96"/>
      <c r="B151" s="57"/>
      <c r="D151" s="89"/>
      <c r="E151" s="61"/>
      <c r="F151" s="84"/>
      <c r="G151" s="89"/>
      <c r="H151" s="11"/>
      <c r="I151" s="13">
        <f t="shared" si="0"/>
        <v>0</v>
      </c>
    </row>
    <row r="152" spans="1:9" ht="18.75" x14ac:dyDescent="0.3">
      <c r="I152" s="94">
        <f>SUM(I4:I16)</f>
        <v>4772.3099999999977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AÑO  2 0 1 4</vt:lpstr>
      <vt:lpstr>SEABOARD  A Ñ O  2015</vt:lpstr>
      <vt:lpstr>SEABOARD  AÑO  2 0 1 6 </vt:lpstr>
      <vt:lpstr>Hoja1</vt:lpstr>
      <vt:lpstr>INDIANA 2015</vt:lpstr>
      <vt:lpstr>INDIANA 2 0 1 6  </vt:lpstr>
      <vt:lpstr>Hoja2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2016-07-12T21:32:11Z</dcterms:modified>
</cp:coreProperties>
</file>